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<sst xmlns="http://schemas.openxmlformats.org/spreadsheetml/2006/main" count="14168" uniqueCount="1786">
  <si>
    <t>File opened</t>
  </si>
  <si>
    <t>2022-07-09 13:57:09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</si>
  <si>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</si>
  <si>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</si>
  <si>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</si>
  <si>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</si>
  <si>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</si>
  <si>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</si>
  <si>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</si>
  <si>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</si>
  <si>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</si>
  <si>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</si>
  <si>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</si>
  <si>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"0.991811", "flowazero": "0.32274", "flowbzero": "0.29207", "chamberpressurezero": "2.5763", "ssa_ref": "35216.5", "ssb_ref": "35428.5"}</t>
  </si>
  <si>
    <t>CO2 rangematch</t>
  </si>
  <si>
    <t>Sat Jul  9 13:54</t>
  </si>
  <si>
    <t>H2O rangematch</t>
  </si>
  <si>
    <t>Sat Jul  9 09:27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</si>
  <si>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</si>
  <si>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</si>
  <si>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</si>
  <si>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</si>
  <si>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</si>
  <si>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</si>
  <si>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</si>
  <si>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</si>
  <si>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</si>
  <si>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13:57:09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</si>
  <si>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</si>
  <si>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</si>
  <si>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</si>
  <si>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</si>
  <si>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</si>
  <si>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</si>
  <si>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</si>
  <si>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</si>
  <si>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</si>
  <si>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</si>
  <si>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</si>
  <si>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</si>
  <si>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</si>
  <si>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</si>
  <si>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</si>
  <si>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</si>
  <si>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</si>
  <si>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</si>
  <si>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</si>
  <si>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</si>
  <si>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</si>
  <si>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</si>
  <si>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</si>
  <si>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</si>
  <si>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</si>
  <si>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</si>
  <si>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</si>
  <si>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</si>
  <si>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</si>
  <si>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</si>
  <si>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</si>
  <si>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</si>
  <si>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</si>
  <si>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</si>
  <si>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</si>
  <si>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</si>
  <si>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</si>
  <si>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</si>
  <si>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</si>
  <si>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</si>
  <si>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</si>
  <si>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</si>
  <si>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</si>
  <si>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</si>
  <si>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</si>
  <si>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</si>
  <si>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</si>
  <si>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</si>
  <si>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</si>
  <si>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</si>
  <si>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</si>
  <si>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</si>
  <si>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-5.25679 71.5516 317.098 546.564 781.067 986.111 1176.36 1321.47</t>
  </si>
  <si>
    <t>Fs_true</t>
  </si>
  <si>
    <t>0.284129 106.373 401.221 602.558 803.78 1001.38 1201.61 1401.73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</si>
  <si>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</si>
  <si>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</si>
  <si>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</si>
  <si>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</si>
  <si>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</si>
  <si>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</si>
  <si>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</si>
  <si>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</si>
  <si>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</si>
  <si>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</si>
  <si>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</si>
  <si>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</si>
  <si>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</si>
  <si>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</si>
  <si>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</si>
  <si>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</si>
  <si>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</si>
  <si>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</si>
  <si>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</si>
  <si>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</si>
  <si>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</si>
  <si>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</si>
  <si>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</si>
  <si>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</si>
  <si>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</si>
  <si>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</si>
  <si>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</si>
  <si>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</si>
  <si>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</si>
  <si>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</si>
  <si>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</si>
  <si>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</si>
  <si>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</si>
  <si>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</si>
  <si>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</si>
  <si>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</si>
  <si>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</si>
  <si>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</si>
  <si>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</si>
  <si>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</si>
  <si>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</si>
  <si>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</si>
  <si>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</si>
  <si>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</si>
  <si>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</si>
  <si>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</si>
  <si>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</si>
  <si>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</si>
  <si>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</si>
  <si>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</si>
  <si>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</si>
  <si>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</si>
  <si>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</si>
  <si>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</si>
  <si>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</si>
  <si>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</si>
  <si>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</si>
  <si>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</si>
  <si>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</si>
  <si>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</si>
  <si>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</si>
  <si>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</si>
  <si>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</si>
  <si>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</si>
  <si>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</si>
  <si>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</si>
  <si>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</si>
  <si>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</si>
  <si>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</si>
  <si>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</si>
  <si>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</si>
  <si>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</si>
  <si>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</si>
  <si>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</si>
  <si>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</si>
  <si>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</si>
  <si>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</si>
  <si>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</si>
  <si>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</si>
  <si>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</si>
  <si>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</si>
  <si>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</si>
  <si>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</si>
  <si>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</si>
  <si>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</si>
  <si>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</si>
  <si>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</si>
  <si>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</si>
  <si>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</si>
  <si>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</si>
  <si>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</si>
  <si>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</si>
  <si>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</si>
  <si>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</si>
  <si>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</si>
  <si>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</si>
  <si>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</si>
  <si>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</si>
  <si>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</si>
  <si>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</si>
  <si>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</si>
  <si>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</si>
  <si>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</si>
  <si>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</si>
  <si>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</si>
  <si>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</si>
  <si>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</si>
  <si>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</si>
  <si>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</si>
  <si>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</si>
  <si>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</si>
  <si>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</si>
  <si>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</si>
  <si>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</si>
  <si>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</si>
  <si>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</si>
  <si>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</si>
  <si>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</si>
  <si>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</si>
  <si>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</si>
  <si>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</si>
  <si>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</si>
  <si>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</si>
  <si>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</si>
  <si>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</si>
  <si>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</si>
  <si>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</si>
  <si>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</si>
  <si>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</si>
  <si>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</si>
  <si>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</si>
  <si>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</si>
  <si>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</si>
  <si>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</si>
  <si>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</si>
  <si>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</si>
  <si>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</si>
  <si>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</si>
  <si>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</si>
  <si>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</si>
  <si>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</si>
  <si>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</si>
  <si>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</si>
  <si>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</si>
  <si>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</si>
  <si>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</si>
  <si>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</si>
  <si>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</si>
  <si>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</si>
  <si>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</si>
  <si>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</si>
  <si>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</si>
  <si>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</si>
  <si>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</si>
  <si>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</si>
  <si>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</si>
  <si>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</si>
  <si>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</si>
  <si>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</si>
  <si>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</si>
  <si>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</si>
  <si>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</si>
  <si>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</si>
  <si>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</si>
  <si>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</si>
  <si>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</si>
  <si>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</si>
  <si>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</si>
  <si>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</si>
  <si>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</si>
  <si>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</si>
  <si>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</si>
  <si>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</si>
  <si>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</si>
  <si>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</si>
  <si>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</si>
  <si>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</si>
  <si>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</si>
  <si>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</si>
  <si>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</si>
  <si>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</si>
  <si>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</si>
  <si>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</si>
  <si>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</si>
  <si>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</si>
  <si>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</si>
  <si>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</si>
  <si>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</si>
  <si>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</si>
  <si>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</si>
  <si>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</si>
  <si>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</si>
  <si>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</si>
  <si>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</si>
  <si>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</si>
  <si>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</si>
  <si>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</si>
  <si>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</si>
  <si>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</si>
  <si>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</si>
  <si>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</si>
  <si>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</si>
  <si>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</si>
  <si>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</si>
  <si>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</si>
  <si>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</si>
  <si>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</si>
  <si>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</si>
  <si>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</si>
  <si>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</si>
  <si>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</si>
  <si>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</si>
  <si>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</si>
  <si>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</si>
  <si>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</si>
  <si>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</si>
  <si>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</si>
  <si>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</si>
  <si>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</si>
  <si>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</si>
  <si>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</si>
  <si>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</si>
  <si>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</si>
  <si>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</si>
  <si>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</si>
  <si>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</si>
  <si>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</si>
  <si>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</si>
  <si>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</si>
  <si>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</si>
  <si>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</si>
  <si>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</si>
  <si>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</si>
  <si>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</si>
  <si>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</si>
  <si>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</si>
  <si>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</si>
  <si>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</si>
  <si>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</si>
  <si>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</si>
  <si>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</si>
  <si>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</si>
  <si>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</si>
  <si>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</si>
  <si>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</si>
  <si>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</si>
  <si>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</si>
  <si>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</si>
  <si>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</si>
  <si>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</si>
  <si>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</si>
  <si>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</si>
  <si>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</si>
  <si>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</si>
  <si>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</si>
  <si>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</si>
  <si>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</si>
  <si>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</si>
  <si>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</si>
  <si>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</si>
  <si>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</si>
  <si>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</si>
  <si>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</si>
  <si>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</si>
  <si>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</si>
  <si>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</si>
  <si>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</si>
  <si>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</si>
  <si>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20220708 14:34:21</t>
  </si>
  <si>
    <t>14:34:21</t>
  </si>
  <si>
    <t>sen.r3</t>
  </si>
  <si>
    <t>stan</t>
  </si>
  <si>
    <t>0: Broadleaf</t>
  </si>
  <si>
    <t>14:09:27</t>
  </si>
  <si>
    <t>1/2</t>
  </si>
  <si>
    <t>00000000</t>
  </si>
  <si>
    <t>iiiiiiii</t>
  </si>
  <si>
    <t>off</t>
  </si>
  <si>
    <t>20220708 14:34:26</t>
  </si>
  <si>
    <t>14:34:26</t>
  </si>
  <si>
    <t>20220708 14:34:31</t>
  </si>
  <si>
    <t>14:34:31</t>
  </si>
  <si>
    <t>0/2</t>
  </si>
  <si>
    <t>20220708 14:34:36</t>
  </si>
  <si>
    <t>14:34:36</t>
  </si>
  <si>
    <t>20220708 14:34:41</t>
  </si>
  <si>
    <t>14:34:41</t>
  </si>
  <si>
    <t>20220708 14:34:46</t>
  </si>
  <si>
    <t>14:34:46</t>
  </si>
  <si>
    <t>20220708 14:34:51</t>
  </si>
  <si>
    <t>14:34:51</t>
  </si>
  <si>
    <t>20220708 14:34:56</t>
  </si>
  <si>
    <t>14:34:56</t>
  </si>
  <si>
    <t>20220708 14:35:01</t>
  </si>
  <si>
    <t>14:35:01</t>
  </si>
  <si>
    <t>20220708 14:35:06</t>
  </si>
  <si>
    <t>14:35:06</t>
  </si>
  <si>
    <t>20220708 14:35:11</t>
  </si>
  <si>
    <t>14:35:11</t>
  </si>
  <si>
    <t>20220708 14:35:16</t>
  </si>
  <si>
    <t>14:35:16</t>
  </si>
  <si>
    <t>20220708 14:35:21</t>
  </si>
  <si>
    <t>14:35:21</t>
  </si>
  <si>
    <t>20220708 14:35:26</t>
  </si>
  <si>
    <t>14:35:26</t>
  </si>
  <si>
    <t>20220708 14:35:31</t>
  </si>
  <si>
    <t>14:35:31</t>
  </si>
  <si>
    <t>20220708 14:35:36</t>
  </si>
  <si>
    <t>14:35:36</t>
  </si>
  <si>
    <t>20220708 14:35:41</t>
  </si>
  <si>
    <t>14:35:41</t>
  </si>
  <si>
    <t>20220708 14:35:46</t>
  </si>
  <si>
    <t>14:35:46</t>
  </si>
  <si>
    <t>20220708 14:35:51</t>
  </si>
  <si>
    <t>14:35:51</t>
  </si>
  <si>
    <t>20220708 14:35:55</t>
  </si>
  <si>
    <t>14:35:55</t>
  </si>
  <si>
    <t>20220708 14:36:00</t>
  </si>
  <si>
    <t>14:36:00</t>
  </si>
  <si>
    <t>20220708 14:36:05</t>
  </si>
  <si>
    <t>14:36:05</t>
  </si>
  <si>
    <t>20220708 14:36:10</t>
  </si>
  <si>
    <t>14:36:10</t>
  </si>
  <si>
    <t>20220708 14:37:47</t>
  </si>
  <si>
    <t>14:37:47</t>
  </si>
  <si>
    <t>20220708 14:37:52</t>
  </si>
  <si>
    <t>14:37:52</t>
  </si>
  <si>
    <t>20220708 14:37:57</t>
  </si>
  <si>
    <t>14:37:57</t>
  </si>
  <si>
    <t>20220708 14:38:02</t>
  </si>
  <si>
    <t>14:38:02</t>
  </si>
  <si>
    <t>20220708 14:38:07</t>
  </si>
  <si>
    <t>14:38:07</t>
  </si>
  <si>
    <t>20220708 14:38:12</t>
  </si>
  <si>
    <t>14:38:12</t>
  </si>
  <si>
    <t>20220708 14:38:17</t>
  </si>
  <si>
    <t>14:38:17</t>
  </si>
  <si>
    <t>20220708 14:38:22</t>
  </si>
  <si>
    <t>14:38:22</t>
  </si>
  <si>
    <t>20220708 14:38:27</t>
  </si>
  <si>
    <t>14:38:27</t>
  </si>
  <si>
    <t>20220708 14:38:32</t>
  </si>
  <si>
    <t>14:38:32</t>
  </si>
  <si>
    <t>20220708 14:38:37</t>
  </si>
  <si>
    <t>14:38:37</t>
  </si>
  <si>
    <t>20220708 14:38:42</t>
  </si>
  <si>
    <t>14:38:42</t>
  </si>
  <si>
    <t>20220708 14:38:47</t>
  </si>
  <si>
    <t>14:38:47</t>
  </si>
  <si>
    <t>20220708 14:38:52</t>
  </si>
  <si>
    <t>14:38:52</t>
  </si>
  <si>
    <t>20220708 14:38:57</t>
  </si>
  <si>
    <t>14:38:57</t>
  </si>
  <si>
    <t>20220708 14:39:02</t>
  </si>
  <si>
    <t>14:39:02</t>
  </si>
  <si>
    <t>20220708 14:39:07</t>
  </si>
  <si>
    <t>14:39:07</t>
  </si>
  <si>
    <t>20220708 14:39:12</t>
  </si>
  <si>
    <t>14:39:12</t>
  </si>
  <si>
    <t>20220708 14:39:17</t>
  </si>
  <si>
    <t>14:39:17</t>
  </si>
  <si>
    <t>20220708 14:39:22</t>
  </si>
  <si>
    <t>14:39:22</t>
  </si>
  <si>
    <t>20220708 14:39:27</t>
  </si>
  <si>
    <t>14:39:27</t>
  </si>
  <si>
    <t>20220708 14:39:32</t>
  </si>
  <si>
    <t>14:39:32</t>
  </si>
  <si>
    <t>20220708 14:39:37</t>
  </si>
  <si>
    <t>14:39:37</t>
  </si>
  <si>
    <t>20220708 14:39:42</t>
  </si>
  <si>
    <t>14:39:42</t>
  </si>
  <si>
    <t>20220708 14:39:47</t>
  </si>
  <si>
    <t>14:39:47</t>
  </si>
  <si>
    <t>20220708 14:39:52</t>
  </si>
  <si>
    <t>14:39:52</t>
  </si>
  <si>
    <t>20220708 14:39:57</t>
  </si>
  <si>
    <t>14:39:57</t>
  </si>
  <si>
    <t>20220708 14:40:02</t>
  </si>
  <si>
    <t>14:40:02</t>
  </si>
  <si>
    <t>20220708 14:40:07</t>
  </si>
  <si>
    <t>14:40:07</t>
  </si>
  <si>
    <t>20220708 14:40:12</t>
  </si>
  <si>
    <t>14:40:12</t>
  </si>
  <si>
    <t>20220708 14:40:17</t>
  </si>
  <si>
    <t>14:40:17</t>
  </si>
  <si>
    <t>20220708 14:40:22</t>
  </si>
  <si>
    <t>14:40:22</t>
  </si>
  <si>
    <t>20220708 14:40:27</t>
  </si>
  <si>
    <t>14:40:27</t>
  </si>
  <si>
    <t>20220708 14:40:32</t>
  </si>
  <si>
    <t>14:40:32</t>
  </si>
  <si>
    <t>20220708 14:40:37</t>
  </si>
  <si>
    <t>14:40:37</t>
  </si>
  <si>
    <t>20220708 14:40:42</t>
  </si>
  <si>
    <t>14:40:42</t>
  </si>
  <si>
    <t>20220708 14:40:47</t>
  </si>
  <si>
    <t>14:40:47</t>
  </si>
  <si>
    <t>20220708 14:40:52</t>
  </si>
  <si>
    <t>14:40:52</t>
  </si>
  <si>
    <t>20220708 14:41:34</t>
  </si>
  <si>
    <t>14:41:34</t>
  </si>
  <si>
    <t>20220708 14:41:35</t>
  </si>
  <si>
    <t>14:41:35</t>
  </si>
  <si>
    <t>20220708 14:41:40</t>
  </si>
  <si>
    <t>14:41:40</t>
  </si>
  <si>
    <t>20220708 14:41:45</t>
  </si>
  <si>
    <t>14:41:45</t>
  </si>
  <si>
    <t>20220708 14:41:50</t>
  </si>
  <si>
    <t>14:41:50</t>
  </si>
  <si>
    <t>20220708 14:41:55</t>
  </si>
  <si>
    <t>14:41:55</t>
  </si>
  <si>
    <t>20220708 14:42:00</t>
  </si>
  <si>
    <t>14:42:00</t>
  </si>
  <si>
    <t>20220708 14:42:05</t>
  </si>
  <si>
    <t>14:42:05</t>
  </si>
  <si>
    <t>20220708 14:42:10</t>
  </si>
  <si>
    <t>14:42:10</t>
  </si>
  <si>
    <t>20220708 14:53:03</t>
  </si>
  <si>
    <t>14:53:03</t>
  </si>
  <si>
    <t>sen.r3.curve2</t>
  </si>
  <si>
    <t>14:45:31</t>
  </si>
  <si>
    <t>20220708 14:53:08</t>
  </si>
  <si>
    <t>14:53:08</t>
  </si>
  <si>
    <t>20220708 14:53:13</t>
  </si>
  <si>
    <t>14:53:13</t>
  </si>
  <si>
    <t>20220708 14:53:18</t>
  </si>
  <si>
    <t>14:53:18</t>
  </si>
  <si>
    <t>20220708 14:53:23</t>
  </si>
  <si>
    <t>14:53:23</t>
  </si>
  <si>
    <t>20220708 14:53:28</t>
  </si>
  <si>
    <t>14:53:28</t>
  </si>
  <si>
    <t>20220708 14:53:33</t>
  </si>
  <si>
    <t>14:53:33</t>
  </si>
  <si>
    <t>20220708 14:53:38</t>
  </si>
  <si>
    <t>14:53:38</t>
  </si>
  <si>
    <t>20220708 14:53:43</t>
  </si>
  <si>
    <t>14:53:43</t>
  </si>
  <si>
    <t>20220708 14:53:48</t>
  </si>
  <si>
    <t>14:53:48</t>
  </si>
  <si>
    <t>20220708 14:53:53</t>
  </si>
  <si>
    <t>14:53:53</t>
  </si>
  <si>
    <t>20220708 14:53:58</t>
  </si>
  <si>
    <t>14:53:58</t>
  </si>
  <si>
    <t>20220708 14:54:03</t>
  </si>
  <si>
    <t>14:54:03</t>
  </si>
  <si>
    <t>20220708 14:54:08</t>
  </si>
  <si>
    <t>14:54:08</t>
  </si>
  <si>
    <t>20220708 14:54:13</t>
  </si>
  <si>
    <t>14:54:13</t>
  </si>
  <si>
    <t>20220708 14:54:18</t>
  </si>
  <si>
    <t>14:54:18</t>
  </si>
  <si>
    <t>20220708 14:54:22</t>
  </si>
  <si>
    <t>14:54:22</t>
  </si>
  <si>
    <t>20220708 14:54:27</t>
  </si>
  <si>
    <t>14:54:27</t>
  </si>
  <si>
    <t>20220708 14:54:32</t>
  </si>
  <si>
    <t>14:54:32</t>
  </si>
  <si>
    <t>20220708 14:54:37</t>
  </si>
  <si>
    <t>14:54:37</t>
  </si>
  <si>
    <t>20220708 14:54:42</t>
  </si>
  <si>
    <t>14:54:42</t>
  </si>
  <si>
    <t>20220708 14:54:47</t>
  </si>
  <si>
    <t>14:54:47</t>
  </si>
  <si>
    <t>20220708 14:54:52</t>
  </si>
  <si>
    <t>14:54:52</t>
  </si>
  <si>
    <t>20220708 14:56:29</t>
  </si>
  <si>
    <t>14:56:29</t>
  </si>
  <si>
    <t>20220708 14:56:34</t>
  </si>
  <si>
    <t>14:56:34</t>
  </si>
  <si>
    <t>20220708 14:56:39</t>
  </si>
  <si>
    <t>14:56:39</t>
  </si>
  <si>
    <t>20220708 14:56:44</t>
  </si>
  <si>
    <t>14:56:44</t>
  </si>
  <si>
    <t>20220708 14:56:49</t>
  </si>
  <si>
    <t>14:56:49</t>
  </si>
  <si>
    <t>20220708 14:56:54</t>
  </si>
  <si>
    <t>14:56:54</t>
  </si>
  <si>
    <t>20220708 14:56:59</t>
  </si>
  <si>
    <t>14:56:59</t>
  </si>
  <si>
    <t>20220708 14:57:04</t>
  </si>
  <si>
    <t>14:57:04</t>
  </si>
  <si>
    <t>20220708 14:57:09</t>
  </si>
  <si>
    <t>14:57:09</t>
  </si>
  <si>
    <t>20220708 14:57:14</t>
  </si>
  <si>
    <t>14:57:14</t>
  </si>
  <si>
    <t>20220708 14:57:19</t>
  </si>
  <si>
    <t>14:57:19</t>
  </si>
  <si>
    <t>20220708 14:57:24</t>
  </si>
  <si>
    <t>14:57:24</t>
  </si>
  <si>
    <t>20220708 14:57:29</t>
  </si>
  <si>
    <t>14:57:29</t>
  </si>
  <si>
    <t>20220708 14:57:34</t>
  </si>
  <si>
    <t>14:57:34</t>
  </si>
  <si>
    <t>20220708 14:57:39</t>
  </si>
  <si>
    <t>14:57:39</t>
  </si>
  <si>
    <t>20220708 14:57:44</t>
  </si>
  <si>
    <t>14:57:44</t>
  </si>
  <si>
    <t>20220708 14:57:49</t>
  </si>
  <si>
    <t>14:57:49</t>
  </si>
  <si>
    <t>20220708 14:57:54</t>
  </si>
  <si>
    <t>14:57:54</t>
  </si>
  <si>
    <t>20220708 14:57:59</t>
  </si>
  <si>
    <t>14:57:59</t>
  </si>
  <si>
    <t>20220708 14:58:04</t>
  </si>
  <si>
    <t>14:58:04</t>
  </si>
  <si>
    <t>20220708 14:58:09</t>
  </si>
  <si>
    <t>14:58:09</t>
  </si>
  <si>
    <t>20220708 14:58:14</t>
  </si>
  <si>
    <t>14:58:14</t>
  </si>
  <si>
    <t>20220708 14:58:19</t>
  </si>
  <si>
    <t>14:58:19</t>
  </si>
  <si>
    <t>20220708 14:58:24</t>
  </si>
  <si>
    <t>14:58:24</t>
  </si>
  <si>
    <t>20220708 14:58:29</t>
  </si>
  <si>
    <t>14:58:29</t>
  </si>
  <si>
    <t>20220708 14:58:34</t>
  </si>
  <si>
    <t>14:58:34</t>
  </si>
  <si>
    <t>20220708 14:58:39</t>
  </si>
  <si>
    <t>14:58:39</t>
  </si>
  <si>
    <t>20220708 14:58:44</t>
  </si>
  <si>
    <t>14:58:44</t>
  </si>
  <si>
    <t>20220708 14:58:49</t>
  </si>
  <si>
    <t>14:58:49</t>
  </si>
  <si>
    <t>20220708 14:58:54</t>
  </si>
  <si>
    <t>14:58:54</t>
  </si>
  <si>
    <t>20220708 14:58:59</t>
  </si>
  <si>
    <t>14:58:59</t>
  </si>
  <si>
    <t>20220708 14:59:04</t>
  </si>
  <si>
    <t>14:59:04</t>
  </si>
  <si>
    <t>20220708 14:59:09</t>
  </si>
  <si>
    <t>14:59:09</t>
  </si>
  <si>
    <t>20220708 14:59:14</t>
  </si>
  <si>
    <t>14:59:14</t>
  </si>
  <si>
    <t>20220708 14:59:19</t>
  </si>
  <si>
    <t>14:59:19</t>
  </si>
  <si>
    <t>20220708 14:59:24</t>
  </si>
  <si>
    <t>14:59:24</t>
  </si>
  <si>
    <t>20220708 14:59:29</t>
  </si>
  <si>
    <t>14:59:29</t>
  </si>
  <si>
    <t>20220708 14:59:34</t>
  </si>
  <si>
    <t>14:59:34</t>
  </si>
  <si>
    <t>20220708 14:59:39</t>
  </si>
  <si>
    <t>14:59:39</t>
  </si>
  <si>
    <t>20220708 14:59:44</t>
  </si>
  <si>
    <t>14:59:44</t>
  </si>
  <si>
    <t>20220708 14:59:49</t>
  </si>
  <si>
    <t>14:59:49</t>
  </si>
  <si>
    <t>20220708 14:59:54</t>
  </si>
  <si>
    <t>14:59:54</t>
  </si>
  <si>
    <t>20220708 14:59:59</t>
  </si>
  <si>
    <t>14:59:59</t>
  </si>
  <si>
    <t>20220708 15:00:04</t>
  </si>
  <si>
    <t>15:00:04</t>
  </si>
  <si>
    <t>20220708 15:00:09</t>
  </si>
  <si>
    <t>15:00:09</t>
  </si>
  <si>
    <t>20220708 15:00:14</t>
  </si>
  <si>
    <t>15:00:14</t>
  </si>
  <si>
    <t>20220708 15:00:19</t>
  </si>
  <si>
    <t>15:00:19</t>
  </si>
  <si>
    <t>20220708 15:00:24</t>
  </si>
  <si>
    <t>15:00:24</t>
  </si>
  <si>
    <t>20220708 15:00:29</t>
  </si>
  <si>
    <t>15:00:29</t>
  </si>
  <si>
    <t>20220708 15:00:34</t>
  </si>
  <si>
    <t>15:00:34</t>
  </si>
  <si>
    <t>20220708 15:00:39</t>
  </si>
  <si>
    <t>15:00:39</t>
  </si>
  <si>
    <t>20220708 15:00:44</t>
  </si>
  <si>
    <t>15:00:44</t>
  </si>
  <si>
    <t>20220708 15:00:49</t>
  </si>
  <si>
    <t>15:00:49</t>
  </si>
  <si>
    <t>20220708 15:00:54</t>
  </si>
  <si>
    <t>15:00:54</t>
  </si>
  <si>
    <t>20220708 15:00:59</t>
  </si>
  <si>
    <t>15:00:59</t>
  </si>
  <si>
    <t>20220708 15:01:04</t>
  </si>
  <si>
    <t>15:01:04</t>
  </si>
  <si>
    <t>20220708 15:01:09</t>
  </si>
  <si>
    <t>15:01:09</t>
  </si>
  <si>
    <t>20220708 15:01:14</t>
  </si>
  <si>
    <t>15:01:14</t>
  </si>
  <si>
    <t>20220708 15:01:19</t>
  </si>
  <si>
    <t>15:01:19</t>
  </si>
  <si>
    <t>20220708 15:01:24</t>
  </si>
  <si>
    <t>15:01:24</t>
  </si>
  <si>
    <t>20220708 15:01:29</t>
  </si>
  <si>
    <t>15:01:29</t>
  </si>
  <si>
    <t>20220708 15:01:34</t>
  </si>
  <si>
    <t>15:01:34</t>
  </si>
  <si>
    <t>20220708 15:01:39</t>
  </si>
  <si>
    <t>15:01:39</t>
  </si>
  <si>
    <t>20220708 15:01:44</t>
  </si>
  <si>
    <t>15:01:44</t>
  </si>
  <si>
    <t>20220708 15:01:49</t>
  </si>
  <si>
    <t>15:01:49</t>
  </si>
  <si>
    <t>20220708 15:01:54</t>
  </si>
  <si>
    <t>15:01:54</t>
  </si>
  <si>
    <t>20220708 15:01:59</t>
  </si>
  <si>
    <t>15:01:59</t>
  </si>
  <si>
    <t>20220708 15:02:04</t>
  </si>
  <si>
    <t>15:02:04</t>
  </si>
  <si>
    <t>20220708 15:02:09</t>
  </si>
  <si>
    <t>15:02:09</t>
  </si>
  <si>
    <t>20220708 15:02:14</t>
  </si>
  <si>
    <t>15:02:14</t>
  </si>
  <si>
    <t>20220708 15:02:19</t>
  </si>
  <si>
    <t>15:02:19</t>
  </si>
  <si>
    <t>20220708 15:02:24</t>
  </si>
  <si>
    <t>15:02:24</t>
  </si>
  <si>
    <t>20220708 15:02:29</t>
  </si>
  <si>
    <t>15:02:29</t>
  </si>
  <si>
    <t>20220708 15:02:34</t>
  </si>
  <si>
    <t>15:02:34</t>
  </si>
  <si>
    <t>20220708 15:02:39</t>
  </si>
  <si>
    <t>15:02:39</t>
  </si>
  <si>
    <t>20220708 15:02:44</t>
  </si>
  <si>
    <t>15:02:44</t>
  </si>
  <si>
    <t>20220708 15:02:49</t>
  </si>
  <si>
    <t>15:02:49</t>
  </si>
  <si>
    <t>20220708 15:02:54</t>
  </si>
  <si>
    <t>15:02:54</t>
  </si>
  <si>
    <t>20220708 15:02:59</t>
  </si>
  <si>
    <t>15:02:59</t>
  </si>
  <si>
    <t>20220708 15:03:04</t>
  </si>
  <si>
    <t>15:03:04</t>
  </si>
  <si>
    <t>20220708 15:03:09</t>
  </si>
  <si>
    <t>15:03:09</t>
  </si>
  <si>
    <t>20220708 15:03:14</t>
  </si>
  <si>
    <t>15:03:14</t>
  </si>
  <si>
    <t>20220708 15:03:19</t>
  </si>
  <si>
    <t>15:03:19</t>
  </si>
  <si>
    <t>20220708 15:03:24</t>
  </si>
  <si>
    <t>15:03:24</t>
  </si>
  <si>
    <t>20220708 15:03:29</t>
  </si>
  <si>
    <t>15:03:29</t>
  </si>
  <si>
    <t>20220708 15:03:34</t>
  </si>
  <si>
    <t>15:03:34</t>
  </si>
  <si>
    <t>20220708 15:03:39</t>
  </si>
  <si>
    <t>15:03:39</t>
  </si>
  <si>
    <t>20220708 15:03:44</t>
  </si>
  <si>
    <t>15:03:44</t>
  </si>
  <si>
    <t>20220708 15:03:49</t>
  </si>
  <si>
    <t>15:03:49</t>
  </si>
  <si>
    <t>20220708 15:29:56</t>
  </si>
  <si>
    <t>15:29:56</t>
  </si>
  <si>
    <t>poa.r3</t>
  </si>
  <si>
    <t>15:19:29</t>
  </si>
  <si>
    <t>20220708 15:30:01</t>
  </si>
  <si>
    <t>15:30:01</t>
  </si>
  <si>
    <t>20220708 15:30:06</t>
  </si>
  <si>
    <t>15:30:06</t>
  </si>
  <si>
    <t>20220708 15:30:11</t>
  </si>
  <si>
    <t>15:30:11</t>
  </si>
  <si>
    <t>20220708 15:30:16</t>
  </si>
  <si>
    <t>15:30:16</t>
  </si>
  <si>
    <t>20220708 15:30:21</t>
  </si>
  <si>
    <t>15:30:21</t>
  </si>
  <si>
    <t>20220708 15:30:26</t>
  </si>
  <si>
    <t>15:30:26</t>
  </si>
  <si>
    <t>20220708 15:30:31</t>
  </si>
  <si>
    <t>15:30:31</t>
  </si>
  <si>
    <t>20220708 15:30:36</t>
  </si>
  <si>
    <t>15:30:36</t>
  </si>
  <si>
    <t>20220708 15:30:41</t>
  </si>
  <si>
    <t>15:30:41</t>
  </si>
  <si>
    <t>20220708 15:30:46</t>
  </si>
  <si>
    <t>15:30:46</t>
  </si>
  <si>
    <t>20220708 15:30:51</t>
  </si>
  <si>
    <t>15:30:51</t>
  </si>
  <si>
    <t>20220708 15:30:56</t>
  </si>
  <si>
    <t>15:30:56</t>
  </si>
  <si>
    <t>20220708 15:31:01</t>
  </si>
  <si>
    <t>15:31:01</t>
  </si>
  <si>
    <t>20220708 15:31:06</t>
  </si>
  <si>
    <t>15:31:06</t>
  </si>
  <si>
    <t>20220708 15:31:11</t>
  </si>
  <si>
    <t>15:31:11</t>
  </si>
  <si>
    <t>20220708 15:31:16</t>
  </si>
  <si>
    <t>15:31:16</t>
  </si>
  <si>
    <t>20220708 15:31:21</t>
  </si>
  <si>
    <t>15:31:21</t>
  </si>
  <si>
    <t>20220708 15:31:26</t>
  </si>
  <si>
    <t>15:31:26</t>
  </si>
  <si>
    <t>20220708 15:31:31</t>
  </si>
  <si>
    <t>15:31:31</t>
  </si>
  <si>
    <t>20220708 15:31:36</t>
  </si>
  <si>
    <t>15:31:36</t>
  </si>
  <si>
    <t>20220708 15:31:41</t>
  </si>
  <si>
    <t>15:31:41</t>
  </si>
  <si>
    <t>20220708 15:31:46</t>
  </si>
  <si>
    <t>15:31:46</t>
  </si>
  <si>
    <t>20220708 15:33:23</t>
  </si>
  <si>
    <t>15:33:23</t>
  </si>
  <si>
    <t>20220708 15:33:28</t>
  </si>
  <si>
    <t>15:33:28</t>
  </si>
  <si>
    <t>20220708 15:33:33</t>
  </si>
  <si>
    <t>15:33:33</t>
  </si>
  <si>
    <t>20220708 15:33:38</t>
  </si>
  <si>
    <t>15:33:38</t>
  </si>
  <si>
    <t>20220708 15:33:43</t>
  </si>
  <si>
    <t>15:33:43</t>
  </si>
  <si>
    <t>20220708 15:33:48</t>
  </si>
  <si>
    <t>15:33:48</t>
  </si>
  <si>
    <t>20220708 15:33:53</t>
  </si>
  <si>
    <t>15:33:53</t>
  </si>
  <si>
    <t>20220708 15:33:57</t>
  </si>
  <si>
    <t>15:33:57</t>
  </si>
  <si>
    <t>20220708 15:34:02</t>
  </si>
  <si>
    <t>15:34:02</t>
  </si>
  <si>
    <t>20220708 15:34:07</t>
  </si>
  <si>
    <t>15:34:07</t>
  </si>
  <si>
    <t>20220708 15:34:12</t>
  </si>
  <si>
    <t>15:34:12</t>
  </si>
  <si>
    <t>20220708 15:34:17</t>
  </si>
  <si>
    <t>15:34:17</t>
  </si>
  <si>
    <t>20220708 15:34:22</t>
  </si>
  <si>
    <t>15:34:22</t>
  </si>
  <si>
    <t>20220708 15:34:27</t>
  </si>
  <si>
    <t>15:34:27</t>
  </si>
  <si>
    <t>20220708 15:34:32</t>
  </si>
  <si>
    <t>15:34:32</t>
  </si>
  <si>
    <t>20220708 15:34:37</t>
  </si>
  <si>
    <t>15:34:37</t>
  </si>
  <si>
    <t>20220708 15:34:42</t>
  </si>
  <si>
    <t>15:34:42</t>
  </si>
  <si>
    <t>20220708 15:34:47</t>
  </si>
  <si>
    <t>15:34:47</t>
  </si>
  <si>
    <t>20220708 15:34:52</t>
  </si>
  <si>
    <t>15:34:52</t>
  </si>
  <si>
    <t>20220708 15:34:57</t>
  </si>
  <si>
    <t>15:34:57</t>
  </si>
  <si>
    <t>20220708 15:35:02</t>
  </si>
  <si>
    <t>15:35:02</t>
  </si>
  <si>
    <t>20220708 15:35:07</t>
  </si>
  <si>
    <t>15:35:07</t>
  </si>
  <si>
    <t>20220708 15:59:19</t>
  </si>
  <si>
    <t>15:59:19</t>
  </si>
  <si>
    <t>fuzzy.r3</t>
  </si>
  <si>
    <t>15:47:06</t>
  </si>
  <si>
    <t>2/2</t>
  </si>
  <si>
    <t>20220708 15:59:24</t>
  </si>
  <si>
    <t>15:59:24</t>
  </si>
  <si>
    <t>20220708 15:59:29</t>
  </si>
  <si>
    <t>15:59:29</t>
  </si>
  <si>
    <t>20220708 15:59:34</t>
  </si>
  <si>
    <t>15:59:34</t>
  </si>
  <si>
    <t>20220708 15:59:39</t>
  </si>
  <si>
    <t>15:59:39</t>
  </si>
  <si>
    <t>20220708 15:59:44</t>
  </si>
  <si>
    <t>15:59:44</t>
  </si>
  <si>
    <t>20220708 15:59:49</t>
  </si>
  <si>
    <t>15:59:49</t>
  </si>
  <si>
    <t>20220708 15:59:54</t>
  </si>
  <si>
    <t>15:59:54</t>
  </si>
  <si>
    <t>20220708 15:59:59</t>
  </si>
  <si>
    <t>15:59:59</t>
  </si>
  <si>
    <t>20220708 16:00:04</t>
  </si>
  <si>
    <t>16:00:04</t>
  </si>
  <si>
    <t>20220708 16:00:09</t>
  </si>
  <si>
    <t>16:00:09</t>
  </si>
  <si>
    <t>20220708 16:00:14</t>
  </si>
  <si>
    <t>16:00:14</t>
  </si>
  <si>
    <t>20220708 16:00:19</t>
  </si>
  <si>
    <t>16:00:19</t>
  </si>
  <si>
    <t>20220708 16:00:24</t>
  </si>
  <si>
    <t>16:00:24</t>
  </si>
  <si>
    <t>20220708 16:00:29</t>
  </si>
  <si>
    <t>16:00:29</t>
  </si>
  <si>
    <t>20220708 16:00:34</t>
  </si>
  <si>
    <t>16:00:34</t>
  </si>
  <si>
    <t>20220708 16:00:39</t>
  </si>
  <si>
    <t>16:00:39</t>
  </si>
  <si>
    <t>20220708 16:00:44</t>
  </si>
  <si>
    <t>16:00:44</t>
  </si>
  <si>
    <t>20220708 16:00:49</t>
  </si>
  <si>
    <t>16:00:49</t>
  </si>
  <si>
    <t>20220708 16:00:54</t>
  </si>
  <si>
    <t>16:00:54</t>
  </si>
  <si>
    <t>20220708 16:00:59</t>
  </si>
  <si>
    <t>16:00:59</t>
  </si>
  <si>
    <t>20220708 16:01:04</t>
  </si>
  <si>
    <t>16:01:04</t>
  </si>
  <si>
    <t>20220708 16:01:09</t>
  </si>
  <si>
    <t>16:01:09</t>
  </si>
  <si>
    <t>20220708 16:02:46</t>
  </si>
  <si>
    <t>16:02:46</t>
  </si>
  <si>
    <t>20220708 16:02:51</t>
  </si>
  <si>
    <t>16:02:51</t>
  </si>
  <si>
    <t>20220708 16:02:56</t>
  </si>
  <si>
    <t>16:02:56</t>
  </si>
  <si>
    <t>20220708 16:03:01</t>
  </si>
  <si>
    <t>16:03:01</t>
  </si>
  <si>
    <t>20220708 16:03:06</t>
  </si>
  <si>
    <t>16:03:06</t>
  </si>
  <si>
    <t>20220708 16:03:11</t>
  </si>
  <si>
    <t>16:03:11</t>
  </si>
  <si>
    <t>20220708 16:03:16</t>
  </si>
  <si>
    <t>16:03:16</t>
  </si>
  <si>
    <t>20220708 16:03:21</t>
  </si>
  <si>
    <t>16:03:21</t>
  </si>
  <si>
    <t>20220708 16:03:26</t>
  </si>
  <si>
    <t>16:03:26</t>
  </si>
  <si>
    <t>20220708 16:03:31</t>
  </si>
  <si>
    <t>16:03:31</t>
  </si>
  <si>
    <t>20220708 16:03:36</t>
  </si>
  <si>
    <t>16:03:36</t>
  </si>
  <si>
    <t>20220708 16:03:41</t>
  </si>
  <si>
    <t>16:03:41</t>
  </si>
  <si>
    <t>20220708 16:03:46</t>
  </si>
  <si>
    <t>16:03:46</t>
  </si>
  <si>
    <t>20220708 16:03:51</t>
  </si>
  <si>
    <t>16:03:51</t>
  </si>
  <si>
    <t>20220708 16:03:56</t>
  </si>
  <si>
    <t>16:03:56</t>
  </si>
  <si>
    <t>20220708 16:04:01</t>
  </si>
  <si>
    <t>16:04:01</t>
  </si>
  <si>
    <t>20220708 16:04:06</t>
  </si>
  <si>
    <t>16:04:06</t>
  </si>
  <si>
    <t>20220708 16:04:11</t>
  </si>
  <si>
    <t>16:04:11</t>
  </si>
  <si>
    <t>20220708 16:04:16</t>
  </si>
  <si>
    <t>16:04:16</t>
  </si>
  <si>
    <t>20220708 16:04:21</t>
  </si>
  <si>
    <t>16:04:21</t>
  </si>
  <si>
    <t>20220708 16:04:26</t>
  </si>
  <si>
    <t>16:04:26</t>
  </si>
  <si>
    <t>20220708 16:04:31</t>
  </si>
  <si>
    <t>16:04:31</t>
  </si>
  <si>
    <t>20220708 16:04:36</t>
  </si>
  <si>
    <t>16:04:36</t>
  </si>
  <si>
    <t>20220708 16:04:41</t>
  </si>
  <si>
    <t>16:04:41</t>
  </si>
  <si>
    <t>20220708 16:04:46</t>
  </si>
  <si>
    <t>16:04:46</t>
  </si>
  <si>
    <t>20220708 16:04:51</t>
  </si>
  <si>
    <t>16:04:51</t>
  </si>
  <si>
    <t>20220708 16:04:56</t>
  </si>
  <si>
    <t>16:04:56</t>
  </si>
  <si>
    <t>20220708 16:05:01</t>
  </si>
  <si>
    <t>16:05:01</t>
  </si>
  <si>
    <t>20220708 16:05:06</t>
  </si>
  <si>
    <t>16:05:06</t>
  </si>
  <si>
    <t>20220708 16:05:11</t>
  </si>
  <si>
    <t>16:05:11</t>
  </si>
  <si>
    <t>20220708 16:05:16</t>
  </si>
  <si>
    <t>16:05:16</t>
  </si>
  <si>
    <t>20220708 16:05:20</t>
  </si>
  <si>
    <t>16:05:20</t>
  </si>
  <si>
    <t>20220708 16:05:26</t>
  </si>
  <si>
    <t>16:05:26</t>
  </si>
  <si>
    <t>20220708 16:05:30</t>
  </si>
  <si>
    <t>16:05:30</t>
  </si>
  <si>
    <t>20220708 16:05:36</t>
  </si>
  <si>
    <t>16:05:36</t>
  </si>
  <si>
    <t>20220708 16:05:40</t>
  </si>
  <si>
    <t>16:05:40</t>
  </si>
  <si>
    <t>20220708 16:05:46</t>
  </si>
  <si>
    <t>16:05:46</t>
  </si>
  <si>
    <t>20220708 16:05:50</t>
  </si>
  <si>
    <t>16:05:50</t>
  </si>
  <si>
    <t>20220708 16:05:55</t>
  </si>
  <si>
    <t>16:05:55</t>
  </si>
  <si>
    <t>20220708 16:06:00</t>
  </si>
  <si>
    <t>16:06:00</t>
  </si>
  <si>
    <t>20220708 16:06:05</t>
  </si>
  <si>
    <t>16:06:05</t>
  </si>
  <si>
    <t>20220708 16:06:10</t>
  </si>
  <si>
    <t>16:06:10</t>
  </si>
  <si>
    <t>20220708 16:06:15</t>
  </si>
  <si>
    <t>16:06:15</t>
  </si>
  <si>
    <t>20220708 16:06:20</t>
  </si>
  <si>
    <t>16:06:20</t>
  </si>
  <si>
    <t>20220708 16:06:25</t>
  </si>
  <si>
    <t>16:06:25</t>
  </si>
  <si>
    <t>20220708 16:06:30</t>
  </si>
  <si>
    <t>16:06:30</t>
  </si>
  <si>
    <t>20220708 16:06:35</t>
  </si>
  <si>
    <t>16:06:35</t>
  </si>
  <si>
    <t>20220708 16:06:40</t>
  </si>
  <si>
    <t>16:06:40</t>
  </si>
  <si>
    <t>20220708 16:06:45</t>
  </si>
  <si>
    <t>16:06:45</t>
  </si>
  <si>
    <t>20220708 16:06:50</t>
  </si>
  <si>
    <t>16:06:50</t>
  </si>
  <si>
    <t>20220708 16:06:55</t>
  </si>
  <si>
    <t>16:06:55</t>
  </si>
  <si>
    <t>20220708 16:07:00</t>
  </si>
  <si>
    <t>16:07:00</t>
  </si>
  <si>
    <t>20220708 16:07:05</t>
  </si>
  <si>
    <t>16:07:05</t>
  </si>
  <si>
    <t>20220708 16:07:10</t>
  </si>
  <si>
    <t>16:07:10</t>
  </si>
  <si>
    <t>20220708 16:07:15</t>
  </si>
  <si>
    <t>16:07:15</t>
  </si>
  <si>
    <t>20220708 16:07:20</t>
  </si>
  <si>
    <t>16:07:20</t>
  </si>
  <si>
    <t>20220708 16:07:25</t>
  </si>
  <si>
    <t>16:07:25</t>
  </si>
  <si>
    <t>20220708 16:07:30</t>
  </si>
  <si>
    <t>16:07:30</t>
  </si>
  <si>
    <t>20220708 16:07:35</t>
  </si>
  <si>
    <t>16:07:35</t>
  </si>
  <si>
    <t>20220708 16:07:40</t>
  </si>
  <si>
    <t>16:07:40</t>
  </si>
  <si>
    <t>20220708 16:07:45</t>
  </si>
  <si>
    <t>16:07:45</t>
  </si>
  <si>
    <t>20220708 16:07:50</t>
  </si>
  <si>
    <t>16:07:50</t>
  </si>
  <si>
    <t>20220708 16:07:55</t>
  </si>
  <si>
    <t>16:07:55</t>
  </si>
  <si>
    <t>20220708 16:08:00</t>
  </si>
  <si>
    <t>16:08:00</t>
  </si>
  <si>
    <t>20220708 16:08:05</t>
  </si>
  <si>
    <t>16:08:05</t>
  </si>
  <si>
    <t>20220708 16:08:10</t>
  </si>
  <si>
    <t>16:08:10</t>
  </si>
  <si>
    <t>20220708 16:08:15</t>
  </si>
  <si>
    <t>16:08:15</t>
  </si>
  <si>
    <t>20220708 16:08:20</t>
  </si>
  <si>
    <t>16:08:20</t>
  </si>
  <si>
    <t>20220708 16:08:25</t>
  </si>
  <si>
    <t>16:08:25</t>
  </si>
  <si>
    <t>20220708 16:08:30</t>
  </si>
  <si>
    <t>16:08:30</t>
  </si>
  <si>
    <t>20220708 16:08:35</t>
  </si>
  <si>
    <t>16:08:35</t>
  </si>
  <si>
    <t>20220708 16:08:40</t>
  </si>
  <si>
    <t>16:08:40</t>
  </si>
  <si>
    <t>20220708 16:08:45</t>
  </si>
  <si>
    <t>16:08:45</t>
  </si>
  <si>
    <t>20220708 16:08:50</t>
  </si>
  <si>
    <t>16:08:50</t>
  </si>
  <si>
    <t>20220708 16:08:55</t>
  </si>
  <si>
    <t>16:08:55</t>
  </si>
  <si>
    <t>20220708 16:09:00</t>
  </si>
  <si>
    <t>16:09:00</t>
  </si>
  <si>
    <t>20220708 16:09:05</t>
  </si>
  <si>
    <t>16:09:05</t>
  </si>
  <si>
    <t>20220708 16:09:10</t>
  </si>
  <si>
    <t>16:09:10</t>
  </si>
  <si>
    <t>20220708 16:09:15</t>
  </si>
  <si>
    <t>16:09:15</t>
  </si>
  <si>
    <t>20220708 16:09:20</t>
  </si>
  <si>
    <t>16:09:20</t>
  </si>
  <si>
    <t>20220708 16:09:25</t>
  </si>
  <si>
    <t>16:09:25</t>
  </si>
  <si>
    <t>20220708 16:09:30</t>
  </si>
  <si>
    <t>16:09:30</t>
  </si>
  <si>
    <t>20220708 16:09:35</t>
  </si>
  <si>
    <t>16:09:35</t>
  </si>
  <si>
    <t>20220708 16:09:40</t>
  </si>
  <si>
    <t>16:09:40</t>
  </si>
  <si>
    <t>20220708 16:35:40</t>
  </si>
  <si>
    <t>16:35:40</t>
  </si>
  <si>
    <t>white.r3</t>
  </si>
  <si>
    <t>16:25:22</t>
  </si>
  <si>
    <t>20220708 16:35:45</t>
  </si>
  <si>
    <t>16:35:45</t>
  </si>
  <si>
    <t>20220708 16:35:50</t>
  </si>
  <si>
    <t>16:35:50</t>
  </si>
  <si>
    <t>20220708 16:35:55</t>
  </si>
  <si>
    <t>16:35:55</t>
  </si>
  <si>
    <t>20220708 16:36:00</t>
  </si>
  <si>
    <t>16:36:00</t>
  </si>
  <si>
    <t>20220708 16:36:05</t>
  </si>
  <si>
    <t>16:36:05</t>
  </si>
  <si>
    <t>20220708 16:36:10</t>
  </si>
  <si>
    <t>16:36:10</t>
  </si>
  <si>
    <t>20220708 16:36:15</t>
  </si>
  <si>
    <t>16:36:15</t>
  </si>
  <si>
    <t>20220708 16:36:20</t>
  </si>
  <si>
    <t>16:36:20</t>
  </si>
  <si>
    <t>20220708 16:36:25</t>
  </si>
  <si>
    <t>16:36:25</t>
  </si>
  <si>
    <t>20220708 16:36:30</t>
  </si>
  <si>
    <t>16:36:30</t>
  </si>
  <si>
    <t>20220708 16:36:35</t>
  </si>
  <si>
    <t>16:36:35</t>
  </si>
  <si>
    <t>20220708 16:36:40</t>
  </si>
  <si>
    <t>16:36:40</t>
  </si>
  <si>
    <t>20220708 16:36:45</t>
  </si>
  <si>
    <t>16:36:45</t>
  </si>
  <si>
    <t>20220708 16:36:50</t>
  </si>
  <si>
    <t>16:36:50</t>
  </si>
  <si>
    <t>20220708 16:36:55</t>
  </si>
  <si>
    <t>16:36:55</t>
  </si>
  <si>
    <t>20220708 16:37:00</t>
  </si>
  <si>
    <t>16:37:00</t>
  </si>
  <si>
    <t>20220708 16:37:05</t>
  </si>
  <si>
    <t>16:37:05</t>
  </si>
  <si>
    <t>20220708 16:37:10</t>
  </si>
  <si>
    <t>16:37:10</t>
  </si>
  <si>
    <t>20220708 16:37:15</t>
  </si>
  <si>
    <t>16:37:15</t>
  </si>
  <si>
    <t>20220708 16:37:20</t>
  </si>
  <si>
    <t>16:37:20</t>
  </si>
  <si>
    <t>20220708 16:37:25</t>
  </si>
  <si>
    <t>16:37:25</t>
  </si>
  <si>
    <t>20220708 16:37:30</t>
  </si>
  <si>
    <t>16:37:30</t>
  </si>
  <si>
    <t>20220708 16:39:07</t>
  </si>
  <si>
    <t>16:39:07</t>
  </si>
  <si>
    <t>20220708 16:39:12</t>
  </si>
  <si>
    <t>16:39:12</t>
  </si>
  <si>
    <t>20220708 16:39:17</t>
  </si>
  <si>
    <t>16:39:17</t>
  </si>
  <si>
    <t>20220708 16:39:22</t>
  </si>
  <si>
    <t>16:39:22</t>
  </si>
  <si>
    <t>20220708 16:39:27</t>
  </si>
  <si>
    <t>16:39:27</t>
  </si>
  <si>
    <t>20220708 16:39:32</t>
  </si>
  <si>
    <t>16:39:32</t>
  </si>
  <si>
    <t>20220708 16:39:37</t>
  </si>
  <si>
    <t>16:39:37</t>
  </si>
  <si>
    <t>20220708 16:39:42</t>
  </si>
  <si>
    <t>16:39:42</t>
  </si>
  <si>
    <t>20220708 16:39:47</t>
  </si>
  <si>
    <t>16:39:47</t>
  </si>
  <si>
    <t>20220708 16:39:52</t>
  </si>
  <si>
    <t>16:39:52</t>
  </si>
  <si>
    <t>20220708 16:39:57</t>
  </si>
  <si>
    <t>16:39:57</t>
  </si>
  <si>
    <t>20220708 16:40:02</t>
  </si>
  <si>
    <t>16:40:02</t>
  </si>
  <si>
    <t>20220708 16:40:07</t>
  </si>
  <si>
    <t>16:40:07</t>
  </si>
  <si>
    <t>20220708 16:40:12</t>
  </si>
  <si>
    <t>16:40:12</t>
  </si>
  <si>
    <t>20220708 16:40:17</t>
  </si>
  <si>
    <t>16:40:17</t>
  </si>
  <si>
    <t>20220708 16:40:22</t>
  </si>
  <si>
    <t>16:40:22</t>
  </si>
  <si>
    <t>20220708 16:40:27</t>
  </si>
  <si>
    <t>16:40:27</t>
  </si>
  <si>
    <t>20220708 16:40:32</t>
  </si>
  <si>
    <t>16:40:32</t>
  </si>
  <si>
    <t>20220708 16:40:37</t>
  </si>
  <si>
    <t>16:40:37</t>
  </si>
  <si>
    <t>20220708 16:40:42</t>
  </si>
  <si>
    <t>16:40:42</t>
  </si>
  <si>
    <t>20220708 16:40:47</t>
  </si>
  <si>
    <t>16:40:47</t>
  </si>
  <si>
    <t>20220708 16:40:52</t>
  </si>
  <si>
    <t>16:40:52</t>
  </si>
  <si>
    <t>20220708 16:40:57</t>
  </si>
  <si>
    <t>16:40:57</t>
  </si>
  <si>
    <t>20220708 16:41:02</t>
  </si>
  <si>
    <t>16:41:02</t>
  </si>
  <si>
    <t>20220708 16:41:07</t>
  </si>
  <si>
    <t>16:41:07</t>
  </si>
  <si>
    <t>20220708 16:41:12</t>
  </si>
  <si>
    <t>16:41:12</t>
  </si>
  <si>
    <t>20220708 16:41:17</t>
  </si>
  <si>
    <t>16:41:17</t>
  </si>
  <si>
    <t>20220708 16:41:22</t>
  </si>
  <si>
    <t>16:41:22</t>
  </si>
  <si>
    <t>20220708 16:41:27</t>
  </si>
  <si>
    <t>16:41:27</t>
  </si>
  <si>
    <t>20220708 16:41:31</t>
  </si>
  <si>
    <t>16:41:31</t>
  </si>
  <si>
    <t>20220708 16:41:37</t>
  </si>
  <si>
    <t>16:41:37</t>
  </si>
  <si>
    <t>20220708 16:41:42</t>
  </si>
  <si>
    <t>16:41:42</t>
  </si>
  <si>
    <t>20220708 16:41:47</t>
  </si>
  <si>
    <t>16:41:47</t>
  </si>
  <si>
    <t>20220708 16:41:52</t>
  </si>
  <si>
    <t>16:41:52</t>
  </si>
  <si>
    <t>20220708 16:41:57</t>
  </si>
  <si>
    <t>16:41:57</t>
  </si>
  <si>
    <t>20220708 16:42:02</t>
  </si>
  <si>
    <t>16:42:02</t>
  </si>
  <si>
    <t>20220708 16:42:07</t>
  </si>
  <si>
    <t>16:42:07</t>
  </si>
  <si>
    <t>20220708 16:42:12</t>
  </si>
  <si>
    <t>16:42:12</t>
  </si>
  <si>
    <t>20220708 16:42:17</t>
  </si>
  <si>
    <t>16:42:17</t>
  </si>
  <si>
    <t>20220708 16:42:22</t>
  </si>
  <si>
    <t>16:42:22</t>
  </si>
  <si>
    <t>20220708 16:42:27</t>
  </si>
  <si>
    <t>16:42:27</t>
  </si>
  <si>
    <t>20220708 16:42:32</t>
  </si>
  <si>
    <t>16:42:32</t>
  </si>
  <si>
    <t>20220708 16:42:37</t>
  </si>
  <si>
    <t>16:42:37</t>
  </si>
  <si>
    <t>20220708 16:42:42</t>
  </si>
  <si>
    <t>16:42:42</t>
  </si>
  <si>
    <t>20220708 16:42:47</t>
  </si>
  <si>
    <t>16:42:47</t>
  </si>
  <si>
    <t>20220708 16:42:52</t>
  </si>
  <si>
    <t>16:42:52</t>
  </si>
  <si>
    <t>20220708 16:42:56</t>
  </si>
  <si>
    <t>16:42:56</t>
  </si>
  <si>
    <t>20220708 16:43:02</t>
  </si>
  <si>
    <t>16:43:02</t>
  </si>
  <si>
    <t>20220708 16:43:06</t>
  </si>
  <si>
    <t>16:43:06</t>
  </si>
  <si>
    <t>20220708 16:43:12</t>
  </si>
  <si>
    <t>16:43:12</t>
  </si>
  <si>
    <t>20220708 16:43:16</t>
  </si>
  <si>
    <t>16:43:16</t>
  </si>
  <si>
    <t>20220708 16:43:21</t>
  </si>
  <si>
    <t>16:43:21</t>
  </si>
  <si>
    <t>20220708 16:43:26</t>
  </si>
  <si>
    <t>16:43:26</t>
  </si>
  <si>
    <t>20220708 16:43:31</t>
  </si>
  <si>
    <t>16:43:31</t>
  </si>
  <si>
    <t>20220708 16:43:36</t>
  </si>
  <si>
    <t>16:43:36</t>
  </si>
  <si>
    <t>20220708 16:43:41</t>
  </si>
  <si>
    <t>16:43:41</t>
  </si>
  <si>
    <t>20220708 16:43:46</t>
  </si>
  <si>
    <t>16:43:46</t>
  </si>
  <si>
    <t>20220708 16:43:51</t>
  </si>
  <si>
    <t>16:43:51</t>
  </si>
  <si>
    <t>20220708 16:43:56</t>
  </si>
  <si>
    <t>16:43:56</t>
  </si>
  <si>
    <t>20220708 16:44:01</t>
  </si>
  <si>
    <t>16:44:01</t>
  </si>
  <si>
    <t>20220708 16:44:06</t>
  </si>
  <si>
    <t>16:44:06</t>
  </si>
  <si>
    <t>20220708 16:44:11</t>
  </si>
  <si>
    <t>16:44:11</t>
  </si>
  <si>
    <t>20220708 16:44:16</t>
  </si>
  <si>
    <t>16:44:16</t>
  </si>
  <si>
    <t>20220708 16:44:21</t>
  </si>
  <si>
    <t>16:44:21</t>
  </si>
  <si>
    <t>20220708 16:44:26</t>
  </si>
  <si>
    <t>16:44:26</t>
  </si>
  <si>
    <t>20220708 16:44:31</t>
  </si>
  <si>
    <t>16:44:31</t>
  </si>
  <si>
    <t>20220708 16:44:36</t>
  </si>
  <si>
    <t>16:44:36</t>
  </si>
  <si>
    <t>20220708 16:44:41</t>
  </si>
  <si>
    <t>16:44:41</t>
  </si>
  <si>
    <t>20220708 16:44:46</t>
  </si>
  <si>
    <t>16:44:46</t>
  </si>
  <si>
    <t>20220708 16:44:51</t>
  </si>
  <si>
    <t>16:44:51</t>
  </si>
  <si>
    <t>20220708 16:44:56</t>
  </si>
  <si>
    <t>16:44:56</t>
  </si>
  <si>
    <t>20220708 16:45:01</t>
  </si>
  <si>
    <t>16:45:01</t>
  </si>
  <si>
    <t>20220708 16:45:06</t>
  </si>
  <si>
    <t>16:45:06</t>
  </si>
  <si>
    <t>20220708 16:45:11</t>
  </si>
  <si>
    <t>16:45:11</t>
  </si>
  <si>
    <t>20220708 16:45:16</t>
  </si>
  <si>
    <t>16:45:16</t>
  </si>
  <si>
    <t>20220708 16:45:21</t>
  </si>
  <si>
    <t>16:45:21</t>
  </si>
  <si>
    <t>20220708 16:45:26</t>
  </si>
  <si>
    <t>16:45:26</t>
  </si>
  <si>
    <t>20220708 16:45:31</t>
  </si>
  <si>
    <t>16:45:31</t>
  </si>
  <si>
    <t>20220708 16:45:36</t>
  </si>
  <si>
    <t>16:45:36</t>
  </si>
  <si>
    <t>20220708 16:45:41</t>
  </si>
  <si>
    <t>16:45:41</t>
  </si>
  <si>
    <t>20220708 17:00:42</t>
  </si>
  <si>
    <t>17:00:42</t>
  </si>
  <si>
    <t>erygra.r3</t>
  </si>
  <si>
    <t>20220708 17:00:47</t>
  </si>
  <si>
    <t>17:00:47</t>
  </si>
  <si>
    <t>20220708 17:00:52</t>
  </si>
  <si>
    <t>17:00:52</t>
  </si>
  <si>
    <t>20220708 17:00:57</t>
  </si>
  <si>
    <t>17:00:57</t>
  </si>
  <si>
    <t>20220708 17:01:02</t>
  </si>
  <si>
    <t>17:01:02</t>
  </si>
  <si>
    <t>20220708 17:01:07</t>
  </si>
  <si>
    <t>17:01:07</t>
  </si>
  <si>
    <t>20220708 17:01:12</t>
  </si>
  <si>
    <t>17:01:12</t>
  </si>
  <si>
    <t>20220708 17:01:17</t>
  </si>
  <si>
    <t>17:01:17</t>
  </si>
  <si>
    <t>20220708 17:01:22</t>
  </si>
  <si>
    <t>17:01:22</t>
  </si>
  <si>
    <t>20220708 17:01:27</t>
  </si>
  <si>
    <t>17:01:27</t>
  </si>
  <si>
    <t>20220708 17:01:32</t>
  </si>
  <si>
    <t>17:01:32</t>
  </si>
  <si>
    <t>20220708 17:01:37</t>
  </si>
  <si>
    <t>17:01:37</t>
  </si>
  <si>
    <t>20220708 17:01:42</t>
  </si>
  <si>
    <t>17:01:42</t>
  </si>
  <si>
    <t>20220708 17:01:47</t>
  </si>
  <si>
    <t>17:01:47</t>
  </si>
  <si>
    <t>20220708 17:01:52</t>
  </si>
  <si>
    <t>17:01:52</t>
  </si>
  <si>
    <t>20220708 17:01:57</t>
  </si>
  <si>
    <t>17:01:57</t>
  </si>
  <si>
    <t>20220708 17:02:02</t>
  </si>
  <si>
    <t>17:02:02</t>
  </si>
  <si>
    <t>20220708 17:02:07</t>
  </si>
  <si>
    <t>17:02:07</t>
  </si>
  <si>
    <t>20220708 17:02:12</t>
  </si>
  <si>
    <t>17:02:12</t>
  </si>
  <si>
    <t>20220708 17:02:17</t>
  </si>
  <si>
    <t>17:02:17</t>
  </si>
  <si>
    <t>20220708 17:02:22</t>
  </si>
  <si>
    <t>17:02:22</t>
  </si>
  <si>
    <t>20220708 17:02:27</t>
  </si>
  <si>
    <t>17:02:27</t>
  </si>
  <si>
    <t>20220708 17:02:32</t>
  </si>
  <si>
    <t>17:02:32</t>
  </si>
  <si>
    <t>20220708 17:04:09</t>
  </si>
  <si>
    <t>17:04:09</t>
  </si>
  <si>
    <t>20220708 17:04:14</t>
  </si>
  <si>
    <t>17:04:14</t>
  </si>
  <si>
    <t>20220708 17:04:19</t>
  </si>
  <si>
    <t>17:04:19</t>
  </si>
  <si>
    <t>20220708 17:04:24</t>
  </si>
  <si>
    <t>17:04:24</t>
  </si>
  <si>
    <t>20220708 17:04:29</t>
  </si>
  <si>
    <t>17:04:29</t>
  </si>
  <si>
    <t>20220708 17:04:34</t>
  </si>
  <si>
    <t>17:04:34</t>
  </si>
  <si>
    <t>20220708 17:04:39</t>
  </si>
  <si>
    <t>17:04:39</t>
  </si>
  <si>
    <t>20220708 17:04:44</t>
  </si>
  <si>
    <t>17:04:44</t>
  </si>
  <si>
    <t>20220708 17:04:49</t>
  </si>
  <si>
    <t>17:04:49</t>
  </si>
  <si>
    <t>20220708 17:04:54</t>
  </si>
  <si>
    <t>17:04:54</t>
  </si>
  <si>
    <t>20220708 17:04:59</t>
  </si>
  <si>
    <t>17:04:59</t>
  </si>
  <si>
    <t>20220708 17:05:04</t>
  </si>
  <si>
    <t>17:05:04</t>
  </si>
  <si>
    <t>20220708 17:05:09</t>
  </si>
  <si>
    <t>17:05:09</t>
  </si>
  <si>
    <t>20220708 17:05:14</t>
  </si>
  <si>
    <t>17:05:14</t>
  </si>
  <si>
    <t>20220708 17:05:19</t>
  </si>
  <si>
    <t>17:05:19</t>
  </si>
  <si>
    <t>20220708 17:05:24</t>
  </si>
  <si>
    <t>17:05:24</t>
  </si>
  <si>
    <t>20220708 17:05:29</t>
  </si>
  <si>
    <t>17:05:29</t>
  </si>
  <si>
    <t>20220708 17:05:34</t>
  </si>
  <si>
    <t>17:05:34</t>
  </si>
  <si>
    <t>20220708 17:05:39</t>
  </si>
  <si>
    <t>17:05:39</t>
  </si>
  <si>
    <t>20220708 17:05:44</t>
  </si>
  <si>
    <t>17:05:44</t>
  </si>
  <si>
    <t>20220708 17:05:49</t>
  </si>
  <si>
    <t>17:05:49</t>
  </si>
  <si>
    <t>20220708 17:05:54</t>
  </si>
  <si>
    <t>17:05:54</t>
  </si>
  <si>
    <t>20220708 17:05:59</t>
  </si>
  <si>
    <t>17:05:59</t>
  </si>
  <si>
    <t>20220708 17:06:04</t>
  </si>
  <si>
    <t>17:06:04</t>
  </si>
  <si>
    <t>20220708 17:06:09</t>
  </si>
  <si>
    <t>17:06:09</t>
  </si>
  <si>
    <t>20220708 17:06:14</t>
  </si>
  <si>
    <t>17:06:14</t>
  </si>
  <si>
    <t>20220708 17:06:19</t>
  </si>
  <si>
    <t>17:06:19</t>
  </si>
  <si>
    <t>20220708 17:06:24</t>
  </si>
  <si>
    <t>17:06:24</t>
  </si>
  <si>
    <t>20220708 17:06:29</t>
  </si>
  <si>
    <t>17:06:29</t>
  </si>
  <si>
    <t>20220708 17:06:34</t>
  </si>
  <si>
    <t>17:06:34</t>
  </si>
  <si>
    <t>20220708 17:06:39</t>
  </si>
  <si>
    <t>17:06:39</t>
  </si>
  <si>
    <t>20220708 17:06:44</t>
  </si>
  <si>
    <t>17:06:44</t>
  </si>
  <si>
    <t>20220708 17:06:49</t>
  </si>
  <si>
    <t>17:06:49</t>
  </si>
  <si>
    <t>20220708 17:06:54</t>
  </si>
  <si>
    <t>17:06:54</t>
  </si>
  <si>
    <t>20220708 17:06:59</t>
  </si>
  <si>
    <t>17:06:59</t>
  </si>
  <si>
    <t>20220708 17:07:04</t>
  </si>
  <si>
    <t>17:07:04</t>
  </si>
  <si>
    <t>20220708 17:07:09</t>
  </si>
  <si>
    <t>17:07:09</t>
  </si>
  <si>
    <t>20220708 17:07:14</t>
  </si>
  <si>
    <t>17:07:14</t>
  </si>
  <si>
    <t>20220708 17:07:19</t>
  </si>
  <si>
    <t>17:07:19</t>
  </si>
  <si>
    <t>20220708 17:07:24</t>
  </si>
  <si>
    <t>17:07:24</t>
  </si>
  <si>
    <t>20220708 17:07:29</t>
  </si>
  <si>
    <t>17:07:29</t>
  </si>
  <si>
    <t>20220708 17:07:34</t>
  </si>
  <si>
    <t>17:07:34</t>
  </si>
  <si>
    <t>20220708 17:07:39</t>
  </si>
  <si>
    <t>17:07:39</t>
  </si>
  <si>
    <t>20220708 17:07:44</t>
  </si>
  <si>
    <t>17:07:44</t>
  </si>
  <si>
    <t>20220708 17:07:49</t>
  </si>
  <si>
    <t>17:07:49</t>
  </si>
  <si>
    <t>20220708 17:07:54</t>
  </si>
  <si>
    <t>17:07:54</t>
  </si>
  <si>
    <t>20220708 17:07:59</t>
  </si>
  <si>
    <t>17:07:59</t>
  </si>
  <si>
    <t>20220708 17:08:04</t>
  </si>
  <si>
    <t>17:08:04</t>
  </si>
  <si>
    <t>20220708 17:08:09</t>
  </si>
  <si>
    <t>17:08:09</t>
  </si>
  <si>
    <t>20220708 17:08:14</t>
  </si>
  <si>
    <t>17:08:14</t>
  </si>
  <si>
    <t>20220708 17:08:19</t>
  </si>
  <si>
    <t>17:08:19</t>
  </si>
  <si>
    <t>20220708 17:08:24</t>
  </si>
  <si>
    <t>17:08:24</t>
  </si>
  <si>
    <t>20220708 17:08:29</t>
  </si>
  <si>
    <t>17:08:29</t>
  </si>
  <si>
    <t>20220708 17:08:34</t>
  </si>
  <si>
    <t>17:08:34</t>
  </si>
  <si>
    <t>20220708 17:08:39</t>
  </si>
  <si>
    <t>17:08:39</t>
  </si>
  <si>
    <t>20220708 17:08:44</t>
  </si>
  <si>
    <t>17:08:44</t>
  </si>
  <si>
    <t>20220708 17:08:49</t>
  </si>
  <si>
    <t>17:08:49</t>
  </si>
  <si>
    <t>20220708 17:08:54</t>
  </si>
  <si>
    <t>17:08:54</t>
  </si>
  <si>
    <t>20220708 17:08:59</t>
  </si>
  <si>
    <t>17:08:59</t>
  </si>
  <si>
    <t>20220708 17:09:04</t>
  </si>
  <si>
    <t>17:09:04</t>
  </si>
  <si>
    <t>20220708 17:09:09</t>
  </si>
  <si>
    <t>17:09:09</t>
  </si>
  <si>
    <t>20220708 17:31:40</t>
  </si>
  <si>
    <t>17:31:40</t>
  </si>
  <si>
    <t>20220708 17:31:45</t>
  </si>
  <si>
    <t>17:31:45</t>
  </si>
  <si>
    <t>20220708 17:31:47</t>
  </si>
  <si>
    <t>17:31:47</t>
  </si>
  <si>
    <t>20220708 17:31:50</t>
  </si>
  <si>
    <t>17:31:50</t>
  </si>
  <si>
    <t>20220708 17:31:52</t>
  </si>
  <si>
    <t>17:31:52</t>
  </si>
  <si>
    <t>20220708 17:31:55</t>
  </si>
  <si>
    <t>17:31:55</t>
  </si>
  <si>
    <t>20220708 17:31:56</t>
  </si>
  <si>
    <t>17:31:56</t>
  </si>
  <si>
    <t>20220708 17:32:00</t>
  </si>
  <si>
    <t>17:32:00</t>
  </si>
  <si>
    <t>20220708 17:32:02</t>
  </si>
  <si>
    <t>17:32:02</t>
  </si>
  <si>
    <t>20220708 17:32:05</t>
  </si>
  <si>
    <t>17:32:05</t>
  </si>
  <si>
    <t>20220708 17:32:07</t>
  </si>
  <si>
    <t>17:32:07</t>
  </si>
  <si>
    <t>20220708 17:32:10</t>
  </si>
  <si>
    <t>17:32:10</t>
  </si>
  <si>
    <t>20220708 17:32:12</t>
  </si>
  <si>
    <t>17:32:12</t>
  </si>
  <si>
    <t>20220708 17:32:15</t>
  </si>
  <si>
    <t>17:32:15</t>
  </si>
  <si>
    <t>20220708 17:32:17</t>
  </si>
  <si>
    <t>17:32:17</t>
  </si>
  <si>
    <t>20220708 17:32:20</t>
  </si>
  <si>
    <t>17:32:20</t>
  </si>
  <si>
    <t>20220708 17:32:22</t>
  </si>
  <si>
    <t>17:32:22</t>
  </si>
  <si>
    <t>20220708 17:32:25</t>
  </si>
  <si>
    <t>17:32:25</t>
  </si>
  <si>
    <t>20220708 17:32:27</t>
  </si>
  <si>
    <t>17:32:27</t>
  </si>
  <si>
    <t>20220708 17:32:30</t>
  </si>
  <si>
    <t>17:32:30</t>
  </si>
  <si>
    <t>20220708 17:32:32</t>
  </si>
  <si>
    <t>17:32:32</t>
  </si>
  <si>
    <t>20220708 17:32:35</t>
  </si>
  <si>
    <t>17:32:35</t>
  </si>
  <si>
    <t>20220708 17:32:37</t>
  </si>
  <si>
    <t>17:32:37</t>
  </si>
  <si>
    <t>20220708 17:32:40</t>
  </si>
  <si>
    <t>17:32:40</t>
  </si>
  <si>
    <t>20220708 17:32:42</t>
  </si>
  <si>
    <t>17:32:42</t>
  </si>
  <si>
    <t>20220708 17:32:45</t>
  </si>
  <si>
    <t>17:32:45</t>
  </si>
  <si>
    <t>20220708 17:32:47</t>
  </si>
  <si>
    <t>17:32:47</t>
  </si>
  <si>
    <t>20220708 17:32:50</t>
  </si>
  <si>
    <t>17:32:50</t>
  </si>
  <si>
    <t>20220708 17:32:52</t>
  </si>
  <si>
    <t>17:32:52</t>
  </si>
  <si>
    <t>20220708 17:32:55</t>
  </si>
  <si>
    <t>17:32:55</t>
  </si>
  <si>
    <t>20220708 17:32:57</t>
  </si>
  <si>
    <t>17:32:57</t>
  </si>
  <si>
    <t>20220708 17:33:00</t>
  </si>
  <si>
    <t>17:33:00</t>
  </si>
  <si>
    <t>20220708 17:33:02</t>
  </si>
  <si>
    <t>17:33:02</t>
  </si>
  <si>
    <t>20220708 17:33:05</t>
  </si>
  <si>
    <t>17:33:05</t>
  </si>
  <si>
    <t>20220708 17:33:07</t>
  </si>
  <si>
    <t>17:33:07</t>
  </si>
  <si>
    <t>20220708 17:33:10</t>
  </si>
  <si>
    <t>17:33:10</t>
  </si>
  <si>
    <t>20220708 17:33:11</t>
  </si>
  <si>
    <t>17:33:11</t>
  </si>
  <si>
    <t>20220708 17:33:15</t>
  </si>
  <si>
    <t>17:33:15</t>
  </si>
  <si>
    <t>20220708 17:33:17</t>
  </si>
  <si>
    <t>17:33:17</t>
  </si>
  <si>
    <t>20220708 17:33:20</t>
  </si>
  <si>
    <t>17:33:20</t>
  </si>
  <si>
    <t>20220708 17:33:21</t>
  </si>
  <si>
    <t>17:33:21</t>
  </si>
  <si>
    <t>20220708 17:33:25</t>
  </si>
  <si>
    <t>17:33:25</t>
  </si>
  <si>
    <t>20220708 17:33:27</t>
  </si>
  <si>
    <t>17:33:27</t>
  </si>
  <si>
    <t>20220708 17:33:30</t>
  </si>
  <si>
    <t>17:33:30</t>
  </si>
  <si>
    <t>20220708 17:33:32</t>
  </si>
  <si>
    <t>17:33:32</t>
  </si>
  <si>
    <t>20220708 17:33:37</t>
  </si>
  <si>
    <t>17:33:37</t>
  </si>
  <si>
    <t>20220708 17:35:07</t>
  </si>
  <si>
    <t>17:35:07</t>
  </si>
  <si>
    <t>20220708 17:35:12</t>
  </si>
  <si>
    <t>17:35:12</t>
  </si>
  <si>
    <t>20220708 17:35:14</t>
  </si>
  <si>
    <t>17:35:14</t>
  </si>
  <si>
    <t>20220708 17:35:17</t>
  </si>
  <si>
    <t>17:35:17</t>
  </si>
  <si>
    <t>20220708 17:35:19</t>
  </si>
  <si>
    <t>17:35:19</t>
  </si>
  <si>
    <t>20220708 17:35:22</t>
  </si>
  <si>
    <t>17:35:22</t>
  </si>
  <si>
    <t>20220708 17:35:24</t>
  </si>
  <si>
    <t>17:35:24</t>
  </si>
  <si>
    <t>20220708 17:35:27</t>
  </si>
  <si>
    <t>17:35:27</t>
  </si>
  <si>
    <t>20220708 17:35:29</t>
  </si>
  <si>
    <t>17:35:29</t>
  </si>
  <si>
    <t>20220708 17:35:32</t>
  </si>
  <si>
    <t>17:35:32</t>
  </si>
  <si>
    <t>20220708 17:35:34</t>
  </si>
  <si>
    <t>17:35:34</t>
  </si>
  <si>
    <t>20220708 17:35:37</t>
  </si>
  <si>
    <t>17:35:37</t>
  </si>
  <si>
    <t>20220708 17:35:39</t>
  </si>
  <si>
    <t>17:35:39</t>
  </si>
  <si>
    <t>20220708 17:35:42</t>
  </si>
  <si>
    <t>17:35:42</t>
  </si>
  <si>
    <t>20220708 17:35:43</t>
  </si>
  <si>
    <t>17:35:43</t>
  </si>
  <si>
    <t>20220708 17:35:47</t>
  </si>
  <si>
    <t>17:35:47</t>
  </si>
  <si>
    <t>20220708 17:35:49</t>
  </si>
  <si>
    <t>17:35:49</t>
  </si>
  <si>
    <t>20220708 17:35:52</t>
  </si>
  <si>
    <t>17:35:52</t>
  </si>
  <si>
    <t>20220708 17:35:53</t>
  </si>
  <si>
    <t>17:35:53</t>
  </si>
  <si>
    <t>20220708 17:35:57</t>
  </si>
  <si>
    <t>17:35:57</t>
  </si>
  <si>
    <t>20220708 17:35:59</t>
  </si>
  <si>
    <t>17:35:59</t>
  </si>
  <si>
    <t>20220708 17:36:02</t>
  </si>
  <si>
    <t>17:36:02</t>
  </si>
  <si>
    <t>20220708 17:36:03</t>
  </si>
  <si>
    <t>17:36:03</t>
  </si>
  <si>
    <t>20220708 17:36:07</t>
  </si>
  <si>
    <t>17:36:07</t>
  </si>
  <si>
    <t>20220708 17:36:09</t>
  </si>
  <si>
    <t>17:36:09</t>
  </si>
  <si>
    <t>20220708 17:36:12</t>
  </si>
  <si>
    <t>17:36:12</t>
  </si>
  <si>
    <t>20220708 17:36:13</t>
  </si>
  <si>
    <t>17:36:13</t>
  </si>
  <si>
    <t>20220708 17:36:17</t>
  </si>
  <si>
    <t>17:36:17</t>
  </si>
  <si>
    <t>20220708 17:36:19</t>
  </si>
  <si>
    <t>17:36:19</t>
  </si>
  <si>
    <t>20220708 17:36:22</t>
  </si>
  <si>
    <t>17:36:22</t>
  </si>
  <si>
    <t>20220708 17:36:24</t>
  </si>
  <si>
    <t>17:36:24</t>
  </si>
  <si>
    <t>20220708 17:36:27</t>
  </si>
  <si>
    <t>17:36:27</t>
  </si>
  <si>
    <t>20220708 17:36:29</t>
  </si>
  <si>
    <t>17:36:29</t>
  </si>
  <si>
    <t>20220708 17:36:32</t>
  </si>
  <si>
    <t>17:36:32</t>
  </si>
  <si>
    <t>20220708 17:36:34</t>
  </si>
  <si>
    <t>17:36:34</t>
  </si>
  <si>
    <t>20220708 17:36:37</t>
  </si>
  <si>
    <t>17:36:37</t>
  </si>
  <si>
    <t>20220708 17:36:38</t>
  </si>
  <si>
    <t>17:36:38</t>
  </si>
  <si>
    <t>20220708 17:36:42</t>
  </si>
  <si>
    <t>17:36:42</t>
  </si>
  <si>
    <t>20220708 17:36:44</t>
  </si>
  <si>
    <t>17:36:44</t>
  </si>
  <si>
    <t>20220708 17:36:47</t>
  </si>
  <si>
    <t>17:36:47</t>
  </si>
  <si>
    <t>20220708 17:36:48</t>
  </si>
  <si>
    <t>17:36:48</t>
  </si>
  <si>
    <t>20220708 17:36:52</t>
  </si>
  <si>
    <t>17:36:52</t>
  </si>
  <si>
    <t>20220708 17:36:53</t>
  </si>
  <si>
    <t>17:36:53</t>
  </si>
  <si>
    <t>20220708 17:36:57</t>
  </si>
  <si>
    <t>17:36:57</t>
  </si>
  <si>
    <t>20220708 17:36:58</t>
  </si>
  <si>
    <t>17:36:58</t>
  </si>
  <si>
    <t>20220708 17:37:02</t>
  </si>
  <si>
    <t>17:37:02</t>
  </si>
  <si>
    <t>20220708 17:37:03</t>
  </si>
  <si>
    <t>17:37:03</t>
  </si>
  <si>
    <t>20220708 17:37:07</t>
  </si>
  <si>
    <t>17:37:07</t>
  </si>
  <si>
    <t>20220708 17:37:08</t>
  </si>
  <si>
    <t>17:37:08</t>
  </si>
  <si>
    <t>20220708 17:37:12</t>
  </si>
  <si>
    <t>17:37:12</t>
  </si>
  <si>
    <t>20220708 17:37:13</t>
  </si>
  <si>
    <t>17:37:13</t>
  </si>
  <si>
    <t>20220708 17:37:17</t>
  </si>
  <si>
    <t>17:37:17</t>
  </si>
  <si>
    <t>20220708 17:37:18</t>
  </si>
  <si>
    <t>17:37:18</t>
  </si>
  <si>
    <t>20220708 17:37:22</t>
  </si>
  <si>
    <t>17:37:22</t>
  </si>
  <si>
    <t>20220708 17:37:23</t>
  </si>
  <si>
    <t>17:37:23</t>
  </si>
  <si>
    <t>20220708 17:37:27</t>
  </si>
  <si>
    <t>17:37:27</t>
  </si>
  <si>
    <t>20220708 17:37:28</t>
  </si>
  <si>
    <t>17:37:28</t>
  </si>
  <si>
    <t>20220708 17:37:32</t>
  </si>
  <si>
    <t>17:37:32</t>
  </si>
  <si>
    <t>20220708 17:37:33</t>
  </si>
  <si>
    <t>17:37:33</t>
  </si>
  <si>
    <t>20220708 17:37:37</t>
  </si>
  <si>
    <t>17:37:37</t>
  </si>
  <si>
    <t>20220708 17:37:38</t>
  </si>
  <si>
    <t>17:37:38</t>
  </si>
  <si>
    <t>20220708 17:37:42</t>
  </si>
  <si>
    <t>17:37:42</t>
  </si>
  <si>
    <t>20220708 17:37:43</t>
  </si>
  <si>
    <t>17:37:43</t>
  </si>
  <si>
    <t>20220708 17:37:47</t>
  </si>
  <si>
    <t>17:37:47</t>
  </si>
  <si>
    <t>20220708 17:37:48</t>
  </si>
  <si>
    <t>17:37:48</t>
  </si>
  <si>
    <t>20220708 17:37:52</t>
  </si>
  <si>
    <t>17:37:52</t>
  </si>
  <si>
    <t>20220708 17:37:53</t>
  </si>
  <si>
    <t>17:37:53</t>
  </si>
  <si>
    <t>20220708 17:37:57</t>
  </si>
  <si>
    <t>17:37:57</t>
  </si>
  <si>
    <t>20220708 17:37:58</t>
  </si>
  <si>
    <t>17:37:58</t>
  </si>
  <si>
    <t>20220708 17:38:02</t>
  </si>
  <si>
    <t>17:38:02</t>
  </si>
  <si>
    <t>20220708 17:38:03</t>
  </si>
  <si>
    <t>17:38:03</t>
  </si>
  <si>
    <t>20220708 17:38:07</t>
  </si>
  <si>
    <t>17:38:07</t>
  </si>
  <si>
    <t>20220708 17:38:08</t>
  </si>
  <si>
    <t>17:38:08</t>
  </si>
  <si>
    <t>20220708 17:38:12</t>
  </si>
  <si>
    <t>17:38:12</t>
  </si>
  <si>
    <t>20220708 17:38:13</t>
  </si>
  <si>
    <t>17:38:13</t>
  </si>
  <si>
    <t>20220708 17:38:17</t>
  </si>
  <si>
    <t>17:38:17</t>
  </si>
  <si>
    <t>20220708 17:38:18</t>
  </si>
  <si>
    <t>17:38:18</t>
  </si>
  <si>
    <t>20220708 17:38:22</t>
  </si>
  <si>
    <t>17:38:22</t>
  </si>
  <si>
    <t>20220708 17:38:23</t>
  </si>
  <si>
    <t>17:38:23</t>
  </si>
  <si>
    <t>20220708 17:38:27</t>
  </si>
  <si>
    <t>17:38:27</t>
  </si>
  <si>
    <t>20220708 17:38:28</t>
  </si>
  <si>
    <t>17:38:28</t>
  </si>
  <si>
    <t>20220708 17:38:32</t>
  </si>
  <si>
    <t>17:38:32</t>
  </si>
  <si>
    <t>20220708 17:38:33</t>
  </si>
  <si>
    <t>17:38:33</t>
  </si>
  <si>
    <t>20220708 17:38:37</t>
  </si>
  <si>
    <t>17:38:37</t>
  </si>
  <si>
    <t>20220708 17:38:38</t>
  </si>
  <si>
    <t>17:38:38</t>
  </si>
  <si>
    <t>20220708 17:38:42</t>
  </si>
  <si>
    <t>17:38:42</t>
  </si>
  <si>
    <t>20220708 17:38:43</t>
  </si>
  <si>
    <t>17:38:43</t>
  </si>
  <si>
    <t>20220708 17:38:47</t>
  </si>
  <si>
    <t>17:38:47</t>
  </si>
  <si>
    <t>20220708 17:38:48</t>
  </si>
  <si>
    <t>17:38:48</t>
  </si>
  <si>
    <t>20220708 17:38:52</t>
  </si>
  <si>
    <t>17:38:52</t>
  </si>
  <si>
    <t>20220708 17:38:53</t>
  </si>
  <si>
    <t>17:38:53</t>
  </si>
  <si>
    <t>20220708 17:38:57</t>
  </si>
  <si>
    <t>17:38:57</t>
  </si>
  <si>
    <t>20220708 17:38:58</t>
  </si>
  <si>
    <t>17:38:58</t>
  </si>
  <si>
    <t>20220708 17:39:02</t>
  </si>
  <si>
    <t>17:39:02</t>
  </si>
  <si>
    <t>20220708 17:39:03</t>
  </si>
  <si>
    <t>17:39:03</t>
  </si>
  <si>
    <t>20220708 17:39:07</t>
  </si>
  <si>
    <t>17:39:07</t>
  </si>
  <si>
    <t>20220708 17:39:08</t>
  </si>
  <si>
    <t>17:39:08</t>
  </si>
  <si>
    <t>20220708 17:39:12</t>
  </si>
  <si>
    <t>17:39:12</t>
  </si>
  <si>
    <t>20220708 17:39:13</t>
  </si>
  <si>
    <t>17:39:13</t>
  </si>
  <si>
    <t>20220708 17:39:17</t>
  </si>
  <si>
    <t>17:39:17</t>
  </si>
  <si>
    <t>20220708 17:39:18</t>
  </si>
  <si>
    <t>17:39:18</t>
  </si>
  <si>
    <t>20220708 17:39:22</t>
  </si>
  <si>
    <t>17:39:22</t>
  </si>
  <si>
    <t>20220708 17:39:23</t>
  </si>
  <si>
    <t>17:39:23</t>
  </si>
  <si>
    <t>20220708 17:39:27</t>
  </si>
  <si>
    <t>17:39:27</t>
  </si>
  <si>
    <t>20220708 17:39:28</t>
  </si>
  <si>
    <t>17:39:28</t>
  </si>
  <si>
    <t>20220708 17:39:32</t>
  </si>
  <si>
    <t>17:39:32</t>
  </si>
  <si>
    <t>20220708 17:39:33</t>
  </si>
  <si>
    <t>17:39:33</t>
  </si>
  <si>
    <t>20220708 17:39:37</t>
  </si>
  <si>
    <t>17:39:37</t>
  </si>
  <si>
    <t>20220708 17:39:38</t>
  </si>
  <si>
    <t>17:39:38</t>
  </si>
  <si>
    <t>20220708 17:39:42</t>
  </si>
  <si>
    <t>17:39:42</t>
  </si>
  <si>
    <t>20220708 17:39:43</t>
  </si>
  <si>
    <t>17:39:43</t>
  </si>
  <si>
    <t>20220708 17:39:46</t>
  </si>
  <si>
    <t>17:39:46</t>
  </si>
  <si>
    <t>20220708 17:39:48</t>
  </si>
  <si>
    <t>17:39:48</t>
  </si>
  <si>
    <t>20220708 17:39:52</t>
  </si>
  <si>
    <t>17:39:52</t>
  </si>
  <si>
    <t>20220708 17:39:53</t>
  </si>
  <si>
    <t>17:39:53</t>
  </si>
  <si>
    <t>20220708 17:39:57</t>
  </si>
  <si>
    <t>17:39:57</t>
  </si>
  <si>
    <t>20220708 17:39:58</t>
  </si>
  <si>
    <t>17:39:58</t>
  </si>
  <si>
    <t>20220708 17:40:02</t>
  </si>
  <si>
    <t>17:40:02</t>
  </si>
  <si>
    <t>20220708 17:40:03</t>
  </si>
  <si>
    <t>17:40:03</t>
  </si>
  <si>
    <t>20220708 17:40:07</t>
  </si>
  <si>
    <t>17:40:07</t>
  </si>
  <si>
    <t>20220708 17:40:08</t>
  </si>
  <si>
    <t>17:40:08</t>
  </si>
  <si>
    <t>20220708 17:40:12</t>
  </si>
  <si>
    <t>17:40:12</t>
  </si>
  <si>
    <t>20220708 17:40:13</t>
  </si>
  <si>
    <t>17:40:13</t>
  </si>
  <si>
    <t>20220708 17:40:17</t>
  </si>
  <si>
    <t>17:40:17</t>
  </si>
  <si>
    <t>20220708 17:40:18</t>
  </si>
  <si>
    <t>17:40:18</t>
  </si>
  <si>
    <t>20220708 17:40:22</t>
  </si>
  <si>
    <t>17:40:22</t>
  </si>
  <si>
    <t>20220708 17:40:23</t>
  </si>
  <si>
    <t>17:40:23</t>
  </si>
  <si>
    <t>20220708 17:40:27</t>
  </si>
  <si>
    <t>17:40:27</t>
  </si>
  <si>
    <t>20220708 17:40:28</t>
  </si>
  <si>
    <t>17:40:28</t>
  </si>
  <si>
    <t>20220708 17:40:32</t>
  </si>
  <si>
    <t>17:40:32</t>
  </si>
  <si>
    <t>20220708 17:40:33</t>
  </si>
  <si>
    <t>17:40:33</t>
  </si>
  <si>
    <t>20220708 17:40:37</t>
  </si>
  <si>
    <t>17:40:37</t>
  </si>
  <si>
    <t>20220708 17:40:38</t>
  </si>
  <si>
    <t>17:40:38</t>
  </si>
  <si>
    <t>20220708 17:40:42</t>
  </si>
  <si>
    <t>17:40:42</t>
  </si>
  <si>
    <t>20220708 17:40:43</t>
  </si>
  <si>
    <t>17:40:43</t>
  </si>
  <si>
    <t>20220708 17:40:47</t>
  </si>
  <si>
    <t>17:40:47</t>
  </si>
  <si>
    <t>20220708 17:40:48</t>
  </si>
  <si>
    <t>17:40:48</t>
  </si>
  <si>
    <t>20220708 17:40:52</t>
  </si>
  <si>
    <t>17:40:52</t>
  </si>
  <si>
    <t>20220708 17:40:53</t>
  </si>
  <si>
    <t>17:40:53</t>
  </si>
  <si>
    <t>20220708 17:40:57</t>
  </si>
  <si>
    <t>17:40:57</t>
  </si>
  <si>
    <t>20220708 17:40:58</t>
  </si>
  <si>
    <t>17:40:58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</si>
</sst>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724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1657308861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1657308858.25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426.8983972838232</v>
      </c>
      <c r="AK17">
        <v>401.4992666666666</v>
      </c>
      <c r="AL17">
        <v>-0.005221630099887869</v>
      </c>
      <c r="AM17">
        <v>65.58070831744064</v>
      </c>
      <c r="AN17">
        <f>(AP17 - AO17 + BO17*1E3/(8.314*(BQ17+273.15)) * AR17/BN17 * AQ17) * BN17/(100*BB17) * 1000/(1000 - AP17)</f>
        <v>0</v>
      </c>
      <c r="AO17">
        <v>16.2287645696977</v>
      </c>
      <c r="AP17">
        <v>24.91408242424243</v>
      </c>
      <c r="AQ17">
        <v>1.223302833789937E-06</v>
      </c>
      <c r="AR17">
        <v>78.08597329713712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1657308858.25</v>
      </c>
      <c r="BH17">
        <v>391.5096</v>
      </c>
      <c r="BI17">
        <v>419.9662</v>
      </c>
      <c r="BJ17">
        <v>24.91284</v>
      </c>
      <c r="BK17">
        <v>16.22935</v>
      </c>
      <c r="BL17">
        <v>393.4169</v>
      </c>
      <c r="BM17">
        <v>23.21282</v>
      </c>
      <c r="BN17">
        <v>499.9588</v>
      </c>
      <c r="BO17">
        <v>68.48369999999998</v>
      </c>
      <c r="BP17">
        <v>0.09985437</v>
      </c>
      <c r="BQ17">
        <v>26.28425</v>
      </c>
      <c r="BR17">
        <v>25.99927</v>
      </c>
      <c r="BS17">
        <v>999.9</v>
      </c>
      <c r="BT17">
        <v>0</v>
      </c>
      <c r="BU17">
        <v>0</v>
      </c>
      <c r="BV17">
        <v>10005.265</v>
      </c>
      <c r="BW17">
        <v>0</v>
      </c>
      <c r="BX17">
        <v>2037.4</v>
      </c>
      <c r="BY17">
        <v>-28.45666000000001</v>
      </c>
      <c r="BZ17">
        <v>401.5125</v>
      </c>
      <c r="CA17">
        <v>426.8944</v>
      </c>
      <c r="CB17">
        <v>8.683499000000001</v>
      </c>
      <c r="CC17">
        <v>419.9662</v>
      </c>
      <c r="CD17">
        <v>16.22935</v>
      </c>
      <c r="CE17">
        <v>1.706125</v>
      </c>
      <c r="CF17">
        <v>1.111446</v>
      </c>
      <c r="CG17">
        <v>14.95227</v>
      </c>
      <c r="CH17">
        <v>8.46547</v>
      </c>
      <c r="CI17">
        <v>1999.959</v>
      </c>
      <c r="CJ17">
        <v>0.9799922999999998</v>
      </c>
      <c r="CK17">
        <v>0.0200075</v>
      </c>
      <c r="CL17">
        <v>0</v>
      </c>
      <c r="CM17">
        <v>2.18703</v>
      </c>
      <c r="CN17">
        <v>0</v>
      </c>
      <c r="CO17">
        <v>14921.47</v>
      </c>
      <c r="CP17">
        <v>16749.09</v>
      </c>
      <c r="CQ17">
        <v>40</v>
      </c>
      <c r="CR17">
        <v>41.7996</v>
      </c>
      <c r="CS17">
        <v>40.312</v>
      </c>
      <c r="CT17">
        <v>40.312</v>
      </c>
      <c r="CU17">
        <v>39.125</v>
      </c>
      <c r="CV17">
        <v>1959.949</v>
      </c>
      <c r="CW17">
        <v>40.01</v>
      </c>
      <c r="CX17">
        <v>0</v>
      </c>
      <c r="CY17">
        <v>1657308867.1</v>
      </c>
      <c r="CZ17">
        <v>0</v>
      </c>
      <c r="DA17">
        <v>1657307367.1</v>
      </c>
      <c r="DB17" t="s">
        <v>356</v>
      </c>
      <c r="DC17">
        <v>1657307357.1</v>
      </c>
      <c r="DD17">
        <v>1657307367.1</v>
      </c>
      <c r="DE17">
        <v>2</v>
      </c>
      <c r="DF17">
        <v>0.008999999999999999</v>
      </c>
      <c r="DG17">
        <v>13.017</v>
      </c>
      <c r="DH17">
        <v>-1.953</v>
      </c>
      <c r="DI17">
        <v>0.045</v>
      </c>
      <c r="DJ17">
        <v>420</v>
      </c>
      <c r="DK17">
        <v>39</v>
      </c>
      <c r="DL17">
        <v>0.14</v>
      </c>
      <c r="DM17">
        <v>0.01</v>
      </c>
      <c r="DN17">
        <v>-28.402065</v>
      </c>
      <c r="DO17">
        <v>-0.5169455909943269</v>
      </c>
      <c r="DP17">
        <v>0.05850801889484888</v>
      </c>
      <c r="DQ17">
        <v>0</v>
      </c>
      <c r="DR17">
        <v>8.686968500000001</v>
      </c>
      <c r="DS17">
        <v>-0.03063692307696651</v>
      </c>
      <c r="DT17">
        <v>0.003065001264273884</v>
      </c>
      <c r="DU17">
        <v>1</v>
      </c>
      <c r="DV17">
        <v>1</v>
      </c>
      <c r="DW17">
        <v>2</v>
      </c>
      <c r="DX17" t="s">
        <v>357</v>
      </c>
      <c r="DY17">
        <v>2.97708</v>
      </c>
      <c r="DZ17">
        <v>2.72435</v>
      </c>
      <c r="EA17">
        <v>0.0679105</v>
      </c>
      <c r="EB17">
        <v>0.0706992</v>
      </c>
      <c r="EC17">
        <v>0.0796371</v>
      </c>
      <c r="ED17">
        <v>0.060636</v>
      </c>
      <c r="EE17">
        <v>29362.7</v>
      </c>
      <c r="EF17">
        <v>29380.3</v>
      </c>
      <c r="EG17">
        <v>29301.2</v>
      </c>
      <c r="EH17">
        <v>29254.7</v>
      </c>
      <c r="EI17">
        <v>35748.4</v>
      </c>
      <c r="EJ17">
        <v>36522.1</v>
      </c>
      <c r="EK17">
        <v>41283.6</v>
      </c>
      <c r="EL17">
        <v>41667.2</v>
      </c>
      <c r="EM17">
        <v>1.90842</v>
      </c>
      <c r="EN17">
        <v>2.03635</v>
      </c>
      <c r="EO17">
        <v>0.0805631</v>
      </c>
      <c r="EP17">
        <v>0</v>
      </c>
      <c r="EQ17">
        <v>24.6767</v>
      </c>
      <c r="ER17">
        <v>999.9</v>
      </c>
      <c r="ES17">
        <v>24</v>
      </c>
      <c r="ET17">
        <v>35.8</v>
      </c>
      <c r="EU17">
        <v>20.6881</v>
      </c>
      <c r="EV17">
        <v>61.1656</v>
      </c>
      <c r="EW17">
        <v>26.7147</v>
      </c>
      <c r="EX17">
        <v>2</v>
      </c>
      <c r="EY17">
        <v>0.222497</v>
      </c>
      <c r="EZ17">
        <v>3.32691</v>
      </c>
      <c r="FA17">
        <v>20.3538</v>
      </c>
      <c r="FB17">
        <v>5.22058</v>
      </c>
      <c r="FC17">
        <v>12.0108</v>
      </c>
      <c r="FD17">
        <v>4.9886</v>
      </c>
      <c r="FE17">
        <v>3.289</v>
      </c>
      <c r="FF17">
        <v>6370.9</v>
      </c>
      <c r="FG17">
        <v>9999</v>
      </c>
      <c r="FH17">
        <v>9999</v>
      </c>
      <c r="FI17">
        <v>104.1</v>
      </c>
      <c r="FJ17">
        <v>1.86741</v>
      </c>
      <c r="FK17">
        <v>1.86646</v>
      </c>
      <c r="FL17">
        <v>1.86586</v>
      </c>
      <c r="FM17">
        <v>1.86583</v>
      </c>
      <c r="FN17">
        <v>1.86768</v>
      </c>
      <c r="FO17">
        <v>1.87012</v>
      </c>
      <c r="FP17">
        <v>1.86874</v>
      </c>
      <c r="FQ17">
        <v>1.87017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-1.907</v>
      </c>
      <c r="GF17">
        <v>1.6933</v>
      </c>
      <c r="GG17">
        <v>-1.246406202510513</v>
      </c>
      <c r="GH17">
        <v>-0.001751842048368114</v>
      </c>
      <c r="GI17">
        <v>2.175043830543419E-07</v>
      </c>
      <c r="GJ17">
        <v>-8.900938919420621E-11</v>
      </c>
      <c r="GK17">
        <v>9.178049814314971</v>
      </c>
      <c r="GL17">
        <v>1.777864070516789</v>
      </c>
      <c r="GM17">
        <v>-0.1595319365346188</v>
      </c>
      <c r="GN17">
        <v>0.002975254502177307</v>
      </c>
      <c r="GO17">
        <v>3</v>
      </c>
      <c r="GP17">
        <v>2360</v>
      </c>
      <c r="GQ17">
        <v>1</v>
      </c>
      <c r="GR17">
        <v>26</v>
      </c>
      <c r="GS17">
        <v>25.1</v>
      </c>
      <c r="GT17">
        <v>24.9</v>
      </c>
      <c r="GU17">
        <v>1.33301</v>
      </c>
      <c r="GV17">
        <v>2.20947</v>
      </c>
      <c r="GW17">
        <v>1.94702</v>
      </c>
      <c r="GX17">
        <v>2.81982</v>
      </c>
      <c r="GY17">
        <v>2.19482</v>
      </c>
      <c r="GZ17">
        <v>2.36938</v>
      </c>
      <c r="HA17">
        <v>39.1428</v>
      </c>
      <c r="HB17">
        <v>13.2039</v>
      </c>
      <c r="HC17">
        <v>18</v>
      </c>
      <c r="HD17">
        <v>480.404</v>
      </c>
      <c r="HE17">
        <v>577.929</v>
      </c>
      <c r="HF17">
        <v>21.5583</v>
      </c>
      <c r="HG17">
        <v>30.2698</v>
      </c>
      <c r="HH17">
        <v>29.9997</v>
      </c>
      <c r="HI17">
        <v>30.2475</v>
      </c>
      <c r="HJ17">
        <v>30.1702</v>
      </c>
      <c r="HK17">
        <v>26.6129</v>
      </c>
      <c r="HL17">
        <v>13.4491</v>
      </c>
      <c r="HM17">
        <v>22.6372</v>
      </c>
      <c r="HN17">
        <v>21.5651</v>
      </c>
      <c r="HO17">
        <v>413.28</v>
      </c>
      <c r="HP17">
        <v>16.2536</v>
      </c>
      <c r="HQ17">
        <v>100.215</v>
      </c>
      <c r="HR17">
        <v>100.092</v>
      </c>
    </row>
    <row r="18" spans="1:226">
      <c r="A18">
        <v>2</v>
      </c>
      <c r="B18">
        <v>1657308866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1657308863.5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426.6712455312455</v>
      </c>
      <c r="AK18">
        <v>401.2264969696971</v>
      </c>
      <c r="AL18">
        <v>-0.07377206677749767</v>
      </c>
      <c r="AM18">
        <v>65.58070831744064</v>
      </c>
      <c r="AN18">
        <f>(AP18 - AO18 + BO18*1E3/(8.314*(BQ18+273.15)) * AR18/BN18 * AQ18) * BN18/(100*BB18) * 1000/(1000 - AP18)</f>
        <v>0</v>
      </c>
      <c r="AO18">
        <v>16.21753670631875</v>
      </c>
      <c r="AP18">
        <v>24.91483636363635</v>
      </c>
      <c r="AQ18">
        <v>6.621409702533211E-07</v>
      </c>
      <c r="AR18">
        <v>78.08597329713712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1657308863.5</v>
      </c>
      <c r="BH18">
        <v>391.4208888888889</v>
      </c>
      <c r="BI18">
        <v>419.0714444444445</v>
      </c>
      <c r="BJ18">
        <v>24.91477777777778</v>
      </c>
      <c r="BK18">
        <v>16.20604444444444</v>
      </c>
      <c r="BL18">
        <v>393.3281111111111</v>
      </c>
      <c r="BM18">
        <v>23.22346666666666</v>
      </c>
      <c r="BN18">
        <v>499.9423333333333</v>
      </c>
      <c r="BO18">
        <v>68.48632222222221</v>
      </c>
      <c r="BP18">
        <v>0.09981804444444443</v>
      </c>
      <c r="BQ18">
        <v>26.28637777777778</v>
      </c>
      <c r="BR18">
        <v>25.99251111111111</v>
      </c>
      <c r="BS18">
        <v>999.9000000000001</v>
      </c>
      <c r="BT18">
        <v>0</v>
      </c>
      <c r="BU18">
        <v>0</v>
      </c>
      <c r="BV18">
        <v>10003.88333333334</v>
      </c>
      <c r="BW18">
        <v>0</v>
      </c>
      <c r="BX18">
        <v>2036.737777777778</v>
      </c>
      <c r="BY18">
        <v>-27.65066666666667</v>
      </c>
      <c r="BZ18">
        <v>401.4222222222222</v>
      </c>
      <c r="CA18">
        <v>425.975</v>
      </c>
      <c r="CB18">
        <v>8.708735555555556</v>
      </c>
      <c r="CC18">
        <v>419.0714444444445</v>
      </c>
      <c r="CD18">
        <v>16.20604444444444</v>
      </c>
      <c r="CE18">
        <v>1.706321111111111</v>
      </c>
      <c r="CF18">
        <v>1.109891111111111</v>
      </c>
      <c r="CG18">
        <v>14.95406666666667</v>
      </c>
      <c r="CH18">
        <v>8.444837777777778</v>
      </c>
      <c r="CI18">
        <v>2000.016666666666</v>
      </c>
      <c r="CJ18">
        <v>0.9799943333333333</v>
      </c>
      <c r="CK18">
        <v>0.02000548888888889</v>
      </c>
      <c r="CL18">
        <v>0</v>
      </c>
      <c r="CM18">
        <v>2.262922222222222</v>
      </c>
      <c r="CN18">
        <v>0</v>
      </c>
      <c r="CO18">
        <v>14924.81111111111</v>
      </c>
      <c r="CP18">
        <v>16749.54444444444</v>
      </c>
      <c r="CQ18">
        <v>40</v>
      </c>
      <c r="CR18">
        <v>41.79822222222222</v>
      </c>
      <c r="CS18">
        <v>40.312</v>
      </c>
      <c r="CT18">
        <v>40.312</v>
      </c>
      <c r="CU18">
        <v>39.125</v>
      </c>
      <c r="CV18">
        <v>1960.005555555555</v>
      </c>
      <c r="CW18">
        <v>40.00666666666667</v>
      </c>
      <c r="CX18">
        <v>0</v>
      </c>
      <c r="CY18">
        <v>1657308872.5</v>
      </c>
      <c r="CZ18">
        <v>0</v>
      </c>
      <c r="DA18">
        <v>1657307367.1</v>
      </c>
      <c r="DB18" t="s">
        <v>356</v>
      </c>
      <c r="DC18">
        <v>1657307357.1</v>
      </c>
      <c r="DD18">
        <v>1657307367.1</v>
      </c>
      <c r="DE18">
        <v>2</v>
      </c>
      <c r="DF18">
        <v>0.008999999999999999</v>
      </c>
      <c r="DG18">
        <v>13.017</v>
      </c>
      <c r="DH18">
        <v>-1.953</v>
      </c>
      <c r="DI18">
        <v>0.045</v>
      </c>
      <c r="DJ18">
        <v>420</v>
      </c>
      <c r="DK18">
        <v>39</v>
      </c>
      <c r="DL18">
        <v>0.14</v>
      </c>
      <c r="DM18">
        <v>0.01</v>
      </c>
      <c r="DN18">
        <v>-28.2509825</v>
      </c>
      <c r="DO18">
        <v>2.623781988743083</v>
      </c>
      <c r="DP18">
        <v>0.5143574145900395</v>
      </c>
      <c r="DQ18">
        <v>0</v>
      </c>
      <c r="DR18">
        <v>8.690795249999999</v>
      </c>
      <c r="DS18">
        <v>0.06796874296432275</v>
      </c>
      <c r="DT18">
        <v>0.011463625078373</v>
      </c>
      <c r="DU18">
        <v>1</v>
      </c>
      <c r="DV18">
        <v>1</v>
      </c>
      <c r="DW18">
        <v>2</v>
      </c>
      <c r="DX18" t="s">
        <v>357</v>
      </c>
      <c r="DY18">
        <v>2.97738</v>
      </c>
      <c r="DZ18">
        <v>2.72483</v>
      </c>
      <c r="EA18">
        <v>0.0678492</v>
      </c>
      <c r="EB18">
        <v>0.0702343</v>
      </c>
      <c r="EC18">
        <v>0.07964060000000001</v>
      </c>
      <c r="ED18">
        <v>0.0605278</v>
      </c>
      <c r="EE18">
        <v>29365</v>
      </c>
      <c r="EF18">
        <v>29394.5</v>
      </c>
      <c r="EG18">
        <v>29301.6</v>
      </c>
      <c r="EH18">
        <v>29254.1</v>
      </c>
      <c r="EI18">
        <v>35748.6</v>
      </c>
      <c r="EJ18">
        <v>36525.9</v>
      </c>
      <c r="EK18">
        <v>41284</v>
      </c>
      <c r="EL18">
        <v>41666.7</v>
      </c>
      <c r="EM18">
        <v>1.9085</v>
      </c>
      <c r="EN18">
        <v>2.03605</v>
      </c>
      <c r="EO18">
        <v>0.0804737</v>
      </c>
      <c r="EP18">
        <v>0</v>
      </c>
      <c r="EQ18">
        <v>24.6793</v>
      </c>
      <c r="ER18">
        <v>999.9</v>
      </c>
      <c r="ES18">
        <v>24</v>
      </c>
      <c r="ET18">
        <v>35.8</v>
      </c>
      <c r="EU18">
        <v>20.6889</v>
      </c>
      <c r="EV18">
        <v>60.6656</v>
      </c>
      <c r="EW18">
        <v>26.8029</v>
      </c>
      <c r="EX18">
        <v>2</v>
      </c>
      <c r="EY18">
        <v>0.22253</v>
      </c>
      <c r="EZ18">
        <v>3.3443</v>
      </c>
      <c r="FA18">
        <v>20.3531</v>
      </c>
      <c r="FB18">
        <v>5.21804</v>
      </c>
      <c r="FC18">
        <v>12.0105</v>
      </c>
      <c r="FD18">
        <v>4.9884</v>
      </c>
      <c r="FE18">
        <v>3.2885</v>
      </c>
      <c r="FF18">
        <v>6371.1</v>
      </c>
      <c r="FG18">
        <v>9999</v>
      </c>
      <c r="FH18">
        <v>9999</v>
      </c>
      <c r="FI18">
        <v>104.1</v>
      </c>
      <c r="FJ18">
        <v>1.86739</v>
      </c>
      <c r="FK18">
        <v>1.86646</v>
      </c>
      <c r="FL18">
        <v>1.86585</v>
      </c>
      <c r="FM18">
        <v>1.86584</v>
      </c>
      <c r="FN18">
        <v>1.86766</v>
      </c>
      <c r="FO18">
        <v>1.87012</v>
      </c>
      <c r="FP18">
        <v>1.86874</v>
      </c>
      <c r="FQ18">
        <v>1.87014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-1.907</v>
      </c>
      <c r="GF18">
        <v>1.6923</v>
      </c>
      <c r="GG18">
        <v>-1.246406202510513</v>
      </c>
      <c r="GH18">
        <v>-0.001751842048368114</v>
      </c>
      <c r="GI18">
        <v>2.175043830543419E-07</v>
      </c>
      <c r="GJ18">
        <v>-8.900938919420621E-11</v>
      </c>
      <c r="GK18">
        <v>9.178049814314971</v>
      </c>
      <c r="GL18">
        <v>1.777864070516789</v>
      </c>
      <c r="GM18">
        <v>-0.1595319365346188</v>
      </c>
      <c r="GN18">
        <v>0.002975254502177307</v>
      </c>
      <c r="GO18">
        <v>3</v>
      </c>
      <c r="GP18">
        <v>2360</v>
      </c>
      <c r="GQ18">
        <v>1</v>
      </c>
      <c r="GR18">
        <v>26</v>
      </c>
      <c r="GS18">
        <v>25.1</v>
      </c>
      <c r="GT18">
        <v>25</v>
      </c>
      <c r="GU18">
        <v>1.30737</v>
      </c>
      <c r="GV18">
        <v>2.21802</v>
      </c>
      <c r="GW18">
        <v>1.94702</v>
      </c>
      <c r="GX18">
        <v>2.8186</v>
      </c>
      <c r="GY18">
        <v>2.19482</v>
      </c>
      <c r="GZ18">
        <v>2.34619</v>
      </c>
      <c r="HA18">
        <v>39.1428</v>
      </c>
      <c r="HB18">
        <v>13.1952</v>
      </c>
      <c r="HC18">
        <v>18</v>
      </c>
      <c r="HD18">
        <v>480.432</v>
      </c>
      <c r="HE18">
        <v>577.675</v>
      </c>
      <c r="HF18">
        <v>21.5669</v>
      </c>
      <c r="HG18">
        <v>30.2673</v>
      </c>
      <c r="HH18">
        <v>29.9999</v>
      </c>
      <c r="HI18">
        <v>30.2451</v>
      </c>
      <c r="HJ18">
        <v>30.1676</v>
      </c>
      <c r="HK18">
        <v>26.1214</v>
      </c>
      <c r="HL18">
        <v>13.4491</v>
      </c>
      <c r="HM18">
        <v>22.6372</v>
      </c>
      <c r="HN18">
        <v>21.5683</v>
      </c>
      <c r="HO18">
        <v>399.783</v>
      </c>
      <c r="HP18">
        <v>16.2591</v>
      </c>
      <c r="HQ18">
        <v>100.217</v>
      </c>
      <c r="HR18">
        <v>100.09</v>
      </c>
    </row>
    <row r="19" spans="1:226">
      <c r="A19">
        <v>3</v>
      </c>
      <c r="B19">
        <v>1657308871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1657308868.2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419.3733274440862</v>
      </c>
      <c r="AK19">
        <v>396.7914666666668</v>
      </c>
      <c r="AL19">
        <v>-1.043962225960749</v>
      </c>
      <c r="AM19">
        <v>65.58070831744064</v>
      </c>
      <c r="AN19">
        <f>(AP19 - AO19 + BO19*1E3/(8.314*(BQ19+273.15)) * AR19/BN19 * AQ19) * BN19/(100*BB19) * 1000/(1000 - AP19)</f>
        <v>0</v>
      </c>
      <c r="AO19">
        <v>16.18852815086376</v>
      </c>
      <c r="AP19">
        <v>24.91250060606061</v>
      </c>
      <c r="AQ19">
        <v>-1.279186921195629E-06</v>
      </c>
      <c r="AR19">
        <v>78.08597329713712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1657308868.2</v>
      </c>
      <c r="BH19">
        <v>389.3380999999999</v>
      </c>
      <c r="BI19">
        <v>411.6892</v>
      </c>
      <c r="BJ19">
        <v>24.91353</v>
      </c>
      <c r="BK19">
        <v>16.18836</v>
      </c>
      <c r="BL19">
        <v>391.242</v>
      </c>
      <c r="BM19">
        <v>23.21657</v>
      </c>
      <c r="BN19">
        <v>499.9834</v>
      </c>
      <c r="BO19">
        <v>68.48654000000001</v>
      </c>
      <c r="BP19">
        <v>0.10001154</v>
      </c>
      <c r="BQ19">
        <v>26.28963</v>
      </c>
      <c r="BR19">
        <v>25.99691</v>
      </c>
      <c r="BS19">
        <v>999.9</v>
      </c>
      <c r="BT19">
        <v>0</v>
      </c>
      <c r="BU19">
        <v>0</v>
      </c>
      <c r="BV19">
        <v>10011</v>
      </c>
      <c r="BW19">
        <v>0</v>
      </c>
      <c r="BX19">
        <v>2036.77</v>
      </c>
      <c r="BY19">
        <v>-22.35116</v>
      </c>
      <c r="BZ19">
        <v>399.2857</v>
      </c>
      <c r="CA19">
        <v>418.4635</v>
      </c>
      <c r="CB19">
        <v>8.725165999999998</v>
      </c>
      <c r="CC19">
        <v>411.6892</v>
      </c>
      <c r="CD19">
        <v>16.18836</v>
      </c>
      <c r="CE19">
        <v>1.70624</v>
      </c>
      <c r="CF19">
        <v>1.108684</v>
      </c>
      <c r="CG19">
        <v>14.95332</v>
      </c>
      <c r="CH19">
        <v>8.428776000000001</v>
      </c>
      <c r="CI19">
        <v>1999.979</v>
      </c>
      <c r="CJ19">
        <v>0.9799950999999998</v>
      </c>
      <c r="CK19">
        <v>0.02000479</v>
      </c>
      <c r="CL19">
        <v>0</v>
      </c>
      <c r="CM19">
        <v>2.11107</v>
      </c>
      <c r="CN19">
        <v>0</v>
      </c>
      <c r="CO19">
        <v>14924.94</v>
      </c>
      <c r="CP19">
        <v>16749.24</v>
      </c>
      <c r="CQ19">
        <v>40</v>
      </c>
      <c r="CR19">
        <v>41.8058</v>
      </c>
      <c r="CS19">
        <v>40.312</v>
      </c>
      <c r="CT19">
        <v>40.312</v>
      </c>
      <c r="CU19">
        <v>39.125</v>
      </c>
      <c r="CV19">
        <v>1959.967</v>
      </c>
      <c r="CW19">
        <v>40.012</v>
      </c>
      <c r="CX19">
        <v>0</v>
      </c>
      <c r="CY19">
        <v>1657308877.3</v>
      </c>
      <c r="CZ19">
        <v>0</v>
      </c>
      <c r="DA19">
        <v>1657307367.1</v>
      </c>
      <c r="DB19" t="s">
        <v>356</v>
      </c>
      <c r="DC19">
        <v>1657307357.1</v>
      </c>
      <c r="DD19">
        <v>1657307367.1</v>
      </c>
      <c r="DE19">
        <v>2</v>
      </c>
      <c r="DF19">
        <v>0.008999999999999999</v>
      </c>
      <c r="DG19">
        <v>13.017</v>
      </c>
      <c r="DH19">
        <v>-1.953</v>
      </c>
      <c r="DI19">
        <v>0.045</v>
      </c>
      <c r="DJ19">
        <v>420</v>
      </c>
      <c r="DK19">
        <v>39</v>
      </c>
      <c r="DL19">
        <v>0.14</v>
      </c>
      <c r="DM19">
        <v>0.01</v>
      </c>
      <c r="DN19">
        <v>-26.99128536585366</v>
      </c>
      <c r="DO19">
        <v>19.83454912891984</v>
      </c>
      <c r="DP19">
        <v>2.513210662174735</v>
      </c>
      <c r="DQ19">
        <v>0</v>
      </c>
      <c r="DR19">
        <v>8.698884390243903</v>
      </c>
      <c r="DS19">
        <v>0.1562101045296195</v>
      </c>
      <c r="DT19">
        <v>0.01797593283291756</v>
      </c>
      <c r="DU19">
        <v>0</v>
      </c>
      <c r="DV19">
        <v>0</v>
      </c>
      <c r="DW19">
        <v>2</v>
      </c>
      <c r="DX19" t="s">
        <v>365</v>
      </c>
      <c r="DY19">
        <v>2.97749</v>
      </c>
      <c r="DZ19">
        <v>2.72484</v>
      </c>
      <c r="EA19">
        <v>0.0671986</v>
      </c>
      <c r="EB19">
        <v>0.0687499</v>
      </c>
      <c r="EC19">
        <v>0.0796115</v>
      </c>
      <c r="ED19">
        <v>0.0605271</v>
      </c>
      <c r="EE19">
        <v>29385.5</v>
      </c>
      <c r="EF19">
        <v>29441.8</v>
      </c>
      <c r="EG19">
        <v>29301.6</v>
      </c>
      <c r="EH19">
        <v>29254.5</v>
      </c>
      <c r="EI19">
        <v>35749.9</v>
      </c>
      <c r="EJ19">
        <v>36526.1</v>
      </c>
      <c r="EK19">
        <v>41284.2</v>
      </c>
      <c r="EL19">
        <v>41667</v>
      </c>
      <c r="EM19">
        <v>1.90858</v>
      </c>
      <c r="EN19">
        <v>2.03595</v>
      </c>
      <c r="EO19">
        <v>0.0793412</v>
      </c>
      <c r="EP19">
        <v>0</v>
      </c>
      <c r="EQ19">
        <v>24.6824</v>
      </c>
      <c r="ER19">
        <v>999.9</v>
      </c>
      <c r="ES19">
        <v>24</v>
      </c>
      <c r="ET19">
        <v>35.8</v>
      </c>
      <c r="EU19">
        <v>20.6855</v>
      </c>
      <c r="EV19">
        <v>61.1256</v>
      </c>
      <c r="EW19">
        <v>26.7548</v>
      </c>
      <c r="EX19">
        <v>2</v>
      </c>
      <c r="EY19">
        <v>0.222409</v>
      </c>
      <c r="EZ19">
        <v>3.35106</v>
      </c>
      <c r="FA19">
        <v>20.353</v>
      </c>
      <c r="FB19">
        <v>5.21729</v>
      </c>
      <c r="FC19">
        <v>12.0113</v>
      </c>
      <c r="FD19">
        <v>4.9883</v>
      </c>
      <c r="FE19">
        <v>3.28848</v>
      </c>
      <c r="FF19">
        <v>6371.1</v>
      </c>
      <c r="FG19">
        <v>9999</v>
      </c>
      <c r="FH19">
        <v>9999</v>
      </c>
      <c r="FI19">
        <v>104.1</v>
      </c>
      <c r="FJ19">
        <v>1.86738</v>
      </c>
      <c r="FK19">
        <v>1.86646</v>
      </c>
      <c r="FL19">
        <v>1.86585</v>
      </c>
      <c r="FM19">
        <v>1.86583</v>
      </c>
      <c r="FN19">
        <v>1.86766</v>
      </c>
      <c r="FO19">
        <v>1.87012</v>
      </c>
      <c r="FP19">
        <v>1.86874</v>
      </c>
      <c r="FQ19">
        <v>1.87021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-1.899</v>
      </c>
      <c r="GF19">
        <v>1.7028</v>
      </c>
      <c r="GG19">
        <v>-1.246406202510513</v>
      </c>
      <c r="GH19">
        <v>-0.001751842048368114</v>
      </c>
      <c r="GI19">
        <v>2.175043830543419E-07</v>
      </c>
      <c r="GJ19">
        <v>-8.900938919420621E-11</v>
      </c>
      <c r="GK19">
        <v>9.178049814314971</v>
      </c>
      <c r="GL19">
        <v>1.777864070516789</v>
      </c>
      <c r="GM19">
        <v>-0.1595319365346188</v>
      </c>
      <c r="GN19">
        <v>0.002975254502177307</v>
      </c>
      <c r="GO19">
        <v>3</v>
      </c>
      <c r="GP19">
        <v>2360</v>
      </c>
      <c r="GQ19">
        <v>1</v>
      </c>
      <c r="GR19">
        <v>26</v>
      </c>
      <c r="GS19">
        <v>25.2</v>
      </c>
      <c r="GT19">
        <v>25.1</v>
      </c>
      <c r="GU19">
        <v>1.27441</v>
      </c>
      <c r="GV19">
        <v>2.21313</v>
      </c>
      <c r="GW19">
        <v>1.94702</v>
      </c>
      <c r="GX19">
        <v>2.8186</v>
      </c>
      <c r="GY19">
        <v>2.19482</v>
      </c>
      <c r="GZ19">
        <v>2.36816</v>
      </c>
      <c r="HA19">
        <v>39.1428</v>
      </c>
      <c r="HB19">
        <v>13.2127</v>
      </c>
      <c r="HC19">
        <v>18</v>
      </c>
      <c r="HD19">
        <v>480.459</v>
      </c>
      <c r="HE19">
        <v>577.574</v>
      </c>
      <c r="HF19">
        <v>21.57</v>
      </c>
      <c r="HG19">
        <v>30.2653</v>
      </c>
      <c r="HH19">
        <v>29.9999</v>
      </c>
      <c r="HI19">
        <v>30.2424</v>
      </c>
      <c r="HJ19">
        <v>30.1651</v>
      </c>
      <c r="HK19">
        <v>25.3853</v>
      </c>
      <c r="HL19">
        <v>13.4491</v>
      </c>
      <c r="HM19">
        <v>22.6372</v>
      </c>
      <c r="HN19">
        <v>21.5698</v>
      </c>
      <c r="HO19">
        <v>379.736</v>
      </c>
      <c r="HP19">
        <v>16.2645</v>
      </c>
      <c r="HQ19">
        <v>100.217</v>
      </c>
      <c r="HR19">
        <v>100.091</v>
      </c>
    </row>
    <row r="20" spans="1:226">
      <c r="A20">
        <v>4</v>
      </c>
      <c r="B20">
        <v>1657308876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1657308873.5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406.2698216134048</v>
      </c>
      <c r="AK20">
        <v>387.2751393939392</v>
      </c>
      <c r="AL20">
        <v>-2.023899761781161</v>
      </c>
      <c r="AM20">
        <v>65.58070831744064</v>
      </c>
      <c r="AN20">
        <f>(AP20 - AO20 + BO20*1E3/(8.314*(BQ20+273.15)) * AR20/BN20 * AQ20) * BN20/(100*BB20) * 1000/(1000 - AP20)</f>
        <v>0</v>
      </c>
      <c r="AO20">
        <v>16.18901800298831</v>
      </c>
      <c r="AP20">
        <v>24.91276969696969</v>
      </c>
      <c r="AQ20">
        <v>9.729244592930632E-08</v>
      </c>
      <c r="AR20">
        <v>78.08597329713712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1657308873.5</v>
      </c>
      <c r="BH20">
        <v>381.7058888888889</v>
      </c>
      <c r="BI20">
        <v>397.8884444444444</v>
      </c>
      <c r="BJ20">
        <v>24.91248888888889</v>
      </c>
      <c r="BK20">
        <v>16.19063333333333</v>
      </c>
      <c r="BL20">
        <v>383.5972222222223</v>
      </c>
      <c r="BM20">
        <v>23.21078888888889</v>
      </c>
      <c r="BN20">
        <v>500.0115555555555</v>
      </c>
      <c r="BO20">
        <v>68.48796666666667</v>
      </c>
      <c r="BP20">
        <v>0.09994743333333332</v>
      </c>
      <c r="BQ20">
        <v>26.2859</v>
      </c>
      <c r="BR20">
        <v>25.98814444444444</v>
      </c>
      <c r="BS20">
        <v>999.9000000000001</v>
      </c>
      <c r="BT20">
        <v>0</v>
      </c>
      <c r="BU20">
        <v>0</v>
      </c>
      <c r="BV20">
        <v>10003.96444444445</v>
      </c>
      <c r="BW20">
        <v>0</v>
      </c>
      <c r="BX20">
        <v>2036.64</v>
      </c>
      <c r="BY20">
        <v>-16.18248888888889</v>
      </c>
      <c r="BZ20">
        <v>391.4577777777778</v>
      </c>
      <c r="CA20">
        <v>404.4364444444445</v>
      </c>
      <c r="CB20">
        <v>8.721823333333333</v>
      </c>
      <c r="CC20">
        <v>397.8884444444444</v>
      </c>
      <c r="CD20">
        <v>16.19063333333333</v>
      </c>
      <c r="CE20">
        <v>1.706206666666667</v>
      </c>
      <c r="CF20">
        <v>1.108865555555555</v>
      </c>
      <c r="CG20">
        <v>14.953</v>
      </c>
      <c r="CH20">
        <v>8.431177777777778</v>
      </c>
      <c r="CI20">
        <v>2000.003333333333</v>
      </c>
      <c r="CJ20">
        <v>0.9799919999999999</v>
      </c>
      <c r="CK20">
        <v>0.0200078</v>
      </c>
      <c r="CL20">
        <v>0</v>
      </c>
      <c r="CM20">
        <v>2.273122222222222</v>
      </c>
      <c r="CN20">
        <v>0</v>
      </c>
      <c r="CO20">
        <v>14904.17777777778</v>
      </c>
      <c r="CP20">
        <v>16749.43333333333</v>
      </c>
      <c r="CQ20">
        <v>40</v>
      </c>
      <c r="CR20">
        <v>41.79822222222222</v>
      </c>
      <c r="CS20">
        <v>40.312</v>
      </c>
      <c r="CT20">
        <v>40.312</v>
      </c>
      <c r="CU20">
        <v>39.125</v>
      </c>
      <c r="CV20">
        <v>1959.983333333334</v>
      </c>
      <c r="CW20">
        <v>40.02</v>
      </c>
      <c r="CX20">
        <v>0</v>
      </c>
      <c r="CY20">
        <v>1657308882.1</v>
      </c>
      <c r="CZ20">
        <v>0</v>
      </c>
      <c r="DA20">
        <v>1657307367.1</v>
      </c>
      <c r="DB20" t="s">
        <v>356</v>
      </c>
      <c r="DC20">
        <v>1657307357.1</v>
      </c>
      <c r="DD20">
        <v>1657307367.1</v>
      </c>
      <c r="DE20">
        <v>2</v>
      </c>
      <c r="DF20">
        <v>0.008999999999999999</v>
      </c>
      <c r="DG20">
        <v>13.017</v>
      </c>
      <c r="DH20">
        <v>-1.953</v>
      </c>
      <c r="DI20">
        <v>0.045</v>
      </c>
      <c r="DJ20">
        <v>420</v>
      </c>
      <c r="DK20">
        <v>39</v>
      </c>
      <c r="DL20">
        <v>0.14</v>
      </c>
      <c r="DM20">
        <v>0.01</v>
      </c>
      <c r="DN20">
        <v>-23.72684</v>
      </c>
      <c r="DO20">
        <v>49.36311669793633</v>
      </c>
      <c r="DP20">
        <v>4.997675711208161</v>
      </c>
      <c r="DQ20">
        <v>0</v>
      </c>
      <c r="DR20">
        <v>8.709293500000001</v>
      </c>
      <c r="DS20">
        <v>0.1590168855534487</v>
      </c>
      <c r="DT20">
        <v>0.01790723004124313</v>
      </c>
      <c r="DU20">
        <v>0</v>
      </c>
      <c r="DV20">
        <v>0</v>
      </c>
      <c r="DW20">
        <v>2</v>
      </c>
      <c r="DX20" t="s">
        <v>365</v>
      </c>
      <c r="DY20">
        <v>2.97738</v>
      </c>
      <c r="DZ20">
        <v>2.72474</v>
      </c>
      <c r="EA20">
        <v>0.0658744</v>
      </c>
      <c r="EB20">
        <v>0.0668353</v>
      </c>
      <c r="EC20">
        <v>0.0796197</v>
      </c>
      <c r="ED20">
        <v>0.060555</v>
      </c>
      <c r="EE20">
        <v>29426.9</v>
      </c>
      <c r="EF20">
        <v>29502.8</v>
      </c>
      <c r="EG20">
        <v>29301.3</v>
      </c>
      <c r="EH20">
        <v>29254.9</v>
      </c>
      <c r="EI20">
        <v>35749</v>
      </c>
      <c r="EJ20">
        <v>36525.6</v>
      </c>
      <c r="EK20">
        <v>41283.6</v>
      </c>
      <c r="EL20">
        <v>41667.7</v>
      </c>
      <c r="EM20">
        <v>1.9085</v>
      </c>
      <c r="EN20">
        <v>2.03618</v>
      </c>
      <c r="EO20">
        <v>0.0799373</v>
      </c>
      <c r="EP20">
        <v>0</v>
      </c>
      <c r="EQ20">
        <v>24.684</v>
      </c>
      <c r="ER20">
        <v>999.9</v>
      </c>
      <c r="ES20">
        <v>24</v>
      </c>
      <c r="ET20">
        <v>35.8</v>
      </c>
      <c r="EU20">
        <v>20.687</v>
      </c>
      <c r="EV20">
        <v>60.9256</v>
      </c>
      <c r="EW20">
        <v>26.8149</v>
      </c>
      <c r="EX20">
        <v>2</v>
      </c>
      <c r="EY20">
        <v>0.222027</v>
      </c>
      <c r="EZ20">
        <v>3.32899</v>
      </c>
      <c r="FA20">
        <v>20.3535</v>
      </c>
      <c r="FB20">
        <v>5.21774</v>
      </c>
      <c r="FC20">
        <v>12.0105</v>
      </c>
      <c r="FD20">
        <v>4.9885</v>
      </c>
      <c r="FE20">
        <v>3.28848</v>
      </c>
      <c r="FF20">
        <v>6371.4</v>
      </c>
      <c r="FG20">
        <v>9999</v>
      </c>
      <c r="FH20">
        <v>9999</v>
      </c>
      <c r="FI20">
        <v>104.1</v>
      </c>
      <c r="FJ20">
        <v>1.86739</v>
      </c>
      <c r="FK20">
        <v>1.86646</v>
      </c>
      <c r="FL20">
        <v>1.86586</v>
      </c>
      <c r="FM20">
        <v>1.86584</v>
      </c>
      <c r="FN20">
        <v>1.86766</v>
      </c>
      <c r="FO20">
        <v>1.87012</v>
      </c>
      <c r="FP20">
        <v>1.86874</v>
      </c>
      <c r="FQ20">
        <v>1.8702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-1.883</v>
      </c>
      <c r="GF20">
        <v>1.7004</v>
      </c>
      <c r="GG20">
        <v>-1.246406202510513</v>
      </c>
      <c r="GH20">
        <v>-0.001751842048368114</v>
      </c>
      <c r="GI20">
        <v>2.175043830543419E-07</v>
      </c>
      <c r="GJ20">
        <v>-8.900938919420621E-11</v>
      </c>
      <c r="GK20">
        <v>9.178049814314971</v>
      </c>
      <c r="GL20">
        <v>1.777864070516789</v>
      </c>
      <c r="GM20">
        <v>-0.1595319365346188</v>
      </c>
      <c r="GN20">
        <v>0.002975254502177307</v>
      </c>
      <c r="GO20">
        <v>3</v>
      </c>
      <c r="GP20">
        <v>2360</v>
      </c>
      <c r="GQ20">
        <v>1</v>
      </c>
      <c r="GR20">
        <v>26</v>
      </c>
      <c r="GS20">
        <v>25.3</v>
      </c>
      <c r="GT20">
        <v>25.1</v>
      </c>
      <c r="GU20">
        <v>1.23291</v>
      </c>
      <c r="GV20">
        <v>2.22168</v>
      </c>
      <c r="GW20">
        <v>1.94702</v>
      </c>
      <c r="GX20">
        <v>2.8186</v>
      </c>
      <c r="GY20">
        <v>2.19482</v>
      </c>
      <c r="GZ20">
        <v>2.33398</v>
      </c>
      <c r="HA20">
        <v>39.118</v>
      </c>
      <c r="HB20">
        <v>13.1952</v>
      </c>
      <c r="HC20">
        <v>18</v>
      </c>
      <c r="HD20">
        <v>480.392</v>
      </c>
      <c r="HE20">
        <v>577.721</v>
      </c>
      <c r="HF20">
        <v>21.5708</v>
      </c>
      <c r="HG20">
        <v>30.2633</v>
      </c>
      <c r="HH20">
        <v>30</v>
      </c>
      <c r="HI20">
        <v>30.2399</v>
      </c>
      <c r="HJ20">
        <v>30.1625</v>
      </c>
      <c r="HK20">
        <v>24.6159</v>
      </c>
      <c r="HL20">
        <v>13.1774</v>
      </c>
      <c r="HM20">
        <v>22.6372</v>
      </c>
      <c r="HN20">
        <v>21.579</v>
      </c>
      <c r="HO20">
        <v>366.367</v>
      </c>
      <c r="HP20">
        <v>16.2689</v>
      </c>
      <c r="HQ20">
        <v>100.216</v>
      </c>
      <c r="HR20">
        <v>100.093</v>
      </c>
    </row>
    <row r="21" spans="1:226">
      <c r="A21">
        <v>5</v>
      </c>
      <c r="B21">
        <v>1657308881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1657308878.2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390.9598034444177</v>
      </c>
      <c r="AK21">
        <v>374.4911636363634</v>
      </c>
      <c r="AL21">
        <v>-2.616886438116616</v>
      </c>
      <c r="AM21">
        <v>65.58070831744064</v>
      </c>
      <c r="AN21">
        <f>(AP21 - AO21 + BO21*1E3/(8.314*(BQ21+273.15)) * AR21/BN21 * AQ21) * BN21/(100*BB21) * 1000/(1000 - AP21)</f>
        <v>0</v>
      </c>
      <c r="AO21">
        <v>16.20790308152192</v>
      </c>
      <c r="AP21">
        <v>24.91552363636362</v>
      </c>
      <c r="AQ21">
        <v>1.344931641162987E-06</v>
      </c>
      <c r="AR21">
        <v>78.08597329713712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1657308878.2</v>
      </c>
      <c r="BH21">
        <v>371.0607</v>
      </c>
      <c r="BI21">
        <v>383.6294</v>
      </c>
      <c r="BJ21">
        <v>24.91409</v>
      </c>
      <c r="BK21">
        <v>16.212</v>
      </c>
      <c r="BL21">
        <v>372.9349</v>
      </c>
      <c r="BM21">
        <v>23.21967</v>
      </c>
      <c r="BN21">
        <v>500.0042999999999</v>
      </c>
      <c r="BO21">
        <v>68.48878999999998</v>
      </c>
      <c r="BP21">
        <v>0.09997599</v>
      </c>
      <c r="BQ21">
        <v>26.28051</v>
      </c>
      <c r="BR21">
        <v>25.99477000000001</v>
      </c>
      <c r="BS21">
        <v>999.9</v>
      </c>
      <c r="BT21">
        <v>0</v>
      </c>
      <c r="BU21">
        <v>0</v>
      </c>
      <c r="BV21">
        <v>10010.875</v>
      </c>
      <c r="BW21">
        <v>0</v>
      </c>
      <c r="BX21">
        <v>2037.248</v>
      </c>
      <c r="BY21">
        <v>-12.56857</v>
      </c>
      <c r="BZ21">
        <v>380.5415</v>
      </c>
      <c r="CA21">
        <v>389.9512</v>
      </c>
      <c r="CB21">
        <v>8.702079000000001</v>
      </c>
      <c r="CC21">
        <v>383.6294</v>
      </c>
      <c r="CD21">
        <v>16.212</v>
      </c>
      <c r="CE21">
        <v>1.706336</v>
      </c>
      <c r="CF21">
        <v>1.110339</v>
      </c>
      <c r="CG21">
        <v>14.95421</v>
      </c>
      <c r="CH21">
        <v>8.450800000000001</v>
      </c>
      <c r="CI21">
        <v>2000.007</v>
      </c>
      <c r="CJ21">
        <v>0.9799919999999999</v>
      </c>
      <c r="CK21">
        <v>0.0200078</v>
      </c>
      <c r="CL21">
        <v>0</v>
      </c>
      <c r="CM21">
        <v>2.34014</v>
      </c>
      <c r="CN21">
        <v>0</v>
      </c>
      <c r="CO21">
        <v>14860.37</v>
      </c>
      <c r="CP21">
        <v>16749.49</v>
      </c>
      <c r="CQ21">
        <v>40</v>
      </c>
      <c r="CR21">
        <v>41.812</v>
      </c>
      <c r="CS21">
        <v>40.312</v>
      </c>
      <c r="CT21">
        <v>40.312</v>
      </c>
      <c r="CU21">
        <v>39.125</v>
      </c>
      <c r="CV21">
        <v>1959.987</v>
      </c>
      <c r="CW21">
        <v>40.02</v>
      </c>
      <c r="CX21">
        <v>0</v>
      </c>
      <c r="CY21">
        <v>1657308887.5</v>
      </c>
      <c r="CZ21">
        <v>0</v>
      </c>
      <c r="DA21">
        <v>1657307367.1</v>
      </c>
      <c r="DB21" t="s">
        <v>356</v>
      </c>
      <c r="DC21">
        <v>1657307357.1</v>
      </c>
      <c r="DD21">
        <v>1657307367.1</v>
      </c>
      <c r="DE21">
        <v>2</v>
      </c>
      <c r="DF21">
        <v>0.008999999999999999</v>
      </c>
      <c r="DG21">
        <v>13.017</v>
      </c>
      <c r="DH21">
        <v>-1.953</v>
      </c>
      <c r="DI21">
        <v>0.045</v>
      </c>
      <c r="DJ21">
        <v>420</v>
      </c>
      <c r="DK21">
        <v>39</v>
      </c>
      <c r="DL21">
        <v>0.14</v>
      </c>
      <c r="DM21">
        <v>0.01</v>
      </c>
      <c r="DN21">
        <v>-20.59922</v>
      </c>
      <c r="DO21">
        <v>60.61006153846157</v>
      </c>
      <c r="DP21">
        <v>5.881149761874799</v>
      </c>
      <c r="DQ21">
        <v>0</v>
      </c>
      <c r="DR21">
        <v>8.713282250000001</v>
      </c>
      <c r="DS21">
        <v>0.02827823639773303</v>
      </c>
      <c r="DT21">
        <v>0.01374654783709351</v>
      </c>
      <c r="DU21">
        <v>1</v>
      </c>
      <c r="DV21">
        <v>1</v>
      </c>
      <c r="DW21">
        <v>2</v>
      </c>
      <c r="DX21" t="s">
        <v>357</v>
      </c>
      <c r="DY21">
        <v>2.97732</v>
      </c>
      <c r="DZ21">
        <v>2.72466</v>
      </c>
      <c r="EA21">
        <v>0.06413000000000001</v>
      </c>
      <c r="EB21">
        <v>0.0647287</v>
      </c>
      <c r="EC21">
        <v>0.0796613</v>
      </c>
      <c r="ED21">
        <v>0.0606208</v>
      </c>
      <c r="EE21">
        <v>29481.4</v>
      </c>
      <c r="EF21">
        <v>29569.3</v>
      </c>
      <c r="EG21">
        <v>29300.8</v>
      </c>
      <c r="EH21">
        <v>29254.8</v>
      </c>
      <c r="EI21">
        <v>35746.9</v>
      </c>
      <c r="EJ21">
        <v>36522.8</v>
      </c>
      <c r="EK21">
        <v>41283</v>
      </c>
      <c r="EL21">
        <v>41667.4</v>
      </c>
      <c r="EM21">
        <v>1.90865</v>
      </c>
      <c r="EN21">
        <v>2.03618</v>
      </c>
      <c r="EO21">
        <v>0.0802353</v>
      </c>
      <c r="EP21">
        <v>0</v>
      </c>
      <c r="EQ21">
        <v>24.6845</v>
      </c>
      <c r="ER21">
        <v>999.9</v>
      </c>
      <c r="ES21">
        <v>24</v>
      </c>
      <c r="ET21">
        <v>35.8</v>
      </c>
      <c r="EU21">
        <v>20.6874</v>
      </c>
      <c r="EV21">
        <v>60.9356</v>
      </c>
      <c r="EW21">
        <v>26.7949</v>
      </c>
      <c r="EX21">
        <v>2</v>
      </c>
      <c r="EY21">
        <v>0.221946</v>
      </c>
      <c r="EZ21">
        <v>3.31094</v>
      </c>
      <c r="FA21">
        <v>20.354</v>
      </c>
      <c r="FB21">
        <v>5.21759</v>
      </c>
      <c r="FC21">
        <v>12.0114</v>
      </c>
      <c r="FD21">
        <v>4.98805</v>
      </c>
      <c r="FE21">
        <v>3.2884</v>
      </c>
      <c r="FF21">
        <v>6371.4</v>
      </c>
      <c r="FG21">
        <v>9999</v>
      </c>
      <c r="FH21">
        <v>9999</v>
      </c>
      <c r="FI21">
        <v>104.1</v>
      </c>
      <c r="FJ21">
        <v>1.86738</v>
      </c>
      <c r="FK21">
        <v>1.86646</v>
      </c>
      <c r="FL21">
        <v>1.86585</v>
      </c>
      <c r="FM21">
        <v>1.86582</v>
      </c>
      <c r="FN21">
        <v>1.86767</v>
      </c>
      <c r="FO21">
        <v>1.87012</v>
      </c>
      <c r="FP21">
        <v>1.86874</v>
      </c>
      <c r="FQ21">
        <v>1.87015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-1.862</v>
      </c>
      <c r="GF21">
        <v>1.687</v>
      </c>
      <c r="GG21">
        <v>-1.246406202510513</v>
      </c>
      <c r="GH21">
        <v>-0.001751842048368114</v>
      </c>
      <c r="GI21">
        <v>2.175043830543419E-07</v>
      </c>
      <c r="GJ21">
        <v>-8.900938919420621E-11</v>
      </c>
      <c r="GK21">
        <v>9.178049814314971</v>
      </c>
      <c r="GL21">
        <v>1.777864070516789</v>
      </c>
      <c r="GM21">
        <v>-0.1595319365346188</v>
      </c>
      <c r="GN21">
        <v>0.002975254502177307</v>
      </c>
      <c r="GO21">
        <v>3</v>
      </c>
      <c r="GP21">
        <v>2360</v>
      </c>
      <c r="GQ21">
        <v>1</v>
      </c>
      <c r="GR21">
        <v>26</v>
      </c>
      <c r="GS21">
        <v>25.4</v>
      </c>
      <c r="GT21">
        <v>25.2</v>
      </c>
      <c r="GU21">
        <v>1.19263</v>
      </c>
      <c r="GV21">
        <v>2.21924</v>
      </c>
      <c r="GW21">
        <v>1.94702</v>
      </c>
      <c r="GX21">
        <v>2.8186</v>
      </c>
      <c r="GY21">
        <v>2.19482</v>
      </c>
      <c r="GZ21">
        <v>2.36328</v>
      </c>
      <c r="HA21">
        <v>39.1428</v>
      </c>
      <c r="HB21">
        <v>13.2127</v>
      </c>
      <c r="HC21">
        <v>18</v>
      </c>
      <c r="HD21">
        <v>480.472</v>
      </c>
      <c r="HE21">
        <v>577.698</v>
      </c>
      <c r="HF21">
        <v>21.5777</v>
      </c>
      <c r="HG21">
        <v>30.2615</v>
      </c>
      <c r="HH21">
        <v>29.9999</v>
      </c>
      <c r="HI21">
        <v>30.238</v>
      </c>
      <c r="HJ21">
        <v>30.1601</v>
      </c>
      <c r="HK21">
        <v>23.7529</v>
      </c>
      <c r="HL21">
        <v>13.1774</v>
      </c>
      <c r="HM21">
        <v>22.6372</v>
      </c>
      <c r="HN21">
        <v>21.5838</v>
      </c>
      <c r="HO21">
        <v>346.306</v>
      </c>
      <c r="HP21">
        <v>16.2704</v>
      </c>
      <c r="HQ21">
        <v>100.214</v>
      </c>
      <c r="HR21">
        <v>100.092</v>
      </c>
    </row>
    <row r="22" spans="1:226">
      <c r="A22">
        <v>6</v>
      </c>
      <c r="B22">
        <v>1657308886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1657308883.5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374.7704472656828</v>
      </c>
      <c r="AK22">
        <v>360.1716666666665</v>
      </c>
      <c r="AL22">
        <v>-2.894504761935042</v>
      </c>
      <c r="AM22">
        <v>65.58070831744064</v>
      </c>
      <c r="AN22">
        <f>(AP22 - AO22 + BO22*1E3/(8.314*(BQ22+273.15)) * AR22/BN22 * AQ22) * BN22/(100*BB22) * 1000/(1000 - AP22)</f>
        <v>0</v>
      </c>
      <c r="AO22">
        <v>16.22259127988297</v>
      </c>
      <c r="AP22">
        <v>24.91775575757574</v>
      </c>
      <c r="AQ22">
        <v>1.03303684962519E-06</v>
      </c>
      <c r="AR22">
        <v>78.08597329713712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1657308883.5</v>
      </c>
      <c r="BH22">
        <v>356.8753333333333</v>
      </c>
      <c r="BI22">
        <v>366.7297777777778</v>
      </c>
      <c r="BJ22">
        <v>24.91701111111111</v>
      </c>
      <c r="BK22">
        <v>16.22335555555556</v>
      </c>
      <c r="BL22">
        <v>358.7262222222222</v>
      </c>
      <c r="BM22">
        <v>23.2357</v>
      </c>
      <c r="BN22">
        <v>499.9897777777778</v>
      </c>
      <c r="BO22">
        <v>68.49061111111111</v>
      </c>
      <c r="BP22">
        <v>0.1000338888888889</v>
      </c>
      <c r="BQ22">
        <v>26.27888888888889</v>
      </c>
      <c r="BR22">
        <v>25.99514444444445</v>
      </c>
      <c r="BS22">
        <v>999.9000000000001</v>
      </c>
      <c r="BT22">
        <v>0</v>
      </c>
      <c r="BU22">
        <v>0</v>
      </c>
      <c r="BV22">
        <v>9983.60888888889</v>
      </c>
      <c r="BW22">
        <v>0</v>
      </c>
      <c r="BX22">
        <v>2037.25</v>
      </c>
      <c r="BY22">
        <v>-9.854538888888889</v>
      </c>
      <c r="BZ22">
        <v>365.9947777777778</v>
      </c>
      <c r="CA22">
        <v>372.7774444444445</v>
      </c>
      <c r="CB22">
        <v>8.693651111111112</v>
      </c>
      <c r="CC22">
        <v>366.7297777777778</v>
      </c>
      <c r="CD22">
        <v>16.22335555555556</v>
      </c>
      <c r="CE22">
        <v>1.70658</v>
      </c>
      <c r="CF22">
        <v>1.111146666666667</v>
      </c>
      <c r="CG22">
        <v>14.95643333333333</v>
      </c>
      <c r="CH22">
        <v>8.461516666666666</v>
      </c>
      <c r="CI22">
        <v>2000.015555555555</v>
      </c>
      <c r="CJ22">
        <v>0.9799919999999999</v>
      </c>
      <c r="CK22">
        <v>0.0200078</v>
      </c>
      <c r="CL22">
        <v>0</v>
      </c>
      <c r="CM22">
        <v>2.433566666666667</v>
      </c>
      <c r="CN22">
        <v>0</v>
      </c>
      <c r="CO22">
        <v>14793.72222222222</v>
      </c>
      <c r="CP22">
        <v>16749.55555555555</v>
      </c>
      <c r="CQ22">
        <v>40</v>
      </c>
      <c r="CR22">
        <v>41.79822222222222</v>
      </c>
      <c r="CS22">
        <v>40.312</v>
      </c>
      <c r="CT22">
        <v>40.312</v>
      </c>
      <c r="CU22">
        <v>39.125</v>
      </c>
      <c r="CV22">
        <v>1959.995555555555</v>
      </c>
      <c r="CW22">
        <v>40.02</v>
      </c>
      <c r="CX22">
        <v>0</v>
      </c>
      <c r="CY22">
        <v>1657308892.3</v>
      </c>
      <c r="CZ22">
        <v>0</v>
      </c>
      <c r="DA22">
        <v>1657307367.1</v>
      </c>
      <c r="DB22" t="s">
        <v>356</v>
      </c>
      <c r="DC22">
        <v>1657307357.1</v>
      </c>
      <c r="DD22">
        <v>1657307367.1</v>
      </c>
      <c r="DE22">
        <v>2</v>
      </c>
      <c r="DF22">
        <v>0.008999999999999999</v>
      </c>
      <c r="DG22">
        <v>13.017</v>
      </c>
      <c r="DH22">
        <v>-1.953</v>
      </c>
      <c r="DI22">
        <v>0.045</v>
      </c>
      <c r="DJ22">
        <v>420</v>
      </c>
      <c r="DK22">
        <v>39</v>
      </c>
      <c r="DL22">
        <v>0.14</v>
      </c>
      <c r="DM22">
        <v>0.01</v>
      </c>
      <c r="DN22">
        <v>-15.99329219512195</v>
      </c>
      <c r="DO22">
        <v>51.82538926829269</v>
      </c>
      <c r="DP22">
        <v>5.210659646149637</v>
      </c>
      <c r="DQ22">
        <v>0</v>
      </c>
      <c r="DR22">
        <v>8.711749512195123</v>
      </c>
      <c r="DS22">
        <v>-0.1290570731707395</v>
      </c>
      <c r="DT22">
        <v>0.0136826202652497</v>
      </c>
      <c r="DU22">
        <v>0</v>
      </c>
      <c r="DV22">
        <v>0</v>
      </c>
      <c r="DW22">
        <v>2</v>
      </c>
      <c r="DX22" t="s">
        <v>365</v>
      </c>
      <c r="DY22">
        <v>2.97746</v>
      </c>
      <c r="DZ22">
        <v>2.7246</v>
      </c>
      <c r="EA22">
        <v>0.0621513</v>
      </c>
      <c r="EB22">
        <v>0.0625129</v>
      </c>
      <c r="EC22">
        <v>0.07969080000000001</v>
      </c>
      <c r="ED22">
        <v>0.0606268</v>
      </c>
      <c r="EE22">
        <v>29544.1</v>
      </c>
      <c r="EF22">
        <v>29639.5</v>
      </c>
      <c r="EG22">
        <v>29301.1</v>
      </c>
      <c r="EH22">
        <v>29254.9</v>
      </c>
      <c r="EI22">
        <v>35746</v>
      </c>
      <c r="EJ22">
        <v>36522.6</v>
      </c>
      <c r="EK22">
        <v>41283.4</v>
      </c>
      <c r="EL22">
        <v>41667.5</v>
      </c>
      <c r="EM22">
        <v>1.90873</v>
      </c>
      <c r="EN22">
        <v>2.03628</v>
      </c>
      <c r="EO22">
        <v>0.0793263</v>
      </c>
      <c r="EP22">
        <v>0</v>
      </c>
      <c r="EQ22">
        <v>24.6866</v>
      </c>
      <c r="ER22">
        <v>999.9</v>
      </c>
      <c r="ES22">
        <v>24</v>
      </c>
      <c r="ET22">
        <v>35.8</v>
      </c>
      <c r="EU22">
        <v>20.6875</v>
      </c>
      <c r="EV22">
        <v>61.0356</v>
      </c>
      <c r="EW22">
        <v>26.8069</v>
      </c>
      <c r="EX22">
        <v>2</v>
      </c>
      <c r="EY22">
        <v>0.221766</v>
      </c>
      <c r="EZ22">
        <v>3.31056</v>
      </c>
      <c r="FA22">
        <v>20.3538</v>
      </c>
      <c r="FB22">
        <v>5.21804</v>
      </c>
      <c r="FC22">
        <v>12.0105</v>
      </c>
      <c r="FD22">
        <v>4.98845</v>
      </c>
      <c r="FE22">
        <v>3.28845</v>
      </c>
      <c r="FF22">
        <v>6371.6</v>
      </c>
      <c r="FG22">
        <v>9999</v>
      </c>
      <c r="FH22">
        <v>9999</v>
      </c>
      <c r="FI22">
        <v>104.1</v>
      </c>
      <c r="FJ22">
        <v>1.86738</v>
      </c>
      <c r="FK22">
        <v>1.86646</v>
      </c>
      <c r="FL22">
        <v>1.86586</v>
      </c>
      <c r="FM22">
        <v>1.86582</v>
      </c>
      <c r="FN22">
        <v>1.86765</v>
      </c>
      <c r="FO22">
        <v>1.87012</v>
      </c>
      <c r="FP22">
        <v>1.86874</v>
      </c>
      <c r="FQ22">
        <v>1.87013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-1.839</v>
      </c>
      <c r="GF22">
        <v>1.6773</v>
      </c>
      <c r="GG22">
        <v>-1.246406202510513</v>
      </c>
      <c r="GH22">
        <v>-0.001751842048368114</v>
      </c>
      <c r="GI22">
        <v>2.175043830543419E-07</v>
      </c>
      <c r="GJ22">
        <v>-8.900938919420621E-11</v>
      </c>
      <c r="GK22">
        <v>9.178049814314971</v>
      </c>
      <c r="GL22">
        <v>1.777864070516789</v>
      </c>
      <c r="GM22">
        <v>-0.1595319365346188</v>
      </c>
      <c r="GN22">
        <v>0.002975254502177307</v>
      </c>
      <c r="GO22">
        <v>3</v>
      </c>
      <c r="GP22">
        <v>2360</v>
      </c>
      <c r="GQ22">
        <v>1</v>
      </c>
      <c r="GR22">
        <v>26</v>
      </c>
      <c r="GS22">
        <v>25.5</v>
      </c>
      <c r="GT22">
        <v>25.3</v>
      </c>
      <c r="GU22">
        <v>1.14868</v>
      </c>
      <c r="GV22">
        <v>2.2229</v>
      </c>
      <c r="GW22">
        <v>1.94702</v>
      </c>
      <c r="GX22">
        <v>2.8186</v>
      </c>
      <c r="GY22">
        <v>2.19482</v>
      </c>
      <c r="GZ22">
        <v>2.37183</v>
      </c>
      <c r="HA22">
        <v>39.118</v>
      </c>
      <c r="HB22">
        <v>13.1952</v>
      </c>
      <c r="HC22">
        <v>18</v>
      </c>
      <c r="HD22">
        <v>480.498</v>
      </c>
      <c r="HE22">
        <v>577.753</v>
      </c>
      <c r="HF22">
        <v>21.5835</v>
      </c>
      <c r="HG22">
        <v>30.2594</v>
      </c>
      <c r="HH22">
        <v>29.9998</v>
      </c>
      <c r="HI22">
        <v>30.2352</v>
      </c>
      <c r="HJ22">
        <v>30.158</v>
      </c>
      <c r="HK22">
        <v>22.9272</v>
      </c>
      <c r="HL22">
        <v>13.1774</v>
      </c>
      <c r="HM22">
        <v>22.6372</v>
      </c>
      <c r="HN22">
        <v>21.5848</v>
      </c>
      <c r="HO22">
        <v>332.932</v>
      </c>
      <c r="HP22">
        <v>16.2723</v>
      </c>
      <c r="HQ22">
        <v>100.215</v>
      </c>
      <c r="HR22">
        <v>100.092</v>
      </c>
    </row>
    <row r="23" spans="1:226">
      <c r="A23">
        <v>7</v>
      </c>
      <c r="B23">
        <v>1657308891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1657308888.2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358.2156674576568</v>
      </c>
      <c r="AK23">
        <v>344.9999818181817</v>
      </c>
      <c r="AL23">
        <v>-3.046008366171929</v>
      </c>
      <c r="AM23">
        <v>65.58070831744064</v>
      </c>
      <c r="AN23">
        <f>(AP23 - AO23 + BO23*1E3/(8.314*(BQ23+273.15)) * AR23/BN23 * AQ23) * BN23/(100*BB23) * 1000/(1000 - AP23)</f>
        <v>0</v>
      </c>
      <c r="AO23">
        <v>16.22366416533088</v>
      </c>
      <c r="AP23">
        <v>24.92020848484848</v>
      </c>
      <c r="AQ23">
        <v>8.288682573240695E-07</v>
      </c>
      <c r="AR23">
        <v>78.08597329713712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1657308888.2</v>
      </c>
      <c r="BH23">
        <v>343.2342</v>
      </c>
      <c r="BI23">
        <v>351.3997</v>
      </c>
      <c r="BJ23">
        <v>24.91887</v>
      </c>
      <c r="BK23">
        <v>16.22413</v>
      </c>
      <c r="BL23">
        <v>345.0627000000001</v>
      </c>
      <c r="BM23">
        <v>23.24581</v>
      </c>
      <c r="BN23">
        <v>500.0132</v>
      </c>
      <c r="BO23">
        <v>68.48909</v>
      </c>
      <c r="BP23">
        <v>0.09995171999999999</v>
      </c>
      <c r="BQ23">
        <v>26.27653</v>
      </c>
      <c r="BR23">
        <v>25.9856</v>
      </c>
      <c r="BS23">
        <v>999.9</v>
      </c>
      <c r="BT23">
        <v>0</v>
      </c>
      <c r="BU23">
        <v>0</v>
      </c>
      <c r="BV23">
        <v>10002.367</v>
      </c>
      <c r="BW23">
        <v>0</v>
      </c>
      <c r="BX23">
        <v>2036.845</v>
      </c>
      <c r="BY23">
        <v>-8.165322000000002</v>
      </c>
      <c r="BZ23">
        <v>352.0057</v>
      </c>
      <c r="CA23">
        <v>357.1949000000001</v>
      </c>
      <c r="CB23">
        <v>8.694743999999998</v>
      </c>
      <c r="CC23">
        <v>351.3997</v>
      </c>
      <c r="CD23">
        <v>16.22413</v>
      </c>
      <c r="CE23">
        <v>1.70667</v>
      </c>
      <c r="CF23">
        <v>1.111174</v>
      </c>
      <c r="CG23">
        <v>14.95723</v>
      </c>
      <c r="CH23">
        <v>8.461888</v>
      </c>
      <c r="CI23">
        <v>2000</v>
      </c>
      <c r="CJ23">
        <v>0.9799965999999998</v>
      </c>
      <c r="CK23">
        <v>0.02000331</v>
      </c>
      <c r="CL23">
        <v>0</v>
      </c>
      <c r="CM23">
        <v>2.46583</v>
      </c>
      <c r="CN23">
        <v>0</v>
      </c>
      <c r="CO23">
        <v>14723.88</v>
      </c>
      <c r="CP23">
        <v>16749.44</v>
      </c>
      <c r="CQ23">
        <v>39.9874</v>
      </c>
      <c r="CR23">
        <v>41.7996</v>
      </c>
      <c r="CS23">
        <v>40.312</v>
      </c>
      <c r="CT23">
        <v>40.312</v>
      </c>
      <c r="CU23">
        <v>39.125</v>
      </c>
      <c r="CV23">
        <v>1959.99</v>
      </c>
      <c r="CW23">
        <v>40.01000000000001</v>
      </c>
      <c r="CX23">
        <v>0</v>
      </c>
      <c r="CY23">
        <v>1657308897.1</v>
      </c>
      <c r="CZ23">
        <v>0</v>
      </c>
      <c r="DA23">
        <v>1657307367.1</v>
      </c>
      <c r="DB23" t="s">
        <v>356</v>
      </c>
      <c r="DC23">
        <v>1657307357.1</v>
      </c>
      <c r="DD23">
        <v>1657307367.1</v>
      </c>
      <c r="DE23">
        <v>2</v>
      </c>
      <c r="DF23">
        <v>0.008999999999999999</v>
      </c>
      <c r="DG23">
        <v>13.017</v>
      </c>
      <c r="DH23">
        <v>-1.953</v>
      </c>
      <c r="DI23">
        <v>0.045</v>
      </c>
      <c r="DJ23">
        <v>420</v>
      </c>
      <c r="DK23">
        <v>39</v>
      </c>
      <c r="DL23">
        <v>0.14</v>
      </c>
      <c r="DM23">
        <v>0.01</v>
      </c>
      <c r="DN23">
        <v>-11.77154025</v>
      </c>
      <c r="DO23">
        <v>33.04741879924955</v>
      </c>
      <c r="DP23">
        <v>3.243076179894243</v>
      </c>
      <c r="DQ23">
        <v>0</v>
      </c>
      <c r="DR23">
        <v>8.703062750000001</v>
      </c>
      <c r="DS23">
        <v>-0.1065900562851846</v>
      </c>
      <c r="DT23">
        <v>0.01197884363941285</v>
      </c>
      <c r="DU23">
        <v>0</v>
      </c>
      <c r="DV23">
        <v>0</v>
      </c>
      <c r="DW23">
        <v>2</v>
      </c>
      <c r="DX23" t="s">
        <v>365</v>
      </c>
      <c r="DY23">
        <v>2.97734</v>
      </c>
      <c r="DZ23">
        <v>2.72471</v>
      </c>
      <c r="EA23">
        <v>0.0600368</v>
      </c>
      <c r="EB23">
        <v>0.0602123</v>
      </c>
      <c r="EC23">
        <v>0.079724</v>
      </c>
      <c r="ED23">
        <v>0.0606328</v>
      </c>
      <c r="EE23">
        <v>29610.8</v>
      </c>
      <c r="EF23">
        <v>29712.6</v>
      </c>
      <c r="EG23">
        <v>29301.2</v>
      </c>
      <c r="EH23">
        <v>29255.3</v>
      </c>
      <c r="EI23">
        <v>35744.8</v>
      </c>
      <c r="EJ23">
        <v>36522.9</v>
      </c>
      <c r="EK23">
        <v>41283.5</v>
      </c>
      <c r="EL23">
        <v>41668.2</v>
      </c>
      <c r="EM23">
        <v>1.9084</v>
      </c>
      <c r="EN23">
        <v>2.03608</v>
      </c>
      <c r="EO23">
        <v>0.0788681</v>
      </c>
      <c r="EP23">
        <v>0</v>
      </c>
      <c r="EQ23">
        <v>24.6866</v>
      </c>
      <c r="ER23">
        <v>999.9</v>
      </c>
      <c r="ES23">
        <v>24</v>
      </c>
      <c r="ET23">
        <v>35.8</v>
      </c>
      <c r="EU23">
        <v>20.6866</v>
      </c>
      <c r="EV23">
        <v>61.1956</v>
      </c>
      <c r="EW23">
        <v>26.7508</v>
      </c>
      <c r="EX23">
        <v>2</v>
      </c>
      <c r="EY23">
        <v>0.221347</v>
      </c>
      <c r="EZ23">
        <v>3.29853</v>
      </c>
      <c r="FA23">
        <v>20.3541</v>
      </c>
      <c r="FB23">
        <v>5.21894</v>
      </c>
      <c r="FC23">
        <v>12.0104</v>
      </c>
      <c r="FD23">
        <v>4.9888</v>
      </c>
      <c r="FE23">
        <v>3.28865</v>
      </c>
      <c r="FF23">
        <v>6371.6</v>
      </c>
      <c r="FG23">
        <v>9999</v>
      </c>
      <c r="FH23">
        <v>9999</v>
      </c>
      <c r="FI23">
        <v>104.1</v>
      </c>
      <c r="FJ23">
        <v>1.86738</v>
      </c>
      <c r="FK23">
        <v>1.86646</v>
      </c>
      <c r="FL23">
        <v>1.86588</v>
      </c>
      <c r="FM23">
        <v>1.86583</v>
      </c>
      <c r="FN23">
        <v>1.86768</v>
      </c>
      <c r="FO23">
        <v>1.87012</v>
      </c>
      <c r="FP23">
        <v>1.86874</v>
      </c>
      <c r="FQ23">
        <v>1.87012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-1.815</v>
      </c>
      <c r="GF23">
        <v>1.6663</v>
      </c>
      <c r="GG23">
        <v>-1.246406202510513</v>
      </c>
      <c r="GH23">
        <v>-0.001751842048368114</v>
      </c>
      <c r="GI23">
        <v>2.175043830543419E-07</v>
      </c>
      <c r="GJ23">
        <v>-8.900938919420621E-11</v>
      </c>
      <c r="GK23">
        <v>9.178049814314971</v>
      </c>
      <c r="GL23">
        <v>1.777864070516789</v>
      </c>
      <c r="GM23">
        <v>-0.1595319365346188</v>
      </c>
      <c r="GN23">
        <v>0.002975254502177307</v>
      </c>
      <c r="GO23">
        <v>3</v>
      </c>
      <c r="GP23">
        <v>2360</v>
      </c>
      <c r="GQ23">
        <v>1</v>
      </c>
      <c r="GR23">
        <v>26</v>
      </c>
      <c r="GS23">
        <v>25.6</v>
      </c>
      <c r="GT23">
        <v>25.4</v>
      </c>
      <c r="GU23">
        <v>1.10718</v>
      </c>
      <c r="GV23">
        <v>2.2229</v>
      </c>
      <c r="GW23">
        <v>1.94702</v>
      </c>
      <c r="GX23">
        <v>2.81982</v>
      </c>
      <c r="GY23">
        <v>2.19482</v>
      </c>
      <c r="GZ23">
        <v>2.36572</v>
      </c>
      <c r="HA23">
        <v>39.118</v>
      </c>
      <c r="HB23">
        <v>13.2039</v>
      </c>
      <c r="HC23">
        <v>18</v>
      </c>
      <c r="HD23">
        <v>480.28</v>
      </c>
      <c r="HE23">
        <v>577.577</v>
      </c>
      <c r="HF23">
        <v>21.5857</v>
      </c>
      <c r="HG23">
        <v>30.2568</v>
      </c>
      <c r="HH23">
        <v>29.9999</v>
      </c>
      <c r="HI23">
        <v>30.2334</v>
      </c>
      <c r="HJ23">
        <v>30.1556</v>
      </c>
      <c r="HK23">
        <v>22.0321</v>
      </c>
      <c r="HL23">
        <v>13.1774</v>
      </c>
      <c r="HM23">
        <v>22.6372</v>
      </c>
      <c r="HN23">
        <v>21.5931</v>
      </c>
      <c r="HO23">
        <v>312.893</v>
      </c>
      <c r="HP23">
        <v>16.2733</v>
      </c>
      <c r="HQ23">
        <v>100.215</v>
      </c>
      <c r="HR23">
        <v>100.094</v>
      </c>
    </row>
    <row r="24" spans="1:226">
      <c r="A24">
        <v>8</v>
      </c>
      <c r="B24">
        <v>1657308896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1657308893.5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341.5323765629153</v>
      </c>
      <c r="AK24">
        <v>329.52</v>
      </c>
      <c r="AL24">
        <v>-3.099229834137446</v>
      </c>
      <c r="AM24">
        <v>65.58070831744064</v>
      </c>
      <c r="AN24">
        <f>(AP24 - AO24 + BO24*1E3/(8.314*(BQ24+273.15)) * AR24/BN24 * AQ24) * BN24/(100*BB24) * 1000/(1000 - AP24)</f>
        <v>0</v>
      </c>
      <c r="AO24">
        <v>16.22678678410899</v>
      </c>
      <c r="AP24">
        <v>24.92161393939393</v>
      </c>
      <c r="AQ24">
        <v>3.303455278063766E-07</v>
      </c>
      <c r="AR24">
        <v>78.08597329713712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1657308893.5</v>
      </c>
      <c r="BH24">
        <v>327.3536666666666</v>
      </c>
      <c r="BI24">
        <v>333.9971111111111</v>
      </c>
      <c r="BJ24">
        <v>24.92094444444444</v>
      </c>
      <c r="BK24">
        <v>16.22695555555556</v>
      </c>
      <c r="BL24">
        <v>329.1564444444444</v>
      </c>
      <c r="BM24">
        <v>23.2571</v>
      </c>
      <c r="BN24">
        <v>499.9937777777778</v>
      </c>
      <c r="BO24">
        <v>68.48986666666666</v>
      </c>
      <c r="BP24">
        <v>0.1000400888888889</v>
      </c>
      <c r="BQ24">
        <v>26.28211111111111</v>
      </c>
      <c r="BR24">
        <v>25.9744</v>
      </c>
      <c r="BS24">
        <v>999.9000000000001</v>
      </c>
      <c r="BT24">
        <v>0</v>
      </c>
      <c r="BU24">
        <v>0</v>
      </c>
      <c r="BV24">
        <v>9994.311111111112</v>
      </c>
      <c r="BW24">
        <v>0</v>
      </c>
      <c r="BX24">
        <v>2036.884444444444</v>
      </c>
      <c r="BY24">
        <v>-6.643317777777778</v>
      </c>
      <c r="BZ24">
        <v>335.7202222222223</v>
      </c>
      <c r="CA24">
        <v>339.5062222222222</v>
      </c>
      <c r="CB24">
        <v>8.69398111111111</v>
      </c>
      <c r="CC24">
        <v>333.9971111111111</v>
      </c>
      <c r="CD24">
        <v>16.22695555555556</v>
      </c>
      <c r="CE24">
        <v>1.706831111111111</v>
      </c>
      <c r="CF24">
        <v>1.111382222222222</v>
      </c>
      <c r="CG24">
        <v>14.9587</v>
      </c>
      <c r="CH24">
        <v>8.46463888888889</v>
      </c>
      <c r="CI24">
        <v>1999.998888888889</v>
      </c>
      <c r="CJ24">
        <v>0.9799992222222222</v>
      </c>
      <c r="CK24">
        <v>0.02000092222222222</v>
      </c>
      <c r="CL24">
        <v>0</v>
      </c>
      <c r="CM24">
        <v>2.3495</v>
      </c>
      <c r="CN24">
        <v>0</v>
      </c>
      <c r="CO24">
        <v>14640.71111111111</v>
      </c>
      <c r="CP24">
        <v>16749.43333333333</v>
      </c>
      <c r="CQ24">
        <v>39.986</v>
      </c>
      <c r="CR24">
        <v>41.80511111111111</v>
      </c>
      <c r="CS24">
        <v>40.312</v>
      </c>
      <c r="CT24">
        <v>40.312</v>
      </c>
      <c r="CU24">
        <v>39.125</v>
      </c>
      <c r="CV24">
        <v>1959.997777777778</v>
      </c>
      <c r="CW24">
        <v>40.00111111111111</v>
      </c>
      <c r="CX24">
        <v>0</v>
      </c>
      <c r="CY24">
        <v>1657308902.5</v>
      </c>
      <c r="CZ24">
        <v>0</v>
      </c>
      <c r="DA24">
        <v>1657307367.1</v>
      </c>
      <c r="DB24" t="s">
        <v>356</v>
      </c>
      <c r="DC24">
        <v>1657307357.1</v>
      </c>
      <c r="DD24">
        <v>1657307367.1</v>
      </c>
      <c r="DE24">
        <v>2</v>
      </c>
      <c r="DF24">
        <v>0.008999999999999999</v>
      </c>
      <c r="DG24">
        <v>13.017</v>
      </c>
      <c r="DH24">
        <v>-1.953</v>
      </c>
      <c r="DI24">
        <v>0.045</v>
      </c>
      <c r="DJ24">
        <v>420</v>
      </c>
      <c r="DK24">
        <v>39</v>
      </c>
      <c r="DL24">
        <v>0.14</v>
      </c>
      <c r="DM24">
        <v>0.01</v>
      </c>
      <c r="DN24">
        <v>-9.7589275</v>
      </c>
      <c r="DO24">
        <v>24.70251332082553</v>
      </c>
      <c r="DP24">
        <v>2.407947188216293</v>
      </c>
      <c r="DQ24">
        <v>0</v>
      </c>
      <c r="DR24">
        <v>8.697301749999999</v>
      </c>
      <c r="DS24">
        <v>-0.04705046904316648</v>
      </c>
      <c r="DT24">
        <v>0.006980609173811513</v>
      </c>
      <c r="DU24">
        <v>1</v>
      </c>
      <c r="DV24">
        <v>1</v>
      </c>
      <c r="DW24">
        <v>2</v>
      </c>
      <c r="DX24" t="s">
        <v>357</v>
      </c>
      <c r="DY24">
        <v>2.9773</v>
      </c>
      <c r="DZ24">
        <v>2.72461</v>
      </c>
      <c r="EA24">
        <v>0.0578465</v>
      </c>
      <c r="EB24">
        <v>0.0578712</v>
      </c>
      <c r="EC24">
        <v>0.0797471</v>
      </c>
      <c r="ED24">
        <v>0.060642</v>
      </c>
      <c r="EE24">
        <v>29679.7</v>
      </c>
      <c r="EF24">
        <v>29786.3</v>
      </c>
      <c r="EG24">
        <v>29301.1</v>
      </c>
      <c r="EH24">
        <v>29254.9</v>
      </c>
      <c r="EI24">
        <v>35743.9</v>
      </c>
      <c r="EJ24">
        <v>36522.1</v>
      </c>
      <c r="EK24">
        <v>41283.6</v>
      </c>
      <c r="EL24">
        <v>41667.7</v>
      </c>
      <c r="EM24">
        <v>1.90863</v>
      </c>
      <c r="EN24">
        <v>2.03615</v>
      </c>
      <c r="EO24">
        <v>0.07858130000000001</v>
      </c>
      <c r="EP24">
        <v>0</v>
      </c>
      <c r="EQ24">
        <v>24.6866</v>
      </c>
      <c r="ER24">
        <v>999.9</v>
      </c>
      <c r="ES24">
        <v>24</v>
      </c>
      <c r="ET24">
        <v>35.8</v>
      </c>
      <c r="EU24">
        <v>20.6861</v>
      </c>
      <c r="EV24">
        <v>60.9956</v>
      </c>
      <c r="EW24">
        <v>26.851</v>
      </c>
      <c r="EX24">
        <v>2</v>
      </c>
      <c r="EY24">
        <v>0.221258</v>
      </c>
      <c r="EZ24">
        <v>3.25261</v>
      </c>
      <c r="FA24">
        <v>20.355</v>
      </c>
      <c r="FB24">
        <v>5.21834</v>
      </c>
      <c r="FC24">
        <v>12.011</v>
      </c>
      <c r="FD24">
        <v>4.9888</v>
      </c>
      <c r="FE24">
        <v>3.28865</v>
      </c>
      <c r="FF24">
        <v>6371.9</v>
      </c>
      <c r="FG24">
        <v>9999</v>
      </c>
      <c r="FH24">
        <v>9999</v>
      </c>
      <c r="FI24">
        <v>104.1</v>
      </c>
      <c r="FJ24">
        <v>1.86738</v>
      </c>
      <c r="FK24">
        <v>1.86646</v>
      </c>
      <c r="FL24">
        <v>1.86587</v>
      </c>
      <c r="FM24">
        <v>1.86582</v>
      </c>
      <c r="FN24">
        <v>1.86767</v>
      </c>
      <c r="FO24">
        <v>1.87012</v>
      </c>
      <c r="FP24">
        <v>1.86874</v>
      </c>
      <c r="FQ24">
        <v>1.87017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-1.791</v>
      </c>
      <c r="GF24">
        <v>1.6599</v>
      </c>
      <c r="GG24">
        <v>-1.246406202510513</v>
      </c>
      <c r="GH24">
        <v>-0.001751842048368114</v>
      </c>
      <c r="GI24">
        <v>2.175043830543419E-07</v>
      </c>
      <c r="GJ24">
        <v>-8.900938919420621E-11</v>
      </c>
      <c r="GK24">
        <v>9.178049814314971</v>
      </c>
      <c r="GL24">
        <v>1.777864070516789</v>
      </c>
      <c r="GM24">
        <v>-0.1595319365346188</v>
      </c>
      <c r="GN24">
        <v>0.002975254502177307</v>
      </c>
      <c r="GO24">
        <v>3</v>
      </c>
      <c r="GP24">
        <v>2360</v>
      </c>
      <c r="GQ24">
        <v>1</v>
      </c>
      <c r="GR24">
        <v>26</v>
      </c>
      <c r="GS24">
        <v>25.6</v>
      </c>
      <c r="GT24">
        <v>25.5</v>
      </c>
      <c r="GU24">
        <v>1.06201</v>
      </c>
      <c r="GV24">
        <v>2.22412</v>
      </c>
      <c r="GW24">
        <v>1.94702</v>
      </c>
      <c r="GX24">
        <v>2.8186</v>
      </c>
      <c r="GY24">
        <v>2.19482</v>
      </c>
      <c r="GZ24">
        <v>2.37793</v>
      </c>
      <c r="HA24">
        <v>39.1428</v>
      </c>
      <c r="HB24">
        <v>13.2039</v>
      </c>
      <c r="HC24">
        <v>18</v>
      </c>
      <c r="HD24">
        <v>480.4</v>
      </c>
      <c r="HE24">
        <v>577.601</v>
      </c>
      <c r="HF24">
        <v>21.5931</v>
      </c>
      <c r="HG24">
        <v>30.2541</v>
      </c>
      <c r="HH24">
        <v>29.9998</v>
      </c>
      <c r="HI24">
        <v>30.2306</v>
      </c>
      <c r="HJ24">
        <v>30.1521</v>
      </c>
      <c r="HK24">
        <v>21.1851</v>
      </c>
      <c r="HL24">
        <v>13.1774</v>
      </c>
      <c r="HM24">
        <v>22.6372</v>
      </c>
      <c r="HN24">
        <v>21.6089</v>
      </c>
      <c r="HO24">
        <v>299.534</v>
      </c>
      <c r="HP24">
        <v>16.2736</v>
      </c>
      <c r="HQ24">
        <v>100.215</v>
      </c>
      <c r="HR24">
        <v>100.093</v>
      </c>
    </row>
    <row r="25" spans="1:226">
      <c r="A25">
        <v>9</v>
      </c>
      <c r="B25">
        <v>1657308901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1657308898.2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324.8296577331474</v>
      </c>
      <c r="AK25">
        <v>314.050018181818</v>
      </c>
      <c r="AL25">
        <v>-3.096669429451987</v>
      </c>
      <c r="AM25">
        <v>65.58070831744064</v>
      </c>
      <c r="AN25">
        <f>(AP25 - AO25 + BO25*1E3/(8.314*(BQ25+273.15)) * AR25/BN25 * AQ25) * BN25/(100*BB25) * 1000/(1000 - AP25)</f>
        <v>0</v>
      </c>
      <c r="AO25">
        <v>16.22858658006851</v>
      </c>
      <c r="AP25">
        <v>24.92314606060607</v>
      </c>
      <c r="AQ25">
        <v>5.540836652323139E-07</v>
      </c>
      <c r="AR25">
        <v>78.08597329713712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1657308898.2</v>
      </c>
      <c r="BH25">
        <v>313.1717</v>
      </c>
      <c r="BI25">
        <v>318.5456</v>
      </c>
      <c r="BJ25">
        <v>24.92257</v>
      </c>
      <c r="BK25">
        <v>16.22803</v>
      </c>
      <c r="BL25">
        <v>314.9511</v>
      </c>
      <c r="BM25">
        <v>23.26571</v>
      </c>
      <c r="BN25">
        <v>499.9041</v>
      </c>
      <c r="BO25">
        <v>68.49661</v>
      </c>
      <c r="BP25">
        <v>0.0997919</v>
      </c>
      <c r="BQ25">
        <v>26.28242</v>
      </c>
      <c r="BR25">
        <v>25.97876</v>
      </c>
      <c r="BS25">
        <v>999.9</v>
      </c>
      <c r="BT25">
        <v>0</v>
      </c>
      <c r="BU25">
        <v>0</v>
      </c>
      <c r="BV25">
        <v>9998.75</v>
      </c>
      <c r="BW25">
        <v>0</v>
      </c>
      <c r="BX25">
        <v>2036.918</v>
      </c>
      <c r="BY25">
        <v>-5.373657000000001</v>
      </c>
      <c r="BZ25">
        <v>321.1762</v>
      </c>
      <c r="CA25">
        <v>323.8</v>
      </c>
      <c r="CB25">
        <v>8.694511</v>
      </c>
      <c r="CC25">
        <v>318.5456</v>
      </c>
      <c r="CD25">
        <v>16.22803</v>
      </c>
      <c r="CE25">
        <v>1.70711</v>
      </c>
      <c r="CF25">
        <v>1.111563</v>
      </c>
      <c r="CG25">
        <v>14.96123</v>
      </c>
      <c r="CH25">
        <v>8.467065999999999</v>
      </c>
      <c r="CI25">
        <v>2000.001</v>
      </c>
      <c r="CJ25">
        <v>0.9799935999999999</v>
      </c>
      <c r="CK25">
        <v>0.02000627</v>
      </c>
      <c r="CL25">
        <v>0</v>
      </c>
      <c r="CM25">
        <v>2.23334</v>
      </c>
      <c r="CN25">
        <v>0</v>
      </c>
      <c r="CO25">
        <v>14567.28</v>
      </c>
      <c r="CP25">
        <v>16749.42</v>
      </c>
      <c r="CQ25">
        <v>39.9874</v>
      </c>
      <c r="CR25">
        <v>41.78100000000001</v>
      </c>
      <c r="CS25">
        <v>40.312</v>
      </c>
      <c r="CT25">
        <v>40.312</v>
      </c>
      <c r="CU25">
        <v>39.125</v>
      </c>
      <c r="CV25">
        <v>1959.985</v>
      </c>
      <c r="CW25">
        <v>40.016</v>
      </c>
      <c r="CX25">
        <v>0</v>
      </c>
      <c r="CY25">
        <v>1657308907.3</v>
      </c>
      <c r="CZ25">
        <v>0</v>
      </c>
      <c r="DA25">
        <v>1657307367.1</v>
      </c>
      <c r="DB25" t="s">
        <v>356</v>
      </c>
      <c r="DC25">
        <v>1657307357.1</v>
      </c>
      <c r="DD25">
        <v>1657307367.1</v>
      </c>
      <c r="DE25">
        <v>2</v>
      </c>
      <c r="DF25">
        <v>0.008999999999999999</v>
      </c>
      <c r="DG25">
        <v>13.017</v>
      </c>
      <c r="DH25">
        <v>-1.953</v>
      </c>
      <c r="DI25">
        <v>0.045</v>
      </c>
      <c r="DJ25">
        <v>420</v>
      </c>
      <c r="DK25">
        <v>39</v>
      </c>
      <c r="DL25">
        <v>0.14</v>
      </c>
      <c r="DM25">
        <v>0.01</v>
      </c>
      <c r="DN25">
        <v>-7.545768499999999</v>
      </c>
      <c r="DO25">
        <v>18.38275564727957</v>
      </c>
      <c r="DP25">
        <v>1.775101760828869</v>
      </c>
      <c r="DQ25">
        <v>0</v>
      </c>
      <c r="DR25">
        <v>8.6942345</v>
      </c>
      <c r="DS25">
        <v>0.002483752345215591</v>
      </c>
      <c r="DT25">
        <v>0.0007643590452135971</v>
      </c>
      <c r="DU25">
        <v>1</v>
      </c>
      <c r="DV25">
        <v>1</v>
      </c>
      <c r="DW25">
        <v>2</v>
      </c>
      <c r="DX25" t="s">
        <v>357</v>
      </c>
      <c r="DY25">
        <v>2.97723</v>
      </c>
      <c r="DZ25">
        <v>2.72461</v>
      </c>
      <c r="EA25">
        <v>0.0556127</v>
      </c>
      <c r="EB25">
        <v>0.0554823</v>
      </c>
      <c r="EC25">
        <v>0.07977670000000001</v>
      </c>
      <c r="ED25">
        <v>0.0606456</v>
      </c>
      <c r="EE25">
        <v>29750.2</v>
      </c>
      <c r="EF25">
        <v>29862.1</v>
      </c>
      <c r="EG25">
        <v>29301.2</v>
      </c>
      <c r="EH25">
        <v>29255.2</v>
      </c>
      <c r="EI25">
        <v>35742.4</v>
      </c>
      <c r="EJ25">
        <v>36522.1</v>
      </c>
      <c r="EK25">
        <v>41283.2</v>
      </c>
      <c r="EL25">
        <v>41667.9</v>
      </c>
      <c r="EM25">
        <v>1.90807</v>
      </c>
      <c r="EN25">
        <v>2.03608</v>
      </c>
      <c r="EO25">
        <v>0.078544</v>
      </c>
      <c r="EP25">
        <v>0</v>
      </c>
      <c r="EQ25">
        <v>24.6866</v>
      </c>
      <c r="ER25">
        <v>999.9</v>
      </c>
      <c r="ES25">
        <v>24</v>
      </c>
      <c r="ET25">
        <v>35.8</v>
      </c>
      <c r="EU25">
        <v>20.6833</v>
      </c>
      <c r="EV25">
        <v>61.2156</v>
      </c>
      <c r="EW25">
        <v>26.855</v>
      </c>
      <c r="EX25">
        <v>2</v>
      </c>
      <c r="EY25">
        <v>0.220681</v>
      </c>
      <c r="EZ25">
        <v>3.22116</v>
      </c>
      <c r="FA25">
        <v>20.3555</v>
      </c>
      <c r="FB25">
        <v>5.21804</v>
      </c>
      <c r="FC25">
        <v>12.0104</v>
      </c>
      <c r="FD25">
        <v>4.9888</v>
      </c>
      <c r="FE25">
        <v>3.28863</v>
      </c>
      <c r="FF25">
        <v>6371.9</v>
      </c>
      <c r="FG25">
        <v>9999</v>
      </c>
      <c r="FH25">
        <v>9999</v>
      </c>
      <c r="FI25">
        <v>104.1</v>
      </c>
      <c r="FJ25">
        <v>1.86739</v>
      </c>
      <c r="FK25">
        <v>1.86646</v>
      </c>
      <c r="FL25">
        <v>1.86587</v>
      </c>
      <c r="FM25">
        <v>1.86582</v>
      </c>
      <c r="FN25">
        <v>1.86766</v>
      </c>
      <c r="FO25">
        <v>1.87012</v>
      </c>
      <c r="FP25">
        <v>1.86874</v>
      </c>
      <c r="FQ25">
        <v>1.87014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-1.765</v>
      </c>
      <c r="GF25">
        <v>1.654</v>
      </c>
      <c r="GG25">
        <v>-1.246406202510513</v>
      </c>
      <c r="GH25">
        <v>-0.001751842048368114</v>
      </c>
      <c r="GI25">
        <v>2.175043830543419E-07</v>
      </c>
      <c r="GJ25">
        <v>-8.900938919420621E-11</v>
      </c>
      <c r="GK25">
        <v>9.178049814314971</v>
      </c>
      <c r="GL25">
        <v>1.777864070516789</v>
      </c>
      <c r="GM25">
        <v>-0.1595319365346188</v>
      </c>
      <c r="GN25">
        <v>0.002975254502177307</v>
      </c>
      <c r="GO25">
        <v>3</v>
      </c>
      <c r="GP25">
        <v>2360</v>
      </c>
      <c r="GQ25">
        <v>1</v>
      </c>
      <c r="GR25">
        <v>26</v>
      </c>
      <c r="GS25">
        <v>25.7</v>
      </c>
      <c r="GT25">
        <v>25.6</v>
      </c>
      <c r="GU25">
        <v>1.01929</v>
      </c>
      <c r="GV25">
        <v>2.22778</v>
      </c>
      <c r="GW25">
        <v>1.94702</v>
      </c>
      <c r="GX25">
        <v>2.8186</v>
      </c>
      <c r="GY25">
        <v>2.19482</v>
      </c>
      <c r="GZ25">
        <v>2.36206</v>
      </c>
      <c r="HA25">
        <v>39.1428</v>
      </c>
      <c r="HB25">
        <v>13.2039</v>
      </c>
      <c r="HC25">
        <v>18</v>
      </c>
      <c r="HD25">
        <v>480.041</v>
      </c>
      <c r="HE25">
        <v>577.527</v>
      </c>
      <c r="HF25">
        <v>21.6085</v>
      </c>
      <c r="HG25">
        <v>30.2516</v>
      </c>
      <c r="HH25">
        <v>29.9997</v>
      </c>
      <c r="HI25">
        <v>30.2288</v>
      </c>
      <c r="HJ25">
        <v>30.1504</v>
      </c>
      <c r="HK25">
        <v>20.2686</v>
      </c>
      <c r="HL25">
        <v>13.1774</v>
      </c>
      <c r="HM25">
        <v>22.6372</v>
      </c>
      <c r="HN25">
        <v>21.6245</v>
      </c>
      <c r="HO25">
        <v>279.495</v>
      </c>
      <c r="HP25">
        <v>16.2732</v>
      </c>
      <c r="HQ25">
        <v>100.215</v>
      </c>
      <c r="HR25">
        <v>100.093</v>
      </c>
    </row>
    <row r="26" spans="1:226">
      <c r="A26">
        <v>10</v>
      </c>
      <c r="B26">
        <v>1657308906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1657308903.5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308.0976579109799</v>
      </c>
      <c r="AK26">
        <v>298.4592121212119</v>
      </c>
      <c r="AL26">
        <v>-3.12146708886607</v>
      </c>
      <c r="AM26">
        <v>65.58070831744064</v>
      </c>
      <c r="AN26">
        <f>(AP26 - AO26 + BO26*1E3/(8.314*(BQ26+273.15)) * AR26/BN26 * AQ26) * BN26/(100*BB26) * 1000/(1000 - AP26)</f>
        <v>0</v>
      </c>
      <c r="AO26">
        <v>16.2260143125142</v>
      </c>
      <c r="AP26">
        <v>24.92464424242424</v>
      </c>
      <c r="AQ26">
        <v>4.73596880258523E-07</v>
      </c>
      <c r="AR26">
        <v>78.08597329713712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1657308903.5</v>
      </c>
      <c r="BH26">
        <v>297.1075555555556</v>
      </c>
      <c r="BI26">
        <v>301.113</v>
      </c>
      <c r="BJ26">
        <v>24.92398888888889</v>
      </c>
      <c r="BK26">
        <v>16.22657777777778</v>
      </c>
      <c r="BL26">
        <v>298.8604444444444</v>
      </c>
      <c r="BM26">
        <v>23.27348888888889</v>
      </c>
      <c r="BN26">
        <v>500.0989999999999</v>
      </c>
      <c r="BO26">
        <v>68.50094444444444</v>
      </c>
      <c r="BP26">
        <v>0.1002572555555556</v>
      </c>
      <c r="BQ26">
        <v>26.28394444444444</v>
      </c>
      <c r="BR26">
        <v>25.9706</v>
      </c>
      <c r="BS26">
        <v>999.9000000000001</v>
      </c>
      <c r="BT26">
        <v>0</v>
      </c>
      <c r="BU26">
        <v>0</v>
      </c>
      <c r="BV26">
        <v>10004.24222222222</v>
      </c>
      <c r="BW26">
        <v>0</v>
      </c>
      <c r="BX26">
        <v>2037.153333333333</v>
      </c>
      <c r="BY26">
        <v>-4.005478888888889</v>
      </c>
      <c r="BZ26">
        <v>304.702</v>
      </c>
      <c r="CA26">
        <v>306.0797777777777</v>
      </c>
      <c r="CB26">
        <v>8.697414444444442</v>
      </c>
      <c r="CC26">
        <v>301.113</v>
      </c>
      <c r="CD26">
        <v>16.22657777777778</v>
      </c>
      <c r="CE26">
        <v>1.707316666666667</v>
      </c>
      <c r="CF26">
        <v>1.111537777777778</v>
      </c>
      <c r="CG26">
        <v>14.96312222222222</v>
      </c>
      <c r="CH26">
        <v>8.466677777777777</v>
      </c>
      <c r="CI26">
        <v>1999.993333333334</v>
      </c>
      <c r="CJ26">
        <v>0.9799954444444443</v>
      </c>
      <c r="CK26">
        <v>0.02000447777777778</v>
      </c>
      <c r="CL26">
        <v>0</v>
      </c>
      <c r="CM26">
        <v>2.439777777777778</v>
      </c>
      <c r="CN26">
        <v>0</v>
      </c>
      <c r="CO26">
        <v>14482.16666666667</v>
      </c>
      <c r="CP26">
        <v>16749.4</v>
      </c>
      <c r="CQ26">
        <v>39.986</v>
      </c>
      <c r="CR26">
        <v>41.79822222222222</v>
      </c>
      <c r="CS26">
        <v>40.312</v>
      </c>
      <c r="CT26">
        <v>40.312</v>
      </c>
      <c r="CU26">
        <v>39.125</v>
      </c>
      <c r="CV26">
        <v>1959.981111111111</v>
      </c>
      <c r="CW26">
        <v>40.01222222222222</v>
      </c>
      <c r="CX26">
        <v>0</v>
      </c>
      <c r="CY26">
        <v>1657308912.1</v>
      </c>
      <c r="CZ26">
        <v>0</v>
      </c>
      <c r="DA26">
        <v>1657307367.1</v>
      </c>
      <c r="DB26" t="s">
        <v>356</v>
      </c>
      <c r="DC26">
        <v>1657307357.1</v>
      </c>
      <c r="DD26">
        <v>1657307367.1</v>
      </c>
      <c r="DE26">
        <v>2</v>
      </c>
      <c r="DF26">
        <v>0.008999999999999999</v>
      </c>
      <c r="DG26">
        <v>13.017</v>
      </c>
      <c r="DH26">
        <v>-1.953</v>
      </c>
      <c r="DI26">
        <v>0.045</v>
      </c>
      <c r="DJ26">
        <v>420</v>
      </c>
      <c r="DK26">
        <v>39</v>
      </c>
      <c r="DL26">
        <v>0.14</v>
      </c>
      <c r="DM26">
        <v>0.01</v>
      </c>
      <c r="DN26">
        <v>-6.070918000000001</v>
      </c>
      <c r="DO26">
        <v>16.33405868667918</v>
      </c>
      <c r="DP26">
        <v>1.572518858421418</v>
      </c>
      <c r="DQ26">
        <v>0</v>
      </c>
      <c r="DR26">
        <v>8.69515975</v>
      </c>
      <c r="DS26">
        <v>0.01006277673545919</v>
      </c>
      <c r="DT26">
        <v>0.001456572153207634</v>
      </c>
      <c r="DU26">
        <v>1</v>
      </c>
      <c r="DV26">
        <v>1</v>
      </c>
      <c r="DW26">
        <v>2</v>
      </c>
      <c r="DX26" t="s">
        <v>357</v>
      </c>
      <c r="DY26">
        <v>2.97744</v>
      </c>
      <c r="DZ26">
        <v>2.72471</v>
      </c>
      <c r="EA26">
        <v>0.0533061</v>
      </c>
      <c r="EB26">
        <v>0.0530366</v>
      </c>
      <c r="EC26">
        <v>0.07979169999999999</v>
      </c>
      <c r="ED26">
        <v>0.0606437</v>
      </c>
      <c r="EE26">
        <v>29823.2</v>
      </c>
      <c r="EF26">
        <v>29939.9</v>
      </c>
      <c r="EG26">
        <v>29301.5</v>
      </c>
      <c r="EH26">
        <v>29255.7</v>
      </c>
      <c r="EI26">
        <v>35742.2</v>
      </c>
      <c r="EJ26">
        <v>36522.7</v>
      </c>
      <c r="EK26">
        <v>41283.7</v>
      </c>
      <c r="EL26">
        <v>41668.6</v>
      </c>
      <c r="EM26">
        <v>1.90885</v>
      </c>
      <c r="EN26">
        <v>2.03605</v>
      </c>
      <c r="EO26">
        <v>0.0783354</v>
      </c>
      <c r="EP26">
        <v>0</v>
      </c>
      <c r="EQ26">
        <v>24.6866</v>
      </c>
      <c r="ER26">
        <v>999.9</v>
      </c>
      <c r="ES26">
        <v>24</v>
      </c>
      <c r="ET26">
        <v>35.8</v>
      </c>
      <c r="EU26">
        <v>20.6848</v>
      </c>
      <c r="EV26">
        <v>61.1956</v>
      </c>
      <c r="EW26">
        <v>26.871</v>
      </c>
      <c r="EX26">
        <v>2</v>
      </c>
      <c r="EY26">
        <v>0.22046</v>
      </c>
      <c r="EZ26">
        <v>3.18813</v>
      </c>
      <c r="FA26">
        <v>20.356</v>
      </c>
      <c r="FB26">
        <v>5.21849</v>
      </c>
      <c r="FC26">
        <v>12.0107</v>
      </c>
      <c r="FD26">
        <v>4.9892</v>
      </c>
      <c r="FE26">
        <v>3.2886</v>
      </c>
      <c r="FF26">
        <v>6372.1</v>
      </c>
      <c r="FG26">
        <v>9999</v>
      </c>
      <c r="FH26">
        <v>9999</v>
      </c>
      <c r="FI26">
        <v>104.1</v>
      </c>
      <c r="FJ26">
        <v>1.86738</v>
      </c>
      <c r="FK26">
        <v>1.86646</v>
      </c>
      <c r="FL26">
        <v>1.86588</v>
      </c>
      <c r="FM26">
        <v>1.86583</v>
      </c>
      <c r="FN26">
        <v>1.86767</v>
      </c>
      <c r="FO26">
        <v>1.87012</v>
      </c>
      <c r="FP26">
        <v>1.86874</v>
      </c>
      <c r="FQ26">
        <v>1.87014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-1.74</v>
      </c>
      <c r="GF26">
        <v>1.647</v>
      </c>
      <c r="GG26">
        <v>-1.246406202510513</v>
      </c>
      <c r="GH26">
        <v>-0.001751842048368114</v>
      </c>
      <c r="GI26">
        <v>2.175043830543419E-07</v>
      </c>
      <c r="GJ26">
        <v>-8.900938919420621E-11</v>
      </c>
      <c r="GK26">
        <v>9.178049814314971</v>
      </c>
      <c r="GL26">
        <v>1.777864070516789</v>
      </c>
      <c r="GM26">
        <v>-0.1595319365346188</v>
      </c>
      <c r="GN26">
        <v>0.002975254502177307</v>
      </c>
      <c r="GO26">
        <v>3</v>
      </c>
      <c r="GP26">
        <v>2360</v>
      </c>
      <c r="GQ26">
        <v>1</v>
      </c>
      <c r="GR26">
        <v>26</v>
      </c>
      <c r="GS26">
        <v>25.8</v>
      </c>
      <c r="GT26">
        <v>25.6</v>
      </c>
      <c r="GU26">
        <v>0.9729</v>
      </c>
      <c r="GV26">
        <v>2.22534</v>
      </c>
      <c r="GW26">
        <v>1.94702</v>
      </c>
      <c r="GX26">
        <v>2.81982</v>
      </c>
      <c r="GY26">
        <v>2.19482</v>
      </c>
      <c r="GZ26">
        <v>2.34619</v>
      </c>
      <c r="HA26">
        <v>39.1428</v>
      </c>
      <c r="HB26">
        <v>13.1952</v>
      </c>
      <c r="HC26">
        <v>18</v>
      </c>
      <c r="HD26">
        <v>480.507</v>
      </c>
      <c r="HE26">
        <v>577.48</v>
      </c>
      <c r="HF26">
        <v>21.6267</v>
      </c>
      <c r="HG26">
        <v>30.249</v>
      </c>
      <c r="HH26">
        <v>29.9997</v>
      </c>
      <c r="HI26">
        <v>30.226</v>
      </c>
      <c r="HJ26">
        <v>30.1476</v>
      </c>
      <c r="HK26">
        <v>19.399</v>
      </c>
      <c r="HL26">
        <v>13.1774</v>
      </c>
      <c r="HM26">
        <v>22.6372</v>
      </c>
      <c r="HN26">
        <v>21.6434</v>
      </c>
      <c r="HO26">
        <v>266.12</v>
      </c>
      <c r="HP26">
        <v>16.2732</v>
      </c>
      <c r="HQ26">
        <v>100.216</v>
      </c>
      <c r="HR26">
        <v>100.095</v>
      </c>
    </row>
    <row r="27" spans="1:226">
      <c r="A27">
        <v>11</v>
      </c>
      <c r="B27">
        <v>1657308911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1657308908.2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291.4233919623038</v>
      </c>
      <c r="AK27">
        <v>282.8136666666666</v>
      </c>
      <c r="AL27">
        <v>-3.123850636702234</v>
      </c>
      <c r="AM27">
        <v>65.58070831744064</v>
      </c>
      <c r="AN27">
        <f>(AP27 - AO27 + BO27*1E3/(8.314*(BQ27+273.15)) * AR27/BN27 * AQ27) * BN27/(100*BB27) * 1000/(1000 - AP27)</f>
        <v>0</v>
      </c>
      <c r="AO27">
        <v>16.22825239428587</v>
      </c>
      <c r="AP27">
        <v>24.92657999999999</v>
      </c>
      <c r="AQ27">
        <v>8.879090351299308E-07</v>
      </c>
      <c r="AR27">
        <v>78.08597329713712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1657308908.2</v>
      </c>
      <c r="BH27">
        <v>282.7702</v>
      </c>
      <c r="BI27">
        <v>285.6745</v>
      </c>
      <c r="BJ27">
        <v>24.92579</v>
      </c>
      <c r="BK27">
        <v>16.2247</v>
      </c>
      <c r="BL27">
        <v>284.4995</v>
      </c>
      <c r="BM27">
        <v>23.28295</v>
      </c>
      <c r="BN27">
        <v>500.0206</v>
      </c>
      <c r="BO27">
        <v>68.49921999999999</v>
      </c>
      <c r="BP27">
        <v>0.10002594</v>
      </c>
      <c r="BQ27">
        <v>26.28281</v>
      </c>
      <c r="BR27">
        <v>25.97678</v>
      </c>
      <c r="BS27">
        <v>999.9</v>
      </c>
      <c r="BT27">
        <v>0</v>
      </c>
      <c r="BU27">
        <v>0</v>
      </c>
      <c r="BV27">
        <v>9997.628999999999</v>
      </c>
      <c r="BW27">
        <v>0</v>
      </c>
      <c r="BX27">
        <v>2036.064</v>
      </c>
      <c r="BY27">
        <v>-2.904356</v>
      </c>
      <c r="BZ27">
        <v>289.9987</v>
      </c>
      <c r="CA27">
        <v>290.386</v>
      </c>
      <c r="CB27">
        <v>8.701085000000003</v>
      </c>
      <c r="CC27">
        <v>285.6745</v>
      </c>
      <c r="CD27">
        <v>16.2247</v>
      </c>
      <c r="CE27">
        <v>1.707397</v>
      </c>
      <c r="CF27">
        <v>1.111379</v>
      </c>
      <c r="CG27">
        <v>14.96384</v>
      </c>
      <c r="CH27">
        <v>8.464582999999999</v>
      </c>
      <c r="CI27">
        <v>2000.009</v>
      </c>
      <c r="CJ27">
        <v>0.9799935999999999</v>
      </c>
      <c r="CK27">
        <v>0.02000627</v>
      </c>
      <c r="CL27">
        <v>0</v>
      </c>
      <c r="CM27">
        <v>2.23109</v>
      </c>
      <c r="CN27">
        <v>0</v>
      </c>
      <c r="CO27">
        <v>14410.14</v>
      </c>
      <c r="CP27">
        <v>16749.47</v>
      </c>
      <c r="CQ27">
        <v>39.9748</v>
      </c>
      <c r="CR27">
        <v>41.7748</v>
      </c>
      <c r="CS27">
        <v>40.312</v>
      </c>
      <c r="CT27">
        <v>40.312</v>
      </c>
      <c r="CU27">
        <v>39.125</v>
      </c>
      <c r="CV27">
        <v>1959.993</v>
      </c>
      <c r="CW27">
        <v>40.01600000000001</v>
      </c>
      <c r="CX27">
        <v>0</v>
      </c>
      <c r="CY27">
        <v>1657308917.5</v>
      </c>
      <c r="CZ27">
        <v>0</v>
      </c>
      <c r="DA27">
        <v>1657307367.1</v>
      </c>
      <c r="DB27" t="s">
        <v>356</v>
      </c>
      <c r="DC27">
        <v>1657307357.1</v>
      </c>
      <c r="DD27">
        <v>1657307367.1</v>
      </c>
      <c r="DE27">
        <v>2</v>
      </c>
      <c r="DF27">
        <v>0.008999999999999999</v>
      </c>
      <c r="DG27">
        <v>13.017</v>
      </c>
      <c r="DH27">
        <v>-1.953</v>
      </c>
      <c r="DI27">
        <v>0.045</v>
      </c>
      <c r="DJ27">
        <v>420</v>
      </c>
      <c r="DK27">
        <v>39</v>
      </c>
      <c r="DL27">
        <v>0.14</v>
      </c>
      <c r="DM27">
        <v>0.01</v>
      </c>
      <c r="DN27">
        <v>-4.950074390243902</v>
      </c>
      <c r="DO27">
        <v>15.3569862020906</v>
      </c>
      <c r="DP27">
        <v>1.515056739476903</v>
      </c>
      <c r="DQ27">
        <v>0</v>
      </c>
      <c r="DR27">
        <v>8.696233414634147</v>
      </c>
      <c r="DS27">
        <v>0.02230369337979597</v>
      </c>
      <c r="DT27">
        <v>0.002673029349118479</v>
      </c>
      <c r="DU27">
        <v>1</v>
      </c>
      <c r="DV27">
        <v>1</v>
      </c>
      <c r="DW27">
        <v>2</v>
      </c>
      <c r="DX27" t="s">
        <v>357</v>
      </c>
      <c r="DY27">
        <v>2.9775</v>
      </c>
      <c r="DZ27">
        <v>2.72478</v>
      </c>
      <c r="EA27">
        <v>0.0509554</v>
      </c>
      <c r="EB27">
        <v>0.0505318</v>
      </c>
      <c r="EC27">
        <v>0.0798195</v>
      </c>
      <c r="ED27">
        <v>0.0605783</v>
      </c>
      <c r="EE27">
        <v>29897.8</v>
      </c>
      <c r="EF27">
        <v>30019.3</v>
      </c>
      <c r="EG27">
        <v>29302.1</v>
      </c>
      <c r="EH27">
        <v>29255.8</v>
      </c>
      <c r="EI27">
        <v>35741.7</v>
      </c>
      <c r="EJ27">
        <v>36525.5</v>
      </c>
      <c r="EK27">
        <v>41284.4</v>
      </c>
      <c r="EL27">
        <v>41668.9</v>
      </c>
      <c r="EM27">
        <v>1.9089</v>
      </c>
      <c r="EN27">
        <v>2.03612</v>
      </c>
      <c r="EO27">
        <v>0.0793189</v>
      </c>
      <c r="EP27">
        <v>0</v>
      </c>
      <c r="EQ27">
        <v>24.6845</v>
      </c>
      <c r="ER27">
        <v>999.9</v>
      </c>
      <c r="ES27">
        <v>23.9</v>
      </c>
      <c r="ET27">
        <v>35.8</v>
      </c>
      <c r="EU27">
        <v>20.5974</v>
      </c>
      <c r="EV27">
        <v>61.1456</v>
      </c>
      <c r="EW27">
        <v>26.7708</v>
      </c>
      <c r="EX27">
        <v>2</v>
      </c>
      <c r="EY27">
        <v>0.219997</v>
      </c>
      <c r="EZ27">
        <v>3.1583</v>
      </c>
      <c r="FA27">
        <v>20.3566</v>
      </c>
      <c r="FB27">
        <v>5.21774</v>
      </c>
      <c r="FC27">
        <v>12.0104</v>
      </c>
      <c r="FD27">
        <v>4.9884</v>
      </c>
      <c r="FE27">
        <v>3.28845</v>
      </c>
      <c r="FF27">
        <v>6372.1</v>
      </c>
      <c r="FG27">
        <v>9999</v>
      </c>
      <c r="FH27">
        <v>9999</v>
      </c>
      <c r="FI27">
        <v>104.1</v>
      </c>
      <c r="FJ27">
        <v>1.8674</v>
      </c>
      <c r="FK27">
        <v>1.86646</v>
      </c>
      <c r="FL27">
        <v>1.86587</v>
      </c>
      <c r="FM27">
        <v>1.86582</v>
      </c>
      <c r="FN27">
        <v>1.86766</v>
      </c>
      <c r="FO27">
        <v>1.87012</v>
      </c>
      <c r="FP27">
        <v>1.86874</v>
      </c>
      <c r="FQ27">
        <v>1.87015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-1.715</v>
      </c>
      <c r="GF27">
        <v>1.6388</v>
      </c>
      <c r="GG27">
        <v>-1.246406202510513</v>
      </c>
      <c r="GH27">
        <v>-0.001751842048368114</v>
      </c>
      <c r="GI27">
        <v>2.175043830543419E-07</v>
      </c>
      <c r="GJ27">
        <v>-8.900938919420621E-11</v>
      </c>
      <c r="GK27">
        <v>9.178049814314971</v>
      </c>
      <c r="GL27">
        <v>1.777864070516789</v>
      </c>
      <c r="GM27">
        <v>-0.1595319365346188</v>
      </c>
      <c r="GN27">
        <v>0.002975254502177307</v>
      </c>
      <c r="GO27">
        <v>3</v>
      </c>
      <c r="GP27">
        <v>2360</v>
      </c>
      <c r="GQ27">
        <v>1</v>
      </c>
      <c r="GR27">
        <v>26</v>
      </c>
      <c r="GS27">
        <v>25.9</v>
      </c>
      <c r="GT27">
        <v>25.7</v>
      </c>
      <c r="GU27">
        <v>0.928955</v>
      </c>
      <c r="GV27">
        <v>2.229</v>
      </c>
      <c r="GW27">
        <v>1.94702</v>
      </c>
      <c r="GX27">
        <v>2.8186</v>
      </c>
      <c r="GY27">
        <v>2.19482</v>
      </c>
      <c r="GZ27">
        <v>2.32788</v>
      </c>
      <c r="HA27">
        <v>39.1428</v>
      </c>
      <c r="HB27">
        <v>13.1952</v>
      </c>
      <c r="HC27">
        <v>18</v>
      </c>
      <c r="HD27">
        <v>480.518</v>
      </c>
      <c r="HE27">
        <v>577.506</v>
      </c>
      <c r="HF27">
        <v>21.6446</v>
      </c>
      <c r="HG27">
        <v>30.2464</v>
      </c>
      <c r="HH27">
        <v>29.9998</v>
      </c>
      <c r="HI27">
        <v>30.2234</v>
      </c>
      <c r="HJ27">
        <v>30.1444</v>
      </c>
      <c r="HK27">
        <v>18.4607</v>
      </c>
      <c r="HL27">
        <v>13.1774</v>
      </c>
      <c r="HM27">
        <v>22.2641</v>
      </c>
      <c r="HN27">
        <v>21.6623</v>
      </c>
      <c r="HO27">
        <v>246.085</v>
      </c>
      <c r="HP27">
        <v>16.2726</v>
      </c>
      <c r="HQ27">
        <v>100.218</v>
      </c>
      <c r="HR27">
        <v>100.096</v>
      </c>
    </row>
    <row r="28" spans="1:226">
      <c r="A28">
        <v>12</v>
      </c>
      <c r="B28">
        <v>1657308916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1657308913.5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274.6520393024331</v>
      </c>
      <c r="AK28">
        <v>267.2250909090909</v>
      </c>
      <c r="AL28">
        <v>-3.115704279391175</v>
      </c>
      <c r="AM28">
        <v>65.58070831744064</v>
      </c>
      <c r="AN28">
        <f>(AP28 - AO28 + BO28*1E3/(8.314*(BQ28+273.15)) * AR28/BN28 * AQ28) * BN28/(100*BB28) * 1000/(1000 - AP28)</f>
        <v>0</v>
      </c>
      <c r="AO28">
        <v>16.1746646776963</v>
      </c>
      <c r="AP28">
        <v>24.92327878787879</v>
      </c>
      <c r="AQ28">
        <v>-9.230981776905779E-07</v>
      </c>
      <c r="AR28">
        <v>78.08597329713712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1657308913.5</v>
      </c>
      <c r="BH28">
        <v>266.6407777777778</v>
      </c>
      <c r="BI28">
        <v>268.2231111111111</v>
      </c>
      <c r="BJ28">
        <v>24.92508888888889</v>
      </c>
      <c r="BK28">
        <v>16.16447777777778</v>
      </c>
      <c r="BL28">
        <v>268.3435555555556</v>
      </c>
      <c r="BM28">
        <v>23.27927777777778</v>
      </c>
      <c r="BN28">
        <v>499.9918888888889</v>
      </c>
      <c r="BO28">
        <v>68.49931111111111</v>
      </c>
      <c r="BP28">
        <v>0.0999572</v>
      </c>
      <c r="BQ28">
        <v>26.27914444444444</v>
      </c>
      <c r="BR28">
        <v>25.98198888888889</v>
      </c>
      <c r="BS28">
        <v>999.9000000000001</v>
      </c>
      <c r="BT28">
        <v>0</v>
      </c>
      <c r="BU28">
        <v>0</v>
      </c>
      <c r="BV28">
        <v>10002.35333333333</v>
      </c>
      <c r="BW28">
        <v>0</v>
      </c>
      <c r="BX28">
        <v>2036.18</v>
      </c>
      <c r="BY28">
        <v>-1.58232</v>
      </c>
      <c r="BZ28">
        <v>273.4566666666666</v>
      </c>
      <c r="CA28">
        <v>272.6301111111111</v>
      </c>
      <c r="CB28">
        <v>8.760596666666666</v>
      </c>
      <c r="CC28">
        <v>268.2231111111111</v>
      </c>
      <c r="CD28">
        <v>16.16447777777778</v>
      </c>
      <c r="CE28">
        <v>1.707351111111111</v>
      </c>
      <c r="CF28">
        <v>1.107256666666667</v>
      </c>
      <c r="CG28">
        <v>14.96343333333333</v>
      </c>
      <c r="CH28">
        <v>8.409765555555555</v>
      </c>
      <c r="CI28">
        <v>1999.998888888889</v>
      </c>
      <c r="CJ28">
        <v>0.979999</v>
      </c>
      <c r="CK28">
        <v>0.02000105555555555</v>
      </c>
      <c r="CL28">
        <v>0</v>
      </c>
      <c r="CM28">
        <v>2.280322222222222</v>
      </c>
      <c r="CN28">
        <v>0</v>
      </c>
      <c r="CO28">
        <v>14332.08888888889</v>
      </c>
      <c r="CP28">
        <v>16749.45555555556</v>
      </c>
      <c r="CQ28">
        <v>39.95099999999999</v>
      </c>
      <c r="CR28">
        <v>41.77755555555555</v>
      </c>
      <c r="CS28">
        <v>40.312</v>
      </c>
      <c r="CT28">
        <v>40.312</v>
      </c>
      <c r="CU28">
        <v>39.125</v>
      </c>
      <c r="CV28">
        <v>1959.995555555555</v>
      </c>
      <c r="CW28">
        <v>40.00333333333334</v>
      </c>
      <c r="CX28">
        <v>0</v>
      </c>
      <c r="CY28">
        <v>1657308922.3</v>
      </c>
      <c r="CZ28">
        <v>0</v>
      </c>
      <c r="DA28">
        <v>1657307367.1</v>
      </c>
      <c r="DB28" t="s">
        <v>356</v>
      </c>
      <c r="DC28">
        <v>1657307357.1</v>
      </c>
      <c r="DD28">
        <v>1657307367.1</v>
      </c>
      <c r="DE28">
        <v>2</v>
      </c>
      <c r="DF28">
        <v>0.008999999999999999</v>
      </c>
      <c r="DG28">
        <v>13.017</v>
      </c>
      <c r="DH28">
        <v>-1.953</v>
      </c>
      <c r="DI28">
        <v>0.045</v>
      </c>
      <c r="DJ28">
        <v>420</v>
      </c>
      <c r="DK28">
        <v>39</v>
      </c>
      <c r="DL28">
        <v>0.14</v>
      </c>
      <c r="DM28">
        <v>0.01</v>
      </c>
      <c r="DN28">
        <v>-3.74293325</v>
      </c>
      <c r="DO28">
        <v>14.86232386491559</v>
      </c>
      <c r="DP28">
        <v>1.430179755152106</v>
      </c>
      <c r="DQ28">
        <v>0</v>
      </c>
      <c r="DR28">
        <v>8.708823999999998</v>
      </c>
      <c r="DS28">
        <v>0.1912788742964103</v>
      </c>
      <c r="DT28">
        <v>0.0242704735017675</v>
      </c>
      <c r="DU28">
        <v>0</v>
      </c>
      <c r="DV28">
        <v>0</v>
      </c>
      <c r="DW28">
        <v>2</v>
      </c>
      <c r="DX28" t="s">
        <v>365</v>
      </c>
      <c r="DY28">
        <v>2.97763</v>
      </c>
      <c r="DZ28">
        <v>2.72489</v>
      </c>
      <c r="EA28">
        <v>0.0485607</v>
      </c>
      <c r="EB28">
        <v>0.0479695</v>
      </c>
      <c r="EC28">
        <v>0.0797737</v>
      </c>
      <c r="ED28">
        <v>0.0604587</v>
      </c>
      <c r="EE28">
        <v>29973.8</v>
      </c>
      <c r="EF28">
        <v>30100.1</v>
      </c>
      <c r="EG28">
        <v>29302.6</v>
      </c>
      <c r="EH28">
        <v>29255.6</v>
      </c>
      <c r="EI28">
        <v>35744</v>
      </c>
      <c r="EJ28">
        <v>36529.9</v>
      </c>
      <c r="EK28">
        <v>41285.1</v>
      </c>
      <c r="EL28">
        <v>41668.7</v>
      </c>
      <c r="EM28">
        <v>1.90905</v>
      </c>
      <c r="EN28">
        <v>2.036</v>
      </c>
      <c r="EO28">
        <v>0.0787899</v>
      </c>
      <c r="EP28">
        <v>0</v>
      </c>
      <c r="EQ28">
        <v>24.6845</v>
      </c>
      <c r="ER28">
        <v>999.9</v>
      </c>
      <c r="ES28">
        <v>23.9</v>
      </c>
      <c r="ET28">
        <v>35.8</v>
      </c>
      <c r="EU28">
        <v>20.5974</v>
      </c>
      <c r="EV28">
        <v>61.0956</v>
      </c>
      <c r="EW28">
        <v>26.7508</v>
      </c>
      <c r="EX28">
        <v>2</v>
      </c>
      <c r="EY28">
        <v>0.219477</v>
      </c>
      <c r="EZ28">
        <v>3.15241</v>
      </c>
      <c r="FA28">
        <v>20.3568</v>
      </c>
      <c r="FB28">
        <v>5.21729</v>
      </c>
      <c r="FC28">
        <v>12.0104</v>
      </c>
      <c r="FD28">
        <v>4.98835</v>
      </c>
      <c r="FE28">
        <v>3.28848</v>
      </c>
      <c r="FF28">
        <v>6372.1</v>
      </c>
      <c r="FG28">
        <v>9999</v>
      </c>
      <c r="FH28">
        <v>9999</v>
      </c>
      <c r="FI28">
        <v>104.1</v>
      </c>
      <c r="FJ28">
        <v>1.8674</v>
      </c>
      <c r="FK28">
        <v>1.86646</v>
      </c>
      <c r="FL28">
        <v>1.86589</v>
      </c>
      <c r="FM28">
        <v>1.86582</v>
      </c>
      <c r="FN28">
        <v>1.86767</v>
      </c>
      <c r="FO28">
        <v>1.87012</v>
      </c>
      <c r="FP28">
        <v>1.86876</v>
      </c>
      <c r="FQ28">
        <v>1.87018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-1.69</v>
      </c>
      <c r="GF28">
        <v>1.654</v>
      </c>
      <c r="GG28">
        <v>-1.246406202510513</v>
      </c>
      <c r="GH28">
        <v>-0.001751842048368114</v>
      </c>
      <c r="GI28">
        <v>2.175043830543419E-07</v>
      </c>
      <c r="GJ28">
        <v>-8.900938919420621E-11</v>
      </c>
      <c r="GK28">
        <v>9.178049814314971</v>
      </c>
      <c r="GL28">
        <v>1.777864070516789</v>
      </c>
      <c r="GM28">
        <v>-0.1595319365346188</v>
      </c>
      <c r="GN28">
        <v>0.002975254502177307</v>
      </c>
      <c r="GO28">
        <v>3</v>
      </c>
      <c r="GP28">
        <v>2360</v>
      </c>
      <c r="GQ28">
        <v>1</v>
      </c>
      <c r="GR28">
        <v>26</v>
      </c>
      <c r="GS28">
        <v>26</v>
      </c>
      <c r="GT28">
        <v>25.8</v>
      </c>
      <c r="GU28">
        <v>0.882568</v>
      </c>
      <c r="GV28">
        <v>2.23511</v>
      </c>
      <c r="GW28">
        <v>1.94702</v>
      </c>
      <c r="GX28">
        <v>2.8186</v>
      </c>
      <c r="GY28">
        <v>2.19482</v>
      </c>
      <c r="GZ28">
        <v>2.37671</v>
      </c>
      <c r="HA28">
        <v>39.118</v>
      </c>
      <c r="HB28">
        <v>13.1952</v>
      </c>
      <c r="HC28">
        <v>18</v>
      </c>
      <c r="HD28">
        <v>480.592</v>
      </c>
      <c r="HE28">
        <v>577.385</v>
      </c>
      <c r="HF28">
        <v>21.6655</v>
      </c>
      <c r="HG28">
        <v>30.2436</v>
      </c>
      <c r="HH28">
        <v>29.9998</v>
      </c>
      <c r="HI28">
        <v>30.2208</v>
      </c>
      <c r="HJ28">
        <v>30.1418</v>
      </c>
      <c r="HK28">
        <v>17.6005</v>
      </c>
      <c r="HL28">
        <v>12.6323</v>
      </c>
      <c r="HM28">
        <v>22.2641</v>
      </c>
      <c r="HN28">
        <v>21.6736</v>
      </c>
      <c r="HO28">
        <v>232.714</v>
      </c>
      <c r="HP28">
        <v>16.2762</v>
      </c>
      <c r="HQ28">
        <v>100.22</v>
      </c>
      <c r="HR28">
        <v>100.095</v>
      </c>
    </row>
    <row r="29" spans="1:226">
      <c r="A29">
        <v>13</v>
      </c>
      <c r="B29">
        <v>1657308921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1657308918.2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258.0290194571259</v>
      </c>
      <c r="AK29">
        <v>251.6795939393939</v>
      </c>
      <c r="AL29">
        <v>-3.100000270426454</v>
      </c>
      <c r="AM29">
        <v>65.58070831744064</v>
      </c>
      <c r="AN29">
        <f>(AP29 - AO29 + BO29*1E3/(8.314*(BQ29+273.15)) * AR29/BN29 * AQ29) * BN29/(100*BB29) * 1000/(1000 - AP29)</f>
        <v>0</v>
      </c>
      <c r="AO29">
        <v>16.16401646120643</v>
      </c>
      <c r="AP29">
        <v>24.92185878787878</v>
      </c>
      <c r="AQ29">
        <v>-1.240626057161363E-06</v>
      </c>
      <c r="AR29">
        <v>78.08597329713712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1657308918.2</v>
      </c>
      <c r="BH29">
        <v>252.3493</v>
      </c>
      <c r="BI29">
        <v>252.9457</v>
      </c>
      <c r="BJ29">
        <v>24.92214999999999</v>
      </c>
      <c r="BK29">
        <v>16.17024</v>
      </c>
      <c r="BL29">
        <v>254.0281</v>
      </c>
      <c r="BM29">
        <v>23.26349</v>
      </c>
      <c r="BN29">
        <v>500.0121</v>
      </c>
      <c r="BO29">
        <v>68.49607</v>
      </c>
      <c r="BP29">
        <v>0.10006909</v>
      </c>
      <c r="BQ29">
        <v>26.2761</v>
      </c>
      <c r="BR29">
        <v>25.97731</v>
      </c>
      <c r="BS29">
        <v>999.9</v>
      </c>
      <c r="BT29">
        <v>0</v>
      </c>
      <c r="BU29">
        <v>0</v>
      </c>
      <c r="BV29">
        <v>10001.113</v>
      </c>
      <c r="BW29">
        <v>0</v>
      </c>
      <c r="BX29">
        <v>2035.865</v>
      </c>
      <c r="BY29">
        <v>-0.5962053</v>
      </c>
      <c r="BZ29">
        <v>258.7991</v>
      </c>
      <c r="CA29">
        <v>257.1029</v>
      </c>
      <c r="CB29">
        <v>8.751898000000001</v>
      </c>
      <c r="CC29">
        <v>252.9457</v>
      </c>
      <c r="CD29">
        <v>16.17024</v>
      </c>
      <c r="CE29">
        <v>1.70707</v>
      </c>
      <c r="CF29">
        <v>1.107597</v>
      </c>
      <c r="CG29">
        <v>14.96086</v>
      </c>
      <c r="CH29">
        <v>8.414320999999999</v>
      </c>
      <c r="CI29">
        <v>2000.017</v>
      </c>
      <c r="CJ29">
        <v>0.980008</v>
      </c>
      <c r="CK29">
        <v>0.0199925</v>
      </c>
      <c r="CL29">
        <v>0</v>
      </c>
      <c r="CM29">
        <v>2.41815</v>
      </c>
      <c r="CN29">
        <v>0</v>
      </c>
      <c r="CO29">
        <v>14265.85</v>
      </c>
      <c r="CP29">
        <v>16749.64</v>
      </c>
      <c r="CQ29">
        <v>39.937</v>
      </c>
      <c r="CR29">
        <v>41.7562</v>
      </c>
      <c r="CS29">
        <v>40.312</v>
      </c>
      <c r="CT29">
        <v>40.312</v>
      </c>
      <c r="CU29">
        <v>39.125</v>
      </c>
      <c r="CV29">
        <v>1960.037</v>
      </c>
      <c r="CW29">
        <v>39.989</v>
      </c>
      <c r="CX29">
        <v>0</v>
      </c>
      <c r="CY29">
        <v>1657308927.1</v>
      </c>
      <c r="CZ29">
        <v>0</v>
      </c>
      <c r="DA29">
        <v>1657307367.1</v>
      </c>
      <c r="DB29" t="s">
        <v>356</v>
      </c>
      <c r="DC29">
        <v>1657307357.1</v>
      </c>
      <c r="DD29">
        <v>1657307367.1</v>
      </c>
      <c r="DE29">
        <v>2</v>
      </c>
      <c r="DF29">
        <v>0.008999999999999999</v>
      </c>
      <c r="DG29">
        <v>13.017</v>
      </c>
      <c r="DH29">
        <v>-1.953</v>
      </c>
      <c r="DI29">
        <v>0.045</v>
      </c>
      <c r="DJ29">
        <v>420</v>
      </c>
      <c r="DK29">
        <v>39</v>
      </c>
      <c r="DL29">
        <v>0.14</v>
      </c>
      <c r="DM29">
        <v>0.01</v>
      </c>
      <c r="DN29">
        <v>-2.297881325</v>
      </c>
      <c r="DO29">
        <v>13.98168296060038</v>
      </c>
      <c r="DP29">
        <v>1.347770984507687</v>
      </c>
      <c r="DQ29">
        <v>0</v>
      </c>
      <c r="DR29">
        <v>8.726816750000001</v>
      </c>
      <c r="DS29">
        <v>0.2524136960600347</v>
      </c>
      <c r="DT29">
        <v>0.0292656476425433</v>
      </c>
      <c r="DU29">
        <v>0</v>
      </c>
      <c r="DV29">
        <v>0</v>
      </c>
      <c r="DW29">
        <v>2</v>
      </c>
      <c r="DX29" t="s">
        <v>365</v>
      </c>
      <c r="DY29">
        <v>2.97737</v>
      </c>
      <c r="DZ29">
        <v>2.72474</v>
      </c>
      <c r="EA29">
        <v>0.0461239</v>
      </c>
      <c r="EB29">
        <v>0.0454508</v>
      </c>
      <c r="EC29">
        <v>0.0797547</v>
      </c>
      <c r="ED29">
        <v>0.0605385</v>
      </c>
      <c r="EE29">
        <v>30050.5</v>
      </c>
      <c r="EF29">
        <v>30179.9</v>
      </c>
      <c r="EG29">
        <v>29302.4</v>
      </c>
      <c r="EH29">
        <v>29255.8</v>
      </c>
      <c r="EI29">
        <v>35744.8</v>
      </c>
      <c r="EJ29">
        <v>36527</v>
      </c>
      <c r="EK29">
        <v>41285.2</v>
      </c>
      <c r="EL29">
        <v>41668.9</v>
      </c>
      <c r="EM29">
        <v>1.90888</v>
      </c>
      <c r="EN29">
        <v>2.03603</v>
      </c>
      <c r="EO29">
        <v>0.0788644</v>
      </c>
      <c r="EP29">
        <v>0</v>
      </c>
      <c r="EQ29">
        <v>24.682</v>
      </c>
      <c r="ER29">
        <v>999.9</v>
      </c>
      <c r="ES29">
        <v>23.9</v>
      </c>
      <c r="ET29">
        <v>35.8</v>
      </c>
      <c r="EU29">
        <v>20.6029</v>
      </c>
      <c r="EV29">
        <v>61.3756</v>
      </c>
      <c r="EW29">
        <v>26.7308</v>
      </c>
      <c r="EX29">
        <v>2</v>
      </c>
      <c r="EY29">
        <v>0.219441</v>
      </c>
      <c r="EZ29">
        <v>3.14422</v>
      </c>
      <c r="FA29">
        <v>20.3569</v>
      </c>
      <c r="FB29">
        <v>5.21804</v>
      </c>
      <c r="FC29">
        <v>12.0102</v>
      </c>
      <c r="FD29">
        <v>4.98855</v>
      </c>
      <c r="FE29">
        <v>3.28858</v>
      </c>
      <c r="FF29">
        <v>6372.4</v>
      </c>
      <c r="FG29">
        <v>9999</v>
      </c>
      <c r="FH29">
        <v>9999</v>
      </c>
      <c r="FI29">
        <v>104.1</v>
      </c>
      <c r="FJ29">
        <v>1.8674</v>
      </c>
      <c r="FK29">
        <v>1.86646</v>
      </c>
      <c r="FL29">
        <v>1.86589</v>
      </c>
      <c r="FM29">
        <v>1.86582</v>
      </c>
      <c r="FN29">
        <v>1.86768</v>
      </c>
      <c r="FO29">
        <v>1.8701</v>
      </c>
      <c r="FP29">
        <v>1.86874</v>
      </c>
      <c r="FQ29">
        <v>1.87015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-1.665</v>
      </c>
      <c r="GF29">
        <v>1.6586</v>
      </c>
      <c r="GG29">
        <v>-1.246406202510513</v>
      </c>
      <c r="GH29">
        <v>-0.001751842048368114</v>
      </c>
      <c r="GI29">
        <v>2.175043830543419E-07</v>
      </c>
      <c r="GJ29">
        <v>-8.900938919420621E-11</v>
      </c>
      <c r="GK29">
        <v>9.178049814314971</v>
      </c>
      <c r="GL29">
        <v>1.777864070516789</v>
      </c>
      <c r="GM29">
        <v>-0.1595319365346188</v>
      </c>
      <c r="GN29">
        <v>0.002975254502177307</v>
      </c>
      <c r="GO29">
        <v>3</v>
      </c>
      <c r="GP29">
        <v>2360</v>
      </c>
      <c r="GQ29">
        <v>1</v>
      </c>
      <c r="GR29">
        <v>26</v>
      </c>
      <c r="GS29">
        <v>26.1</v>
      </c>
      <c r="GT29">
        <v>25.9</v>
      </c>
      <c r="GU29">
        <v>0.839844</v>
      </c>
      <c r="GV29">
        <v>2.23877</v>
      </c>
      <c r="GW29">
        <v>1.94702</v>
      </c>
      <c r="GX29">
        <v>2.8186</v>
      </c>
      <c r="GY29">
        <v>2.19482</v>
      </c>
      <c r="GZ29">
        <v>2.34619</v>
      </c>
      <c r="HA29">
        <v>39.1428</v>
      </c>
      <c r="HB29">
        <v>13.1952</v>
      </c>
      <c r="HC29">
        <v>18</v>
      </c>
      <c r="HD29">
        <v>480.463</v>
      </c>
      <c r="HE29">
        <v>577.381</v>
      </c>
      <c r="HF29">
        <v>21.6775</v>
      </c>
      <c r="HG29">
        <v>30.2411</v>
      </c>
      <c r="HH29">
        <v>29.9998</v>
      </c>
      <c r="HI29">
        <v>30.2184</v>
      </c>
      <c r="HJ29">
        <v>30.1394</v>
      </c>
      <c r="HK29">
        <v>16.75</v>
      </c>
      <c r="HL29">
        <v>12.6323</v>
      </c>
      <c r="HM29">
        <v>22.2641</v>
      </c>
      <c r="HN29">
        <v>21.6894</v>
      </c>
      <c r="HO29">
        <v>212.643</v>
      </c>
      <c r="HP29">
        <v>16.2784</v>
      </c>
      <c r="HQ29">
        <v>100.22</v>
      </c>
      <c r="HR29">
        <v>100.096</v>
      </c>
    </row>
    <row r="30" spans="1:226">
      <c r="A30">
        <v>14</v>
      </c>
      <c r="B30">
        <v>1657308926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1657308923.5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242.1133186649308</v>
      </c>
      <c r="AK30">
        <v>236.6481636363636</v>
      </c>
      <c r="AL30">
        <v>-2.997072270053259</v>
      </c>
      <c r="AM30">
        <v>65.58070831744064</v>
      </c>
      <c r="AN30">
        <f>(AP30 - AO30 + BO30*1E3/(8.314*(BQ30+273.15)) * AR30/BN30 * AQ30) * BN30/(100*BB30) * 1000/(1000 - AP30)</f>
        <v>0</v>
      </c>
      <c r="AO30">
        <v>16.19286219121316</v>
      </c>
      <c r="AP30">
        <v>24.92475212121211</v>
      </c>
      <c r="AQ30">
        <v>1.000464041419233E-06</v>
      </c>
      <c r="AR30">
        <v>78.08597329713712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1657308923.5</v>
      </c>
      <c r="BH30">
        <v>236.596</v>
      </c>
      <c r="BI30">
        <v>236.2513333333333</v>
      </c>
      <c r="BJ30">
        <v>24.92374444444444</v>
      </c>
      <c r="BK30">
        <v>16.19281111111111</v>
      </c>
      <c r="BL30">
        <v>238.2485555555556</v>
      </c>
      <c r="BM30">
        <v>23.27206666666667</v>
      </c>
      <c r="BN30">
        <v>500.0043333333333</v>
      </c>
      <c r="BO30">
        <v>68.49384444444443</v>
      </c>
      <c r="BP30">
        <v>0.09994965555555554</v>
      </c>
      <c r="BQ30">
        <v>26.26708888888889</v>
      </c>
      <c r="BR30">
        <v>25.96092222222222</v>
      </c>
      <c r="BS30">
        <v>999.9000000000001</v>
      </c>
      <c r="BT30">
        <v>0</v>
      </c>
      <c r="BU30">
        <v>0</v>
      </c>
      <c r="BV30">
        <v>10017.02222222222</v>
      </c>
      <c r="BW30">
        <v>0</v>
      </c>
      <c r="BX30">
        <v>2036.153333333333</v>
      </c>
      <c r="BY30">
        <v>0.3446739444444444</v>
      </c>
      <c r="BZ30">
        <v>242.6436666666666</v>
      </c>
      <c r="CA30">
        <v>240.1397777777778</v>
      </c>
      <c r="CB30">
        <v>8.73092111111111</v>
      </c>
      <c r="CC30">
        <v>236.2513333333333</v>
      </c>
      <c r="CD30">
        <v>16.19281111111111</v>
      </c>
      <c r="CE30">
        <v>1.707122222222222</v>
      </c>
      <c r="CF30">
        <v>1.109107777777778</v>
      </c>
      <c r="CG30">
        <v>14.96134444444444</v>
      </c>
      <c r="CH30">
        <v>8.43442111111111</v>
      </c>
      <c r="CI30">
        <v>2000.023333333333</v>
      </c>
      <c r="CJ30">
        <v>0.9800073333333335</v>
      </c>
      <c r="CK30">
        <v>0.01999314444444444</v>
      </c>
      <c r="CL30">
        <v>0</v>
      </c>
      <c r="CM30">
        <v>2.132655555555556</v>
      </c>
      <c r="CN30">
        <v>0</v>
      </c>
      <c r="CO30">
        <v>14198.77777777778</v>
      </c>
      <c r="CP30">
        <v>16749.67777777778</v>
      </c>
      <c r="CQ30">
        <v>39.937</v>
      </c>
      <c r="CR30">
        <v>41.75</v>
      </c>
      <c r="CS30">
        <v>40.312</v>
      </c>
      <c r="CT30">
        <v>40.27066666666666</v>
      </c>
      <c r="CU30">
        <v>39.125</v>
      </c>
      <c r="CV30">
        <v>1960.038888888889</v>
      </c>
      <c r="CW30">
        <v>39.99</v>
      </c>
      <c r="CX30">
        <v>0</v>
      </c>
      <c r="CY30">
        <v>1657308932.5</v>
      </c>
      <c r="CZ30">
        <v>0</v>
      </c>
      <c r="DA30">
        <v>1657307367.1</v>
      </c>
      <c r="DB30" t="s">
        <v>356</v>
      </c>
      <c r="DC30">
        <v>1657307357.1</v>
      </c>
      <c r="DD30">
        <v>1657307367.1</v>
      </c>
      <c r="DE30">
        <v>2</v>
      </c>
      <c r="DF30">
        <v>0.008999999999999999</v>
      </c>
      <c r="DG30">
        <v>13.017</v>
      </c>
      <c r="DH30">
        <v>-1.953</v>
      </c>
      <c r="DI30">
        <v>0.045</v>
      </c>
      <c r="DJ30">
        <v>420</v>
      </c>
      <c r="DK30">
        <v>39</v>
      </c>
      <c r="DL30">
        <v>0.14</v>
      </c>
      <c r="DM30">
        <v>0.01</v>
      </c>
      <c r="DN30">
        <v>-1.4307248875</v>
      </c>
      <c r="DO30">
        <v>12.87831497223266</v>
      </c>
      <c r="DP30">
        <v>1.245480283056882</v>
      </c>
      <c r="DQ30">
        <v>0</v>
      </c>
      <c r="DR30">
        <v>8.733504</v>
      </c>
      <c r="DS30">
        <v>0.1370931332082537</v>
      </c>
      <c r="DT30">
        <v>0.02535147222549412</v>
      </c>
      <c r="DU30">
        <v>0</v>
      </c>
      <c r="DV30">
        <v>0</v>
      </c>
      <c r="DW30">
        <v>2</v>
      </c>
      <c r="DX30" t="s">
        <v>365</v>
      </c>
      <c r="DY30">
        <v>2.97737</v>
      </c>
      <c r="DZ30">
        <v>2.72499</v>
      </c>
      <c r="EA30">
        <v>0.0437204</v>
      </c>
      <c r="EB30">
        <v>0.0428605</v>
      </c>
      <c r="EC30">
        <v>0.07978970000000001</v>
      </c>
      <c r="ED30">
        <v>0.0605518</v>
      </c>
      <c r="EE30">
        <v>30126</v>
      </c>
      <c r="EF30">
        <v>30262.2</v>
      </c>
      <c r="EG30">
        <v>29302.3</v>
      </c>
      <c r="EH30">
        <v>29256.1</v>
      </c>
      <c r="EI30">
        <v>35742.9</v>
      </c>
      <c r="EJ30">
        <v>36526.9</v>
      </c>
      <c r="EK30">
        <v>41284.7</v>
      </c>
      <c r="EL30">
        <v>41669.4</v>
      </c>
      <c r="EM30">
        <v>1.9087</v>
      </c>
      <c r="EN30">
        <v>2.03577</v>
      </c>
      <c r="EO30">
        <v>0.0777543</v>
      </c>
      <c r="EP30">
        <v>0</v>
      </c>
      <c r="EQ30">
        <v>24.6778</v>
      </c>
      <c r="ER30">
        <v>999.9</v>
      </c>
      <c r="ES30">
        <v>23.9</v>
      </c>
      <c r="ET30">
        <v>35.8</v>
      </c>
      <c r="EU30">
        <v>20.6008</v>
      </c>
      <c r="EV30">
        <v>61.1156</v>
      </c>
      <c r="EW30">
        <v>26.8029</v>
      </c>
      <c r="EX30">
        <v>2</v>
      </c>
      <c r="EY30">
        <v>0.218946</v>
      </c>
      <c r="EZ30">
        <v>3.09049</v>
      </c>
      <c r="FA30">
        <v>20.3576</v>
      </c>
      <c r="FB30">
        <v>5.21849</v>
      </c>
      <c r="FC30">
        <v>12.0099</v>
      </c>
      <c r="FD30">
        <v>4.9888</v>
      </c>
      <c r="FE30">
        <v>3.28858</v>
      </c>
      <c r="FF30">
        <v>6372.4</v>
      </c>
      <c r="FG30">
        <v>9999</v>
      </c>
      <c r="FH30">
        <v>9999</v>
      </c>
      <c r="FI30">
        <v>104.1</v>
      </c>
      <c r="FJ30">
        <v>1.86739</v>
      </c>
      <c r="FK30">
        <v>1.86646</v>
      </c>
      <c r="FL30">
        <v>1.86587</v>
      </c>
      <c r="FM30">
        <v>1.86581</v>
      </c>
      <c r="FN30">
        <v>1.86766</v>
      </c>
      <c r="FO30">
        <v>1.87011</v>
      </c>
      <c r="FP30">
        <v>1.86874</v>
      </c>
      <c r="FQ30">
        <v>1.87013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-1.641</v>
      </c>
      <c r="GF30">
        <v>1.6469</v>
      </c>
      <c r="GG30">
        <v>-1.246406202510513</v>
      </c>
      <c r="GH30">
        <v>-0.001751842048368114</v>
      </c>
      <c r="GI30">
        <v>2.175043830543419E-07</v>
      </c>
      <c r="GJ30">
        <v>-8.900938919420621E-11</v>
      </c>
      <c r="GK30">
        <v>9.178049814314971</v>
      </c>
      <c r="GL30">
        <v>1.777864070516789</v>
      </c>
      <c r="GM30">
        <v>-0.1595319365346188</v>
      </c>
      <c r="GN30">
        <v>0.002975254502177307</v>
      </c>
      <c r="GO30">
        <v>3</v>
      </c>
      <c r="GP30">
        <v>2360</v>
      </c>
      <c r="GQ30">
        <v>1</v>
      </c>
      <c r="GR30">
        <v>26</v>
      </c>
      <c r="GS30">
        <v>26.1</v>
      </c>
      <c r="GT30">
        <v>26</v>
      </c>
      <c r="GU30">
        <v>0.7922360000000001</v>
      </c>
      <c r="GV30">
        <v>2.23511</v>
      </c>
      <c r="GW30">
        <v>1.94702</v>
      </c>
      <c r="GX30">
        <v>2.8186</v>
      </c>
      <c r="GY30">
        <v>2.19482</v>
      </c>
      <c r="GZ30">
        <v>2.3584</v>
      </c>
      <c r="HA30">
        <v>39.1428</v>
      </c>
      <c r="HB30">
        <v>13.2039</v>
      </c>
      <c r="HC30">
        <v>18</v>
      </c>
      <c r="HD30">
        <v>480.332</v>
      </c>
      <c r="HE30">
        <v>577.157</v>
      </c>
      <c r="HF30">
        <v>21.6918</v>
      </c>
      <c r="HG30">
        <v>30.2371</v>
      </c>
      <c r="HH30">
        <v>29.9997</v>
      </c>
      <c r="HI30">
        <v>30.2156</v>
      </c>
      <c r="HJ30">
        <v>30.136</v>
      </c>
      <c r="HK30">
        <v>15.7911</v>
      </c>
      <c r="HL30">
        <v>12.3445</v>
      </c>
      <c r="HM30">
        <v>22.2641</v>
      </c>
      <c r="HN30">
        <v>21.7112</v>
      </c>
      <c r="HO30">
        <v>199.264</v>
      </c>
      <c r="HP30">
        <v>16.2773</v>
      </c>
      <c r="HQ30">
        <v>100.219</v>
      </c>
      <c r="HR30">
        <v>100.097</v>
      </c>
    </row>
    <row r="31" spans="1:226">
      <c r="A31">
        <v>15</v>
      </c>
      <c r="B31">
        <v>1657308931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1657308928.2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225.774616860535</v>
      </c>
      <c r="AK31">
        <v>221.4624848484847</v>
      </c>
      <c r="AL31">
        <v>-3.030315871385287</v>
      </c>
      <c r="AM31">
        <v>65.58070831744064</v>
      </c>
      <c r="AN31">
        <f>(AP31 - AO31 + BO31*1E3/(8.314*(BQ31+273.15)) * AR31/BN31 * AQ31) * BN31/(100*BB31) * 1000/(1000 - AP31)</f>
        <v>0</v>
      </c>
      <c r="AO31">
        <v>16.20285749115348</v>
      </c>
      <c r="AP31">
        <v>24.92697515151516</v>
      </c>
      <c r="AQ31">
        <v>3.571235967188801E-07</v>
      </c>
      <c r="AR31">
        <v>78.08597329713712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1657308928.2</v>
      </c>
      <c r="BH31">
        <v>222.7312</v>
      </c>
      <c r="BI31">
        <v>221.113</v>
      </c>
      <c r="BJ31">
        <v>24.92574</v>
      </c>
      <c r="BK31">
        <v>16.21193</v>
      </c>
      <c r="BL31">
        <v>224.3607</v>
      </c>
      <c r="BM31">
        <v>23.28285</v>
      </c>
      <c r="BN31">
        <v>499.9465</v>
      </c>
      <c r="BO31">
        <v>68.49097000000002</v>
      </c>
      <c r="BP31">
        <v>0.09987063999999998</v>
      </c>
      <c r="BQ31">
        <v>26.25105</v>
      </c>
      <c r="BR31">
        <v>25.95559</v>
      </c>
      <c r="BS31">
        <v>999.9</v>
      </c>
      <c r="BT31">
        <v>0</v>
      </c>
      <c r="BU31">
        <v>0</v>
      </c>
      <c r="BV31">
        <v>10022.18</v>
      </c>
      <c r="BW31">
        <v>0</v>
      </c>
      <c r="BX31">
        <v>2035.609</v>
      </c>
      <c r="BY31">
        <v>1.6182834</v>
      </c>
      <c r="BZ31">
        <v>228.4249</v>
      </c>
      <c r="CA31">
        <v>224.7566</v>
      </c>
      <c r="CB31">
        <v>8.713835</v>
      </c>
      <c r="CC31">
        <v>221.113</v>
      </c>
      <c r="CD31">
        <v>16.21193</v>
      </c>
      <c r="CE31">
        <v>1.707188</v>
      </c>
      <c r="CF31">
        <v>1.11037</v>
      </c>
      <c r="CG31">
        <v>14.96196</v>
      </c>
      <c r="CH31">
        <v>8.451184999999999</v>
      </c>
      <c r="CI31">
        <v>2000.044</v>
      </c>
      <c r="CJ31">
        <v>0.9800065</v>
      </c>
      <c r="CK31">
        <v>0.01999395</v>
      </c>
      <c r="CL31">
        <v>0</v>
      </c>
      <c r="CM31">
        <v>2.24138</v>
      </c>
      <c r="CN31">
        <v>0</v>
      </c>
      <c r="CO31">
        <v>14143.06</v>
      </c>
      <c r="CP31">
        <v>16749.84</v>
      </c>
      <c r="CQ31">
        <v>39.937</v>
      </c>
      <c r="CR31">
        <v>41.75</v>
      </c>
      <c r="CS31">
        <v>40.312</v>
      </c>
      <c r="CT31">
        <v>40.25</v>
      </c>
      <c r="CU31">
        <v>39.125</v>
      </c>
      <c r="CV31">
        <v>1960.054</v>
      </c>
      <c r="CW31">
        <v>39.99</v>
      </c>
      <c r="CX31">
        <v>0</v>
      </c>
      <c r="CY31">
        <v>1657308937.3</v>
      </c>
      <c r="CZ31">
        <v>0</v>
      </c>
      <c r="DA31">
        <v>1657307367.1</v>
      </c>
      <c r="DB31" t="s">
        <v>356</v>
      </c>
      <c r="DC31">
        <v>1657307357.1</v>
      </c>
      <c r="DD31">
        <v>1657307367.1</v>
      </c>
      <c r="DE31">
        <v>2</v>
      </c>
      <c r="DF31">
        <v>0.008999999999999999</v>
      </c>
      <c r="DG31">
        <v>13.017</v>
      </c>
      <c r="DH31">
        <v>-1.953</v>
      </c>
      <c r="DI31">
        <v>0.045</v>
      </c>
      <c r="DJ31">
        <v>420</v>
      </c>
      <c r="DK31">
        <v>39</v>
      </c>
      <c r="DL31">
        <v>0.14</v>
      </c>
      <c r="DM31">
        <v>0.01</v>
      </c>
      <c r="DN31">
        <v>-0.07834908749999998</v>
      </c>
      <c r="DO31">
        <v>12.90599516735461</v>
      </c>
      <c r="DP31">
        <v>1.249129076921299</v>
      </c>
      <c r="DQ31">
        <v>0</v>
      </c>
      <c r="DR31">
        <v>8.738399000000001</v>
      </c>
      <c r="DS31">
        <v>-0.1736985365853888</v>
      </c>
      <c r="DT31">
        <v>0.02046313854226661</v>
      </c>
      <c r="DU31">
        <v>0</v>
      </c>
      <c r="DV31">
        <v>0</v>
      </c>
      <c r="DW31">
        <v>2</v>
      </c>
      <c r="DX31" t="s">
        <v>365</v>
      </c>
      <c r="DY31">
        <v>2.97735</v>
      </c>
      <c r="DZ31">
        <v>2.72488</v>
      </c>
      <c r="EA31">
        <v>0.0412349</v>
      </c>
      <c r="EB31">
        <v>0.0401603</v>
      </c>
      <c r="EC31">
        <v>0.0798199</v>
      </c>
      <c r="ED31">
        <v>0.0606534</v>
      </c>
      <c r="EE31">
        <v>30204.1</v>
      </c>
      <c r="EF31">
        <v>30347.5</v>
      </c>
      <c r="EG31">
        <v>29302</v>
      </c>
      <c r="EH31">
        <v>29256.1</v>
      </c>
      <c r="EI31">
        <v>35741.6</v>
      </c>
      <c r="EJ31">
        <v>36522.8</v>
      </c>
      <c r="EK31">
        <v>41284.6</v>
      </c>
      <c r="EL31">
        <v>41669.4</v>
      </c>
      <c r="EM31">
        <v>1.90873</v>
      </c>
      <c r="EN31">
        <v>2.03595</v>
      </c>
      <c r="EO31">
        <v>0.0782311</v>
      </c>
      <c r="EP31">
        <v>0</v>
      </c>
      <c r="EQ31">
        <v>24.6719</v>
      </c>
      <c r="ER31">
        <v>999.9</v>
      </c>
      <c r="ES31">
        <v>23.9</v>
      </c>
      <c r="ET31">
        <v>35.8</v>
      </c>
      <c r="EU31">
        <v>20.5985</v>
      </c>
      <c r="EV31">
        <v>61.2456</v>
      </c>
      <c r="EW31">
        <v>26.7468</v>
      </c>
      <c r="EX31">
        <v>2</v>
      </c>
      <c r="EY31">
        <v>0.218567</v>
      </c>
      <c r="EZ31">
        <v>3.02926</v>
      </c>
      <c r="FA31">
        <v>20.3586</v>
      </c>
      <c r="FB31">
        <v>5.21834</v>
      </c>
      <c r="FC31">
        <v>12.0105</v>
      </c>
      <c r="FD31">
        <v>4.98865</v>
      </c>
      <c r="FE31">
        <v>3.28855</v>
      </c>
      <c r="FF31">
        <v>6372.6</v>
      </c>
      <c r="FG31">
        <v>9999</v>
      </c>
      <c r="FH31">
        <v>9999</v>
      </c>
      <c r="FI31">
        <v>104.1</v>
      </c>
      <c r="FJ31">
        <v>1.86739</v>
      </c>
      <c r="FK31">
        <v>1.86646</v>
      </c>
      <c r="FL31">
        <v>1.86588</v>
      </c>
      <c r="FM31">
        <v>1.86583</v>
      </c>
      <c r="FN31">
        <v>1.86768</v>
      </c>
      <c r="FO31">
        <v>1.87012</v>
      </c>
      <c r="FP31">
        <v>1.86874</v>
      </c>
      <c r="FQ31">
        <v>1.87012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-1.616</v>
      </c>
      <c r="GF31">
        <v>1.6361</v>
      </c>
      <c r="GG31">
        <v>-1.246406202510513</v>
      </c>
      <c r="GH31">
        <v>-0.001751842048368114</v>
      </c>
      <c r="GI31">
        <v>2.175043830543419E-07</v>
      </c>
      <c r="GJ31">
        <v>-8.900938919420621E-11</v>
      </c>
      <c r="GK31">
        <v>9.178049814314971</v>
      </c>
      <c r="GL31">
        <v>1.777864070516789</v>
      </c>
      <c r="GM31">
        <v>-0.1595319365346188</v>
      </c>
      <c r="GN31">
        <v>0.002975254502177307</v>
      </c>
      <c r="GO31">
        <v>3</v>
      </c>
      <c r="GP31">
        <v>2360</v>
      </c>
      <c r="GQ31">
        <v>1</v>
      </c>
      <c r="GR31">
        <v>26</v>
      </c>
      <c r="GS31">
        <v>26.2</v>
      </c>
      <c r="GT31">
        <v>26.1</v>
      </c>
      <c r="GU31">
        <v>0.74707</v>
      </c>
      <c r="GV31">
        <v>2.23755</v>
      </c>
      <c r="GW31">
        <v>1.94702</v>
      </c>
      <c r="GX31">
        <v>2.81982</v>
      </c>
      <c r="GY31">
        <v>2.19482</v>
      </c>
      <c r="GZ31">
        <v>2.35718</v>
      </c>
      <c r="HA31">
        <v>39.118</v>
      </c>
      <c r="HB31">
        <v>13.1952</v>
      </c>
      <c r="HC31">
        <v>18</v>
      </c>
      <c r="HD31">
        <v>480.319</v>
      </c>
      <c r="HE31">
        <v>577.26</v>
      </c>
      <c r="HF31">
        <v>21.7118</v>
      </c>
      <c r="HG31">
        <v>30.2339</v>
      </c>
      <c r="HH31">
        <v>29.9997</v>
      </c>
      <c r="HI31">
        <v>30.2118</v>
      </c>
      <c r="HJ31">
        <v>30.1329</v>
      </c>
      <c r="HK31">
        <v>14.8922</v>
      </c>
      <c r="HL31">
        <v>12.3445</v>
      </c>
      <c r="HM31">
        <v>22.2641</v>
      </c>
      <c r="HN31">
        <v>21.7422</v>
      </c>
      <c r="HO31">
        <v>179.228</v>
      </c>
      <c r="HP31">
        <v>16.2763</v>
      </c>
      <c r="HQ31">
        <v>100.218</v>
      </c>
      <c r="HR31">
        <v>100.097</v>
      </c>
    </row>
    <row r="32" spans="1:226">
      <c r="A32">
        <v>16</v>
      </c>
      <c r="B32">
        <v>1657308936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1657308933.5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209.2265859630498</v>
      </c>
      <c r="AK32">
        <v>206.0609090909089</v>
      </c>
      <c r="AL32">
        <v>-3.083353227295852</v>
      </c>
      <c r="AM32">
        <v>65.58070831744064</v>
      </c>
      <c r="AN32">
        <f>(AP32 - AO32 + BO32*1E3/(8.314*(BQ32+273.15)) * AR32/BN32 * AQ32) * BN32/(100*BB32) * 1000/(1000 - AP32)</f>
        <v>0</v>
      </c>
      <c r="AO32">
        <v>16.23358854067478</v>
      </c>
      <c r="AP32">
        <v>24.93096484848484</v>
      </c>
      <c r="AQ32">
        <v>1.31986130535521E-06</v>
      </c>
      <c r="AR32">
        <v>78.08597329713712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1657308933.5</v>
      </c>
      <c r="BH32">
        <v>206.9354444444444</v>
      </c>
      <c r="BI32">
        <v>203.8576666666667</v>
      </c>
      <c r="BJ32">
        <v>24.92935555555556</v>
      </c>
      <c r="BK32">
        <v>16.23374444444444</v>
      </c>
      <c r="BL32">
        <v>208.5385555555556</v>
      </c>
      <c r="BM32">
        <v>23.30195555555556</v>
      </c>
      <c r="BN32">
        <v>499.9941111111111</v>
      </c>
      <c r="BO32">
        <v>68.49084444444445</v>
      </c>
      <c r="BP32">
        <v>0.09999817777777779</v>
      </c>
      <c r="BQ32">
        <v>26.24137777777777</v>
      </c>
      <c r="BR32">
        <v>25.94794444444445</v>
      </c>
      <c r="BS32">
        <v>999.9000000000001</v>
      </c>
      <c r="BT32">
        <v>0</v>
      </c>
      <c r="BU32">
        <v>0</v>
      </c>
      <c r="BV32">
        <v>10004.43555555556</v>
      </c>
      <c r="BW32">
        <v>0</v>
      </c>
      <c r="BX32">
        <v>2035.951111111111</v>
      </c>
      <c r="BY32">
        <v>3.077776666666667</v>
      </c>
      <c r="BZ32">
        <v>212.2262222222222</v>
      </c>
      <c r="CA32">
        <v>207.2215555555556</v>
      </c>
      <c r="CB32">
        <v>8.695622222222221</v>
      </c>
      <c r="CC32">
        <v>203.8576666666667</v>
      </c>
      <c r="CD32">
        <v>16.23374444444444</v>
      </c>
      <c r="CE32">
        <v>1.707432222222222</v>
      </c>
      <c r="CF32">
        <v>1.111862222222222</v>
      </c>
      <c r="CG32">
        <v>14.96416666666666</v>
      </c>
      <c r="CH32">
        <v>8.471002222222221</v>
      </c>
      <c r="CI32">
        <v>1999.982222222222</v>
      </c>
      <c r="CJ32">
        <v>0.980006</v>
      </c>
      <c r="CK32">
        <v>0.01999443333333333</v>
      </c>
      <c r="CL32">
        <v>0</v>
      </c>
      <c r="CM32">
        <v>2.301166666666667</v>
      </c>
      <c r="CN32">
        <v>0</v>
      </c>
      <c r="CO32">
        <v>14085.63333333333</v>
      </c>
      <c r="CP32">
        <v>16749.34444444445</v>
      </c>
      <c r="CQ32">
        <v>39.937</v>
      </c>
      <c r="CR32">
        <v>41.75</v>
      </c>
      <c r="CS32">
        <v>40.312</v>
      </c>
      <c r="CT32">
        <v>40.25</v>
      </c>
      <c r="CU32">
        <v>39.083</v>
      </c>
      <c r="CV32">
        <v>1959.992222222222</v>
      </c>
      <c r="CW32">
        <v>39.99</v>
      </c>
      <c r="CX32">
        <v>0</v>
      </c>
      <c r="CY32">
        <v>1657308942.1</v>
      </c>
      <c r="CZ32">
        <v>0</v>
      </c>
      <c r="DA32">
        <v>1657307367.1</v>
      </c>
      <c r="DB32" t="s">
        <v>356</v>
      </c>
      <c r="DC32">
        <v>1657307357.1</v>
      </c>
      <c r="DD32">
        <v>1657307367.1</v>
      </c>
      <c r="DE32">
        <v>2</v>
      </c>
      <c r="DF32">
        <v>0.008999999999999999</v>
      </c>
      <c r="DG32">
        <v>13.017</v>
      </c>
      <c r="DH32">
        <v>-1.953</v>
      </c>
      <c r="DI32">
        <v>0.045</v>
      </c>
      <c r="DJ32">
        <v>420</v>
      </c>
      <c r="DK32">
        <v>39</v>
      </c>
      <c r="DL32">
        <v>0.14</v>
      </c>
      <c r="DM32">
        <v>0.01</v>
      </c>
      <c r="DN32">
        <v>0.8530181625000001</v>
      </c>
      <c r="DO32">
        <v>14.13066300225141</v>
      </c>
      <c r="DP32">
        <v>1.370032718388493</v>
      </c>
      <c r="DQ32">
        <v>0</v>
      </c>
      <c r="DR32">
        <v>8.726585249999999</v>
      </c>
      <c r="DS32">
        <v>-0.2355321951219785</v>
      </c>
      <c r="DT32">
        <v>0.02328530137098293</v>
      </c>
      <c r="DU32">
        <v>0</v>
      </c>
      <c r="DV32">
        <v>0</v>
      </c>
      <c r="DW32">
        <v>2</v>
      </c>
      <c r="DX32" t="s">
        <v>365</v>
      </c>
      <c r="DY32">
        <v>2.97733</v>
      </c>
      <c r="DZ32">
        <v>2.72456</v>
      </c>
      <c r="EA32">
        <v>0.0386685</v>
      </c>
      <c r="EB32">
        <v>0.0373847</v>
      </c>
      <c r="EC32">
        <v>0.0798736</v>
      </c>
      <c r="ED32">
        <v>0.0606605</v>
      </c>
      <c r="EE32">
        <v>30285.3</v>
      </c>
      <c r="EF32">
        <v>30435.8</v>
      </c>
      <c r="EG32">
        <v>29302.4</v>
      </c>
      <c r="EH32">
        <v>29256.6</v>
      </c>
      <c r="EI32">
        <v>35740</v>
      </c>
      <c r="EJ32">
        <v>36523</v>
      </c>
      <c r="EK32">
        <v>41285.2</v>
      </c>
      <c r="EL32">
        <v>41669.9</v>
      </c>
      <c r="EM32">
        <v>1.9087</v>
      </c>
      <c r="EN32">
        <v>2.036</v>
      </c>
      <c r="EO32">
        <v>0.07778409999999999</v>
      </c>
      <c r="EP32">
        <v>0</v>
      </c>
      <c r="EQ32">
        <v>24.6627</v>
      </c>
      <c r="ER32">
        <v>999.9</v>
      </c>
      <c r="ES32">
        <v>23.9</v>
      </c>
      <c r="ET32">
        <v>35.8</v>
      </c>
      <c r="EU32">
        <v>20.6008</v>
      </c>
      <c r="EV32">
        <v>61.0756</v>
      </c>
      <c r="EW32">
        <v>26.871</v>
      </c>
      <c r="EX32">
        <v>2</v>
      </c>
      <c r="EY32">
        <v>0.217868</v>
      </c>
      <c r="EZ32">
        <v>2.94133</v>
      </c>
      <c r="FA32">
        <v>20.3602</v>
      </c>
      <c r="FB32">
        <v>5.21804</v>
      </c>
      <c r="FC32">
        <v>12.0102</v>
      </c>
      <c r="FD32">
        <v>4.9889</v>
      </c>
      <c r="FE32">
        <v>3.28865</v>
      </c>
      <c r="FF32">
        <v>6372.6</v>
      </c>
      <c r="FG32">
        <v>9999</v>
      </c>
      <c r="FH32">
        <v>9999</v>
      </c>
      <c r="FI32">
        <v>104.1</v>
      </c>
      <c r="FJ32">
        <v>1.86738</v>
      </c>
      <c r="FK32">
        <v>1.86646</v>
      </c>
      <c r="FL32">
        <v>1.86586</v>
      </c>
      <c r="FM32">
        <v>1.86583</v>
      </c>
      <c r="FN32">
        <v>1.86766</v>
      </c>
      <c r="FO32">
        <v>1.87012</v>
      </c>
      <c r="FP32">
        <v>1.86874</v>
      </c>
      <c r="FQ32">
        <v>1.87012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-1.591</v>
      </c>
      <c r="GF32">
        <v>1.6186</v>
      </c>
      <c r="GG32">
        <v>-1.246406202510513</v>
      </c>
      <c r="GH32">
        <v>-0.001751842048368114</v>
      </c>
      <c r="GI32">
        <v>2.175043830543419E-07</v>
      </c>
      <c r="GJ32">
        <v>-8.900938919420621E-11</v>
      </c>
      <c r="GK32">
        <v>9.178049814314971</v>
      </c>
      <c r="GL32">
        <v>1.777864070516789</v>
      </c>
      <c r="GM32">
        <v>-0.1595319365346188</v>
      </c>
      <c r="GN32">
        <v>0.002975254502177307</v>
      </c>
      <c r="GO32">
        <v>3</v>
      </c>
      <c r="GP32">
        <v>2360</v>
      </c>
      <c r="GQ32">
        <v>1</v>
      </c>
      <c r="GR32">
        <v>26</v>
      </c>
      <c r="GS32">
        <v>26.3</v>
      </c>
      <c r="GT32">
        <v>26.1</v>
      </c>
      <c r="GU32">
        <v>0.698242</v>
      </c>
      <c r="GV32">
        <v>2.24609</v>
      </c>
      <c r="GW32">
        <v>1.94702</v>
      </c>
      <c r="GX32">
        <v>2.81982</v>
      </c>
      <c r="GY32">
        <v>2.19482</v>
      </c>
      <c r="GZ32">
        <v>2.36206</v>
      </c>
      <c r="HA32">
        <v>39.1428</v>
      </c>
      <c r="HB32">
        <v>13.2039</v>
      </c>
      <c r="HC32">
        <v>18</v>
      </c>
      <c r="HD32">
        <v>480.278</v>
      </c>
      <c r="HE32">
        <v>577.26</v>
      </c>
      <c r="HF32">
        <v>21.743</v>
      </c>
      <c r="HG32">
        <v>30.2299</v>
      </c>
      <c r="HH32">
        <v>29.9996</v>
      </c>
      <c r="HI32">
        <v>30.2085</v>
      </c>
      <c r="HJ32">
        <v>30.1289</v>
      </c>
      <c r="HK32">
        <v>13.901</v>
      </c>
      <c r="HL32">
        <v>12.3445</v>
      </c>
      <c r="HM32">
        <v>22.2641</v>
      </c>
      <c r="HN32">
        <v>21.7754</v>
      </c>
      <c r="HO32">
        <v>165.869</v>
      </c>
      <c r="HP32">
        <v>16.2763</v>
      </c>
      <c r="HQ32">
        <v>100.219</v>
      </c>
      <c r="HR32">
        <v>100.098</v>
      </c>
    </row>
    <row r="33" spans="1:226">
      <c r="A33">
        <v>17</v>
      </c>
      <c r="B33">
        <v>1657308941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1657308938.2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192.6100251649028</v>
      </c>
      <c r="AK33">
        <v>190.7005090909092</v>
      </c>
      <c r="AL33">
        <v>-3.075668176466271</v>
      </c>
      <c r="AM33">
        <v>65.58070831744064</v>
      </c>
      <c r="AN33">
        <f>(AP33 - AO33 + BO33*1E3/(8.314*(BQ33+273.15)) * AR33/BN33 * AQ33) * BN33/(100*BB33) * 1000/(1000 - AP33)</f>
        <v>0</v>
      </c>
      <c r="AO33">
        <v>16.23458691682654</v>
      </c>
      <c r="AP33">
        <v>24.93356666666665</v>
      </c>
      <c r="AQ33">
        <v>8.115925672255807E-07</v>
      </c>
      <c r="AR33">
        <v>78.08597329713712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1657308938.2</v>
      </c>
      <c r="BH33">
        <v>192.8402</v>
      </c>
      <c r="BI33">
        <v>188.4738</v>
      </c>
      <c r="BJ33">
        <v>24.93254</v>
      </c>
      <c r="BK33">
        <v>16.23437</v>
      </c>
      <c r="BL33">
        <v>194.4198</v>
      </c>
      <c r="BM33">
        <v>23.31859</v>
      </c>
      <c r="BN33">
        <v>500.0129</v>
      </c>
      <c r="BO33">
        <v>68.49140000000001</v>
      </c>
      <c r="BP33">
        <v>0.10003725</v>
      </c>
      <c r="BQ33">
        <v>26.24305</v>
      </c>
      <c r="BR33">
        <v>25.94088</v>
      </c>
      <c r="BS33">
        <v>999.9</v>
      </c>
      <c r="BT33">
        <v>0</v>
      </c>
      <c r="BU33">
        <v>0</v>
      </c>
      <c r="BV33">
        <v>9993.062</v>
      </c>
      <c r="BW33">
        <v>0</v>
      </c>
      <c r="BX33">
        <v>2035.751</v>
      </c>
      <c r="BY33">
        <v>4.366774</v>
      </c>
      <c r="BZ33">
        <v>197.7713</v>
      </c>
      <c r="CA33">
        <v>191.5838</v>
      </c>
      <c r="CB33">
        <v>8.698155</v>
      </c>
      <c r="CC33">
        <v>188.4738</v>
      </c>
      <c r="CD33">
        <v>16.23437</v>
      </c>
      <c r="CE33">
        <v>1.707663</v>
      </c>
      <c r="CF33">
        <v>1.111915</v>
      </c>
      <c r="CG33">
        <v>14.96627</v>
      </c>
      <c r="CH33">
        <v>8.471703</v>
      </c>
      <c r="CI33">
        <v>1999.993</v>
      </c>
      <c r="CJ33">
        <v>0.9800068</v>
      </c>
      <c r="CK33">
        <v>0.01999366</v>
      </c>
      <c r="CL33">
        <v>0</v>
      </c>
      <c r="CM33">
        <v>2.28161</v>
      </c>
      <c r="CN33">
        <v>0</v>
      </c>
      <c r="CO33">
        <v>14040.25</v>
      </c>
      <c r="CP33">
        <v>16749.42000000001</v>
      </c>
      <c r="CQ33">
        <v>39.937</v>
      </c>
      <c r="CR33">
        <v>41.75</v>
      </c>
      <c r="CS33">
        <v>40.312</v>
      </c>
      <c r="CT33">
        <v>40.25</v>
      </c>
      <c r="CU33">
        <v>39.062</v>
      </c>
      <c r="CV33">
        <v>1960.003</v>
      </c>
      <c r="CW33">
        <v>39.99</v>
      </c>
      <c r="CX33">
        <v>0</v>
      </c>
      <c r="CY33">
        <v>1657308947.5</v>
      </c>
      <c r="CZ33">
        <v>0</v>
      </c>
      <c r="DA33">
        <v>1657307367.1</v>
      </c>
      <c r="DB33" t="s">
        <v>356</v>
      </c>
      <c r="DC33">
        <v>1657307357.1</v>
      </c>
      <c r="DD33">
        <v>1657307367.1</v>
      </c>
      <c r="DE33">
        <v>2</v>
      </c>
      <c r="DF33">
        <v>0.008999999999999999</v>
      </c>
      <c r="DG33">
        <v>13.017</v>
      </c>
      <c r="DH33">
        <v>-1.953</v>
      </c>
      <c r="DI33">
        <v>0.045</v>
      </c>
      <c r="DJ33">
        <v>420</v>
      </c>
      <c r="DK33">
        <v>39</v>
      </c>
      <c r="DL33">
        <v>0.14</v>
      </c>
      <c r="DM33">
        <v>0.01</v>
      </c>
      <c r="DN33">
        <v>2.131229109756098</v>
      </c>
      <c r="DO33">
        <v>16.22261465017421</v>
      </c>
      <c r="DP33">
        <v>1.600271235523559</v>
      </c>
      <c r="DQ33">
        <v>0</v>
      </c>
      <c r="DR33">
        <v>8.711291707317073</v>
      </c>
      <c r="DS33">
        <v>-0.1474488501742119</v>
      </c>
      <c r="DT33">
        <v>0.01637326522591761</v>
      </c>
      <c r="DU33">
        <v>0</v>
      </c>
      <c r="DV33">
        <v>0</v>
      </c>
      <c r="DW33">
        <v>2</v>
      </c>
      <c r="DX33" t="s">
        <v>365</v>
      </c>
      <c r="DY33">
        <v>2.97743</v>
      </c>
      <c r="DZ33">
        <v>2.72471</v>
      </c>
      <c r="EA33">
        <v>0.0360524</v>
      </c>
      <c r="EB33">
        <v>0.0345275</v>
      </c>
      <c r="EC33">
        <v>0.0799063</v>
      </c>
      <c r="ED33">
        <v>0.0606599</v>
      </c>
      <c r="EE33">
        <v>30367.9</v>
      </c>
      <c r="EF33">
        <v>30525.6</v>
      </c>
      <c r="EG33">
        <v>29302.6</v>
      </c>
      <c r="EH33">
        <v>29256.1</v>
      </c>
      <c r="EI33">
        <v>35738.8</v>
      </c>
      <c r="EJ33">
        <v>36522.5</v>
      </c>
      <c r="EK33">
        <v>41285.4</v>
      </c>
      <c r="EL33">
        <v>41669.4</v>
      </c>
      <c r="EM33">
        <v>1.90893</v>
      </c>
      <c r="EN33">
        <v>2.03577</v>
      </c>
      <c r="EO33">
        <v>0.0787154</v>
      </c>
      <c r="EP33">
        <v>0</v>
      </c>
      <c r="EQ33">
        <v>24.6547</v>
      </c>
      <c r="ER33">
        <v>999.9</v>
      </c>
      <c r="ES33">
        <v>23.9</v>
      </c>
      <c r="ET33">
        <v>35.8</v>
      </c>
      <c r="EU33">
        <v>20.6017</v>
      </c>
      <c r="EV33">
        <v>61.2356</v>
      </c>
      <c r="EW33">
        <v>26.7829</v>
      </c>
      <c r="EX33">
        <v>2</v>
      </c>
      <c r="EY33">
        <v>0.217248</v>
      </c>
      <c r="EZ33">
        <v>2.87818</v>
      </c>
      <c r="FA33">
        <v>20.3612</v>
      </c>
      <c r="FB33">
        <v>5.21864</v>
      </c>
      <c r="FC33">
        <v>12.0102</v>
      </c>
      <c r="FD33">
        <v>4.989</v>
      </c>
      <c r="FE33">
        <v>3.2886</v>
      </c>
      <c r="FF33">
        <v>6372.9</v>
      </c>
      <c r="FG33">
        <v>9999</v>
      </c>
      <c r="FH33">
        <v>9999</v>
      </c>
      <c r="FI33">
        <v>104.1</v>
      </c>
      <c r="FJ33">
        <v>1.8674</v>
      </c>
      <c r="FK33">
        <v>1.86646</v>
      </c>
      <c r="FL33">
        <v>1.86587</v>
      </c>
      <c r="FM33">
        <v>1.86584</v>
      </c>
      <c r="FN33">
        <v>1.86768</v>
      </c>
      <c r="FO33">
        <v>1.87012</v>
      </c>
      <c r="FP33">
        <v>1.86875</v>
      </c>
      <c r="FQ33">
        <v>1.87015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-1.565</v>
      </c>
      <c r="GF33">
        <v>1.6076</v>
      </c>
      <c r="GG33">
        <v>-1.246406202510513</v>
      </c>
      <c r="GH33">
        <v>-0.001751842048368114</v>
      </c>
      <c r="GI33">
        <v>2.175043830543419E-07</v>
      </c>
      <c r="GJ33">
        <v>-8.900938919420621E-11</v>
      </c>
      <c r="GK33">
        <v>9.178049814314971</v>
      </c>
      <c r="GL33">
        <v>1.777864070516789</v>
      </c>
      <c r="GM33">
        <v>-0.1595319365346188</v>
      </c>
      <c r="GN33">
        <v>0.002975254502177307</v>
      </c>
      <c r="GO33">
        <v>3</v>
      </c>
      <c r="GP33">
        <v>2360</v>
      </c>
      <c r="GQ33">
        <v>1</v>
      </c>
      <c r="GR33">
        <v>26</v>
      </c>
      <c r="GS33">
        <v>26.4</v>
      </c>
      <c r="GT33">
        <v>26.2</v>
      </c>
      <c r="GU33">
        <v>0.651855</v>
      </c>
      <c r="GV33">
        <v>2.24976</v>
      </c>
      <c r="GW33">
        <v>1.94702</v>
      </c>
      <c r="GX33">
        <v>2.81982</v>
      </c>
      <c r="GY33">
        <v>2.19482</v>
      </c>
      <c r="GZ33">
        <v>2.34741</v>
      </c>
      <c r="HA33">
        <v>39.118</v>
      </c>
      <c r="HB33">
        <v>13.1952</v>
      </c>
      <c r="HC33">
        <v>18</v>
      </c>
      <c r="HD33">
        <v>480.395</v>
      </c>
      <c r="HE33">
        <v>577.051</v>
      </c>
      <c r="HF33">
        <v>21.7779</v>
      </c>
      <c r="HG33">
        <v>30.2254</v>
      </c>
      <c r="HH33">
        <v>29.9996</v>
      </c>
      <c r="HI33">
        <v>30.2054</v>
      </c>
      <c r="HJ33">
        <v>30.1252</v>
      </c>
      <c r="HK33">
        <v>12.9745</v>
      </c>
      <c r="HL33">
        <v>12.3445</v>
      </c>
      <c r="HM33">
        <v>22.2641</v>
      </c>
      <c r="HN33">
        <v>21.8173</v>
      </c>
      <c r="HO33">
        <v>145.834</v>
      </c>
      <c r="HP33">
        <v>16.2763</v>
      </c>
      <c r="HQ33">
        <v>100.22</v>
      </c>
      <c r="HR33">
        <v>100.097</v>
      </c>
    </row>
    <row r="34" spans="1:226">
      <c r="A34">
        <v>18</v>
      </c>
      <c r="B34">
        <v>1657308946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1657308943.5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175.8888794999586</v>
      </c>
      <c r="AK34">
        <v>175.1346606060606</v>
      </c>
      <c r="AL34">
        <v>-3.123546573287512</v>
      </c>
      <c r="AM34">
        <v>65.58070831744064</v>
      </c>
      <c r="AN34">
        <f>(AP34 - AO34 + BO34*1E3/(8.314*(BQ34+273.15)) * AR34/BN34 * AQ34) * BN34/(100*BB34) * 1000/(1000 - AP34)</f>
        <v>0</v>
      </c>
      <c r="AO34">
        <v>16.23365046884623</v>
      </c>
      <c r="AP34">
        <v>24.93574363636363</v>
      </c>
      <c r="AQ34">
        <v>8.998611770246558E-07</v>
      </c>
      <c r="AR34">
        <v>78.08597329713712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1657308943.5</v>
      </c>
      <c r="BH34">
        <v>176.8705555555556</v>
      </c>
      <c r="BI34">
        <v>171.0477777777778</v>
      </c>
      <c r="BJ34">
        <v>24.93501111111111</v>
      </c>
      <c r="BK34">
        <v>16.23317777777778</v>
      </c>
      <c r="BL34">
        <v>178.4231111111111</v>
      </c>
      <c r="BM34">
        <v>23.33143333333333</v>
      </c>
      <c r="BN34">
        <v>499.9505555555556</v>
      </c>
      <c r="BO34">
        <v>68.48813333333334</v>
      </c>
      <c r="BP34">
        <v>0.09983011111111111</v>
      </c>
      <c r="BQ34">
        <v>26.24961111111111</v>
      </c>
      <c r="BR34">
        <v>25.94645555555556</v>
      </c>
      <c r="BS34">
        <v>999.9000000000001</v>
      </c>
      <c r="BT34">
        <v>0</v>
      </c>
      <c r="BU34">
        <v>0</v>
      </c>
      <c r="BV34">
        <v>10003.69111111111</v>
      </c>
      <c r="BW34">
        <v>0</v>
      </c>
      <c r="BX34">
        <v>2035.655555555555</v>
      </c>
      <c r="BY34">
        <v>5.822916666666667</v>
      </c>
      <c r="BZ34">
        <v>181.3936666666667</v>
      </c>
      <c r="CA34">
        <v>173.87</v>
      </c>
      <c r="CB34">
        <v>8.70182</v>
      </c>
      <c r="CC34">
        <v>171.0477777777778</v>
      </c>
      <c r="CD34">
        <v>16.23317777777778</v>
      </c>
      <c r="CE34">
        <v>1.70775</v>
      </c>
      <c r="CF34">
        <v>1.111781111111111</v>
      </c>
      <c r="CG34">
        <v>14.96706666666667</v>
      </c>
      <c r="CH34">
        <v>8.469904444444445</v>
      </c>
      <c r="CI34">
        <v>1999.978888888889</v>
      </c>
      <c r="CJ34">
        <v>0.980007</v>
      </c>
      <c r="CK34">
        <v>0.01999346666666667</v>
      </c>
      <c r="CL34">
        <v>0</v>
      </c>
      <c r="CM34">
        <v>2.104211111111111</v>
      </c>
      <c r="CN34">
        <v>0</v>
      </c>
      <c r="CO34">
        <v>13995.01111111111</v>
      </c>
      <c r="CP34">
        <v>16749.28888888889</v>
      </c>
      <c r="CQ34">
        <v>39.937</v>
      </c>
      <c r="CR34">
        <v>41.75</v>
      </c>
      <c r="CS34">
        <v>40.312</v>
      </c>
      <c r="CT34">
        <v>40.236</v>
      </c>
      <c r="CU34">
        <v>39.062</v>
      </c>
      <c r="CV34">
        <v>1959.988888888889</v>
      </c>
      <c r="CW34">
        <v>39.99</v>
      </c>
      <c r="CX34">
        <v>0</v>
      </c>
      <c r="CY34">
        <v>1657308952.3</v>
      </c>
      <c r="CZ34">
        <v>0</v>
      </c>
      <c r="DA34">
        <v>1657307367.1</v>
      </c>
      <c r="DB34" t="s">
        <v>356</v>
      </c>
      <c r="DC34">
        <v>1657307357.1</v>
      </c>
      <c r="DD34">
        <v>1657307367.1</v>
      </c>
      <c r="DE34">
        <v>2</v>
      </c>
      <c r="DF34">
        <v>0.008999999999999999</v>
      </c>
      <c r="DG34">
        <v>13.017</v>
      </c>
      <c r="DH34">
        <v>-1.953</v>
      </c>
      <c r="DI34">
        <v>0.045</v>
      </c>
      <c r="DJ34">
        <v>420</v>
      </c>
      <c r="DK34">
        <v>39</v>
      </c>
      <c r="DL34">
        <v>0.14</v>
      </c>
      <c r="DM34">
        <v>0.01</v>
      </c>
      <c r="DN34">
        <v>3.492802243902439</v>
      </c>
      <c r="DO34">
        <v>16.494672</v>
      </c>
      <c r="DP34">
        <v>1.62668566937293</v>
      </c>
      <c r="DQ34">
        <v>0</v>
      </c>
      <c r="DR34">
        <v>8.703703658536586</v>
      </c>
      <c r="DS34">
        <v>-0.06577170731706734</v>
      </c>
      <c r="DT34">
        <v>0.01116611659377783</v>
      </c>
      <c r="DU34">
        <v>1</v>
      </c>
      <c r="DV34">
        <v>1</v>
      </c>
      <c r="DW34">
        <v>2</v>
      </c>
      <c r="DX34" t="s">
        <v>357</v>
      </c>
      <c r="DY34">
        <v>2.97748</v>
      </c>
      <c r="DZ34">
        <v>2.72477</v>
      </c>
      <c r="EA34">
        <v>0.0333474</v>
      </c>
      <c r="EB34">
        <v>0.0316021</v>
      </c>
      <c r="EC34">
        <v>0.0799305</v>
      </c>
      <c r="ED34">
        <v>0.060653</v>
      </c>
      <c r="EE34">
        <v>30453.3</v>
      </c>
      <c r="EF34">
        <v>30618.6</v>
      </c>
      <c r="EG34">
        <v>29302.7</v>
      </c>
      <c r="EH34">
        <v>29256.5</v>
      </c>
      <c r="EI34">
        <v>35738.3</v>
      </c>
      <c r="EJ34">
        <v>36523.1</v>
      </c>
      <c r="EK34">
        <v>41285.9</v>
      </c>
      <c r="EL34">
        <v>41669.8</v>
      </c>
      <c r="EM34">
        <v>1.90873</v>
      </c>
      <c r="EN34">
        <v>2.03577</v>
      </c>
      <c r="EO34">
        <v>0.07916239999999999</v>
      </c>
      <c r="EP34">
        <v>0</v>
      </c>
      <c r="EQ34">
        <v>24.6451</v>
      </c>
      <c r="ER34">
        <v>999.9</v>
      </c>
      <c r="ES34">
        <v>23.8</v>
      </c>
      <c r="ET34">
        <v>35.8</v>
      </c>
      <c r="EU34">
        <v>20.5173</v>
      </c>
      <c r="EV34">
        <v>61.0656</v>
      </c>
      <c r="EW34">
        <v>26.8429</v>
      </c>
      <c r="EX34">
        <v>2</v>
      </c>
      <c r="EY34">
        <v>0.216443</v>
      </c>
      <c r="EZ34">
        <v>2.81946</v>
      </c>
      <c r="FA34">
        <v>20.3622</v>
      </c>
      <c r="FB34">
        <v>5.21804</v>
      </c>
      <c r="FC34">
        <v>12.0099</v>
      </c>
      <c r="FD34">
        <v>4.98885</v>
      </c>
      <c r="FE34">
        <v>3.28863</v>
      </c>
      <c r="FF34">
        <v>6372.9</v>
      </c>
      <c r="FG34">
        <v>9999</v>
      </c>
      <c r="FH34">
        <v>9999</v>
      </c>
      <c r="FI34">
        <v>104.1</v>
      </c>
      <c r="FJ34">
        <v>1.86742</v>
      </c>
      <c r="FK34">
        <v>1.86646</v>
      </c>
      <c r="FL34">
        <v>1.86589</v>
      </c>
      <c r="FM34">
        <v>1.86583</v>
      </c>
      <c r="FN34">
        <v>1.86768</v>
      </c>
      <c r="FO34">
        <v>1.87012</v>
      </c>
      <c r="FP34">
        <v>1.86875</v>
      </c>
      <c r="FQ34">
        <v>1.87017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-1.54</v>
      </c>
      <c r="GF34">
        <v>1.5989</v>
      </c>
      <c r="GG34">
        <v>-1.246406202510513</v>
      </c>
      <c r="GH34">
        <v>-0.001751842048368114</v>
      </c>
      <c r="GI34">
        <v>2.175043830543419E-07</v>
      </c>
      <c r="GJ34">
        <v>-8.900938919420621E-11</v>
      </c>
      <c r="GK34">
        <v>9.178049814314971</v>
      </c>
      <c r="GL34">
        <v>1.777864070516789</v>
      </c>
      <c r="GM34">
        <v>-0.1595319365346188</v>
      </c>
      <c r="GN34">
        <v>0.002975254502177307</v>
      </c>
      <c r="GO34">
        <v>3</v>
      </c>
      <c r="GP34">
        <v>2360</v>
      </c>
      <c r="GQ34">
        <v>1</v>
      </c>
      <c r="GR34">
        <v>26</v>
      </c>
      <c r="GS34">
        <v>26.5</v>
      </c>
      <c r="GT34">
        <v>26.3</v>
      </c>
      <c r="GU34">
        <v>0.601807</v>
      </c>
      <c r="GV34">
        <v>2.2522</v>
      </c>
      <c r="GW34">
        <v>1.94702</v>
      </c>
      <c r="GX34">
        <v>2.81982</v>
      </c>
      <c r="GY34">
        <v>2.19482</v>
      </c>
      <c r="GZ34">
        <v>2.37305</v>
      </c>
      <c r="HA34">
        <v>39.118</v>
      </c>
      <c r="HB34">
        <v>13.1952</v>
      </c>
      <c r="HC34">
        <v>18</v>
      </c>
      <c r="HD34">
        <v>480.238</v>
      </c>
      <c r="HE34">
        <v>577.006</v>
      </c>
      <c r="HF34">
        <v>21.8233</v>
      </c>
      <c r="HG34">
        <v>30.2206</v>
      </c>
      <c r="HH34">
        <v>29.9995</v>
      </c>
      <c r="HI34">
        <v>30.2013</v>
      </c>
      <c r="HJ34">
        <v>30.1205</v>
      </c>
      <c r="HK34">
        <v>11.9631</v>
      </c>
      <c r="HL34">
        <v>12.3445</v>
      </c>
      <c r="HM34">
        <v>22.2641</v>
      </c>
      <c r="HN34">
        <v>21.8546</v>
      </c>
      <c r="HO34">
        <v>132.477</v>
      </c>
      <c r="HP34">
        <v>16.2763</v>
      </c>
      <c r="HQ34">
        <v>100.221</v>
      </c>
      <c r="HR34">
        <v>100.098</v>
      </c>
    </row>
    <row r="35" spans="1:226">
      <c r="A35">
        <v>19</v>
      </c>
      <c r="B35">
        <v>1657308951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1657308948.2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159.1338072872346</v>
      </c>
      <c r="AK35">
        <v>159.5912606060606</v>
      </c>
      <c r="AL35">
        <v>-3.10862049515982</v>
      </c>
      <c r="AM35">
        <v>65.58070831744064</v>
      </c>
      <c r="AN35">
        <f>(AP35 - AO35 + BO35*1E3/(8.314*(BQ35+273.15)) * AR35/BN35 * AQ35) * BN35/(100*BB35) * 1000/(1000 - AP35)</f>
        <v>0</v>
      </c>
      <c r="AO35">
        <v>16.23240299239058</v>
      </c>
      <c r="AP35">
        <v>24.93794484848484</v>
      </c>
      <c r="AQ35">
        <v>1.043304357569467E-06</v>
      </c>
      <c r="AR35">
        <v>78.08597329713712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1657308948.2</v>
      </c>
      <c r="BH35">
        <v>162.5831</v>
      </c>
      <c r="BI35">
        <v>155.56</v>
      </c>
      <c r="BJ35">
        <v>24.93707</v>
      </c>
      <c r="BK35">
        <v>16.23319</v>
      </c>
      <c r="BL35">
        <v>164.1116</v>
      </c>
      <c r="BM35">
        <v>23.34222</v>
      </c>
      <c r="BN35">
        <v>500.0335</v>
      </c>
      <c r="BO35">
        <v>68.48670000000001</v>
      </c>
      <c r="BP35">
        <v>0.10010542</v>
      </c>
      <c r="BQ35">
        <v>26.2499</v>
      </c>
      <c r="BR35">
        <v>25.94762</v>
      </c>
      <c r="BS35">
        <v>999.9</v>
      </c>
      <c r="BT35">
        <v>0</v>
      </c>
      <c r="BU35">
        <v>0</v>
      </c>
      <c r="BV35">
        <v>10005.628</v>
      </c>
      <c r="BW35">
        <v>0</v>
      </c>
      <c r="BX35">
        <v>2035.848</v>
      </c>
      <c r="BY35">
        <v>7.023187999999999</v>
      </c>
      <c r="BZ35">
        <v>166.7413</v>
      </c>
      <c r="CA35">
        <v>158.127</v>
      </c>
      <c r="CB35">
        <v>8.703878999999999</v>
      </c>
      <c r="CC35">
        <v>155.56</v>
      </c>
      <c r="CD35">
        <v>16.23319</v>
      </c>
      <c r="CE35">
        <v>1.707858</v>
      </c>
      <c r="CF35">
        <v>1.111758</v>
      </c>
      <c r="CG35">
        <v>14.96804</v>
      </c>
      <c r="CH35">
        <v>8.469617000000001</v>
      </c>
      <c r="CI35">
        <v>1999.96</v>
      </c>
      <c r="CJ35">
        <v>0.9800062</v>
      </c>
      <c r="CK35">
        <v>0.01999424</v>
      </c>
      <c r="CL35">
        <v>0</v>
      </c>
      <c r="CM35">
        <v>2.36263</v>
      </c>
      <c r="CN35">
        <v>0</v>
      </c>
      <c r="CO35">
        <v>13958.54</v>
      </c>
      <c r="CP35">
        <v>16749.15</v>
      </c>
      <c r="CQ35">
        <v>39.937</v>
      </c>
      <c r="CR35">
        <v>41.7374</v>
      </c>
      <c r="CS35">
        <v>40.312</v>
      </c>
      <c r="CT35">
        <v>40.25</v>
      </c>
      <c r="CU35">
        <v>39.062</v>
      </c>
      <c r="CV35">
        <v>1959.97</v>
      </c>
      <c r="CW35">
        <v>39.99</v>
      </c>
      <c r="CX35">
        <v>0</v>
      </c>
      <c r="CY35">
        <v>1657308957.7</v>
      </c>
      <c r="CZ35">
        <v>0</v>
      </c>
      <c r="DA35">
        <v>1657307367.1</v>
      </c>
      <c r="DB35" t="s">
        <v>356</v>
      </c>
      <c r="DC35">
        <v>1657307357.1</v>
      </c>
      <c r="DD35">
        <v>1657307367.1</v>
      </c>
      <c r="DE35">
        <v>2</v>
      </c>
      <c r="DF35">
        <v>0.008999999999999999</v>
      </c>
      <c r="DG35">
        <v>13.017</v>
      </c>
      <c r="DH35">
        <v>-1.953</v>
      </c>
      <c r="DI35">
        <v>0.045</v>
      </c>
      <c r="DJ35">
        <v>420</v>
      </c>
      <c r="DK35">
        <v>39</v>
      </c>
      <c r="DL35">
        <v>0.14</v>
      </c>
      <c r="DM35">
        <v>0.01</v>
      </c>
      <c r="DN35">
        <v>5.0483175</v>
      </c>
      <c r="DO35">
        <v>16.10971857410881</v>
      </c>
      <c r="DP35">
        <v>1.550152651276238</v>
      </c>
      <c r="DQ35">
        <v>0</v>
      </c>
      <c r="DR35">
        <v>8.69983225</v>
      </c>
      <c r="DS35">
        <v>0.03343575984990474</v>
      </c>
      <c r="DT35">
        <v>0.003293840074669774</v>
      </c>
      <c r="DU35">
        <v>1</v>
      </c>
      <c r="DV35">
        <v>1</v>
      </c>
      <c r="DW35">
        <v>2</v>
      </c>
      <c r="DX35" t="s">
        <v>357</v>
      </c>
      <c r="DY35">
        <v>2.97754</v>
      </c>
      <c r="DZ35">
        <v>2.72491</v>
      </c>
      <c r="EA35">
        <v>0.0305917</v>
      </c>
      <c r="EB35">
        <v>0.0286132</v>
      </c>
      <c r="EC35">
        <v>0.0799542</v>
      </c>
      <c r="ED35">
        <v>0.060661</v>
      </c>
      <c r="EE35">
        <v>30540.6</v>
      </c>
      <c r="EF35">
        <v>30713.6</v>
      </c>
      <c r="EG35">
        <v>29303.1</v>
      </c>
      <c r="EH35">
        <v>29257</v>
      </c>
      <c r="EI35">
        <v>35737.5</v>
      </c>
      <c r="EJ35">
        <v>36523.4</v>
      </c>
      <c r="EK35">
        <v>41286.1</v>
      </c>
      <c r="EL35">
        <v>41670.6</v>
      </c>
      <c r="EM35">
        <v>1.90898</v>
      </c>
      <c r="EN35">
        <v>2.03577</v>
      </c>
      <c r="EO35">
        <v>0.07994469999999999</v>
      </c>
      <c r="EP35">
        <v>0</v>
      </c>
      <c r="EQ35">
        <v>24.6366</v>
      </c>
      <c r="ER35">
        <v>999.9</v>
      </c>
      <c r="ES35">
        <v>23.8</v>
      </c>
      <c r="ET35">
        <v>35.8</v>
      </c>
      <c r="EU35">
        <v>20.5154</v>
      </c>
      <c r="EV35">
        <v>61.1056</v>
      </c>
      <c r="EW35">
        <v>26.7829</v>
      </c>
      <c r="EX35">
        <v>2</v>
      </c>
      <c r="EY35">
        <v>0.215813</v>
      </c>
      <c r="EZ35">
        <v>2.79357</v>
      </c>
      <c r="FA35">
        <v>20.3626</v>
      </c>
      <c r="FB35">
        <v>5.21819</v>
      </c>
      <c r="FC35">
        <v>12.0099</v>
      </c>
      <c r="FD35">
        <v>4.98885</v>
      </c>
      <c r="FE35">
        <v>3.28865</v>
      </c>
      <c r="FF35">
        <v>6373.1</v>
      </c>
      <c r="FG35">
        <v>9999</v>
      </c>
      <c r="FH35">
        <v>9999</v>
      </c>
      <c r="FI35">
        <v>104.1</v>
      </c>
      <c r="FJ35">
        <v>1.86739</v>
      </c>
      <c r="FK35">
        <v>1.86646</v>
      </c>
      <c r="FL35">
        <v>1.86589</v>
      </c>
      <c r="FM35">
        <v>1.86582</v>
      </c>
      <c r="FN35">
        <v>1.86767</v>
      </c>
      <c r="FO35">
        <v>1.87012</v>
      </c>
      <c r="FP35">
        <v>1.86875</v>
      </c>
      <c r="FQ35">
        <v>1.87013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-1.514</v>
      </c>
      <c r="GF35">
        <v>1.591</v>
      </c>
      <c r="GG35">
        <v>-1.246406202510513</v>
      </c>
      <c r="GH35">
        <v>-0.001751842048368114</v>
      </c>
      <c r="GI35">
        <v>2.175043830543419E-07</v>
      </c>
      <c r="GJ35">
        <v>-8.900938919420621E-11</v>
      </c>
      <c r="GK35">
        <v>9.178049814314971</v>
      </c>
      <c r="GL35">
        <v>1.777864070516789</v>
      </c>
      <c r="GM35">
        <v>-0.1595319365346188</v>
      </c>
      <c r="GN35">
        <v>0.002975254502177307</v>
      </c>
      <c r="GO35">
        <v>3</v>
      </c>
      <c r="GP35">
        <v>2360</v>
      </c>
      <c r="GQ35">
        <v>1</v>
      </c>
      <c r="GR35">
        <v>26</v>
      </c>
      <c r="GS35">
        <v>26.6</v>
      </c>
      <c r="GT35">
        <v>26.4</v>
      </c>
      <c r="GU35">
        <v>0.554199</v>
      </c>
      <c r="GV35">
        <v>2.25464</v>
      </c>
      <c r="GW35">
        <v>1.94702</v>
      </c>
      <c r="GX35">
        <v>2.81982</v>
      </c>
      <c r="GY35">
        <v>2.19482</v>
      </c>
      <c r="GZ35">
        <v>2.3645</v>
      </c>
      <c r="HA35">
        <v>39.118</v>
      </c>
      <c r="HB35">
        <v>13.1952</v>
      </c>
      <c r="HC35">
        <v>18</v>
      </c>
      <c r="HD35">
        <v>480.368</v>
      </c>
      <c r="HE35">
        <v>576.9690000000001</v>
      </c>
      <c r="HF35">
        <v>21.8623</v>
      </c>
      <c r="HG35">
        <v>30.2163</v>
      </c>
      <c r="HH35">
        <v>29.9995</v>
      </c>
      <c r="HI35">
        <v>30.1976</v>
      </c>
      <c r="HJ35">
        <v>30.1168</v>
      </c>
      <c r="HK35">
        <v>11.0165</v>
      </c>
      <c r="HL35">
        <v>12.3445</v>
      </c>
      <c r="HM35">
        <v>22.2641</v>
      </c>
      <c r="HN35">
        <v>21.893</v>
      </c>
      <c r="HO35">
        <v>112.442</v>
      </c>
      <c r="HP35">
        <v>16.2763</v>
      </c>
      <c r="HQ35">
        <v>100.222</v>
      </c>
      <c r="HR35">
        <v>100.1</v>
      </c>
    </row>
    <row r="36" spans="1:226">
      <c r="A36">
        <v>20</v>
      </c>
      <c r="B36">
        <v>1657308955.5</v>
      </c>
      <c r="C36">
        <v>94.5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1657308952.65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144.1236890866159</v>
      </c>
      <c r="AK36">
        <v>145.5357515151515</v>
      </c>
      <c r="AL36">
        <v>-3.134400344383387</v>
      </c>
      <c r="AM36">
        <v>65.58070831744064</v>
      </c>
      <c r="AN36">
        <f>(AP36 - AO36 + BO36*1E3/(8.314*(BQ36+273.15)) * AR36/BN36 * AQ36) * BN36/(100*BB36) * 1000/(1000 - AP36)</f>
        <v>0</v>
      </c>
      <c r="AO36">
        <v>16.23480764937509</v>
      </c>
      <c r="AP36">
        <v>24.93914787878788</v>
      </c>
      <c r="AQ36">
        <v>-2.079302991776025E-09</v>
      </c>
      <c r="AR36">
        <v>78.08597329713712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1657308952.65</v>
      </c>
      <c r="BH36">
        <v>149.0858</v>
      </c>
      <c r="BI36">
        <v>140.9183</v>
      </c>
      <c r="BJ36">
        <v>24.93823</v>
      </c>
      <c r="BK36">
        <v>16.23455</v>
      </c>
      <c r="BL36">
        <v>150.5913</v>
      </c>
      <c r="BM36">
        <v>23.34819</v>
      </c>
      <c r="BN36">
        <v>500.0018</v>
      </c>
      <c r="BO36">
        <v>68.48761</v>
      </c>
      <c r="BP36">
        <v>0.09999391000000001</v>
      </c>
      <c r="BQ36">
        <v>26.25116999999999</v>
      </c>
      <c r="BR36">
        <v>25.94723</v>
      </c>
      <c r="BS36">
        <v>999.9</v>
      </c>
      <c r="BT36">
        <v>0</v>
      </c>
      <c r="BU36">
        <v>0</v>
      </c>
      <c r="BV36">
        <v>10009.99</v>
      </c>
      <c r="BW36">
        <v>0</v>
      </c>
      <c r="BX36">
        <v>2035.438</v>
      </c>
      <c r="BY36">
        <v>8.167498999999999</v>
      </c>
      <c r="BZ36">
        <v>152.899</v>
      </c>
      <c r="CA36">
        <v>143.2439</v>
      </c>
      <c r="CB36">
        <v>8.703669999999999</v>
      </c>
      <c r="CC36">
        <v>140.9183</v>
      </c>
      <c r="CD36">
        <v>16.23455</v>
      </c>
      <c r="CE36">
        <v>1.707959</v>
      </c>
      <c r="CF36">
        <v>1.111866</v>
      </c>
      <c r="CG36">
        <v>14.96896</v>
      </c>
      <c r="CH36">
        <v>8.471048</v>
      </c>
      <c r="CI36">
        <v>1999.949</v>
      </c>
      <c r="CJ36">
        <v>0.9800068</v>
      </c>
      <c r="CK36">
        <v>0.01999366</v>
      </c>
      <c r="CL36">
        <v>0</v>
      </c>
      <c r="CM36">
        <v>2.43283</v>
      </c>
      <c r="CN36">
        <v>0</v>
      </c>
      <c r="CO36">
        <v>13928.63</v>
      </c>
      <c r="CP36">
        <v>16749.06</v>
      </c>
      <c r="CQ36">
        <v>39.937</v>
      </c>
      <c r="CR36">
        <v>41.7311</v>
      </c>
      <c r="CS36">
        <v>40.312</v>
      </c>
      <c r="CT36">
        <v>40.2311</v>
      </c>
      <c r="CU36">
        <v>39.062</v>
      </c>
      <c r="CV36">
        <v>1959.96</v>
      </c>
      <c r="CW36">
        <v>39.99</v>
      </c>
      <c r="CX36">
        <v>0</v>
      </c>
      <c r="CY36">
        <v>1657308961.9</v>
      </c>
      <c r="CZ36">
        <v>0</v>
      </c>
      <c r="DA36">
        <v>1657307367.1</v>
      </c>
      <c r="DB36" t="s">
        <v>356</v>
      </c>
      <c r="DC36">
        <v>1657307357.1</v>
      </c>
      <c r="DD36">
        <v>1657307367.1</v>
      </c>
      <c r="DE36">
        <v>2</v>
      </c>
      <c r="DF36">
        <v>0.008999999999999999</v>
      </c>
      <c r="DG36">
        <v>13.017</v>
      </c>
      <c r="DH36">
        <v>-1.953</v>
      </c>
      <c r="DI36">
        <v>0.045</v>
      </c>
      <c r="DJ36">
        <v>420</v>
      </c>
      <c r="DK36">
        <v>39</v>
      </c>
      <c r="DL36">
        <v>0.14</v>
      </c>
      <c r="DM36">
        <v>0.01</v>
      </c>
      <c r="DN36">
        <v>6.11051225</v>
      </c>
      <c r="DO36">
        <v>15.8351264915572</v>
      </c>
      <c r="DP36">
        <v>1.523801407527384</v>
      </c>
      <c r="DQ36">
        <v>0</v>
      </c>
      <c r="DR36">
        <v>8.701481000000001</v>
      </c>
      <c r="DS36">
        <v>0.02445028142585397</v>
      </c>
      <c r="DT36">
        <v>0.002586598925229895</v>
      </c>
      <c r="DU36">
        <v>1</v>
      </c>
      <c r="DV36">
        <v>1</v>
      </c>
      <c r="DW36">
        <v>2</v>
      </c>
      <c r="DX36" t="s">
        <v>357</v>
      </c>
      <c r="DY36">
        <v>2.97736</v>
      </c>
      <c r="DZ36">
        <v>2.72486</v>
      </c>
      <c r="EA36">
        <v>0.0280429</v>
      </c>
      <c r="EB36">
        <v>0.0258483</v>
      </c>
      <c r="EC36">
        <v>0.0799749</v>
      </c>
      <c r="ED36">
        <v>0.0606599</v>
      </c>
      <c r="EE36">
        <v>30621.2</v>
      </c>
      <c r="EF36">
        <v>30801.1</v>
      </c>
      <c r="EG36">
        <v>29303.4</v>
      </c>
      <c r="EH36">
        <v>29257.1</v>
      </c>
      <c r="EI36">
        <v>35737.1</v>
      </c>
      <c r="EJ36">
        <v>36523.4</v>
      </c>
      <c r="EK36">
        <v>41286.7</v>
      </c>
      <c r="EL36">
        <v>41670.5</v>
      </c>
      <c r="EM36">
        <v>1.90902</v>
      </c>
      <c r="EN36">
        <v>2.0359</v>
      </c>
      <c r="EO36">
        <v>0.0805333</v>
      </c>
      <c r="EP36">
        <v>0</v>
      </c>
      <c r="EQ36">
        <v>24.6293</v>
      </c>
      <c r="ER36">
        <v>999.9</v>
      </c>
      <c r="ES36">
        <v>23.8</v>
      </c>
      <c r="ET36">
        <v>35.8</v>
      </c>
      <c r="EU36">
        <v>20.5148</v>
      </c>
      <c r="EV36">
        <v>61.0056</v>
      </c>
      <c r="EW36">
        <v>26.8069</v>
      </c>
      <c r="EX36">
        <v>2</v>
      </c>
      <c r="EY36">
        <v>0.215399</v>
      </c>
      <c r="EZ36">
        <v>2.76543</v>
      </c>
      <c r="FA36">
        <v>20.3631</v>
      </c>
      <c r="FB36">
        <v>5.21729</v>
      </c>
      <c r="FC36">
        <v>12.0099</v>
      </c>
      <c r="FD36">
        <v>4.98865</v>
      </c>
      <c r="FE36">
        <v>3.28845</v>
      </c>
      <c r="FF36">
        <v>6373.1</v>
      </c>
      <c r="FG36">
        <v>9999</v>
      </c>
      <c r="FH36">
        <v>9999</v>
      </c>
      <c r="FI36">
        <v>104.1</v>
      </c>
      <c r="FJ36">
        <v>1.86739</v>
      </c>
      <c r="FK36">
        <v>1.86646</v>
      </c>
      <c r="FL36">
        <v>1.86587</v>
      </c>
      <c r="FM36">
        <v>1.86584</v>
      </c>
      <c r="FN36">
        <v>1.86767</v>
      </c>
      <c r="FO36">
        <v>1.87012</v>
      </c>
      <c r="FP36">
        <v>1.86874</v>
      </c>
      <c r="FQ36">
        <v>1.87012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-1.491</v>
      </c>
      <c r="GF36">
        <v>1.5842</v>
      </c>
      <c r="GG36">
        <v>-1.246406202510513</v>
      </c>
      <c r="GH36">
        <v>-0.001751842048368114</v>
      </c>
      <c r="GI36">
        <v>2.175043830543419E-07</v>
      </c>
      <c r="GJ36">
        <v>-8.900938919420621E-11</v>
      </c>
      <c r="GK36">
        <v>9.178049814314971</v>
      </c>
      <c r="GL36">
        <v>1.777864070516789</v>
      </c>
      <c r="GM36">
        <v>-0.1595319365346188</v>
      </c>
      <c r="GN36">
        <v>0.002975254502177307</v>
      </c>
      <c r="GO36">
        <v>3</v>
      </c>
      <c r="GP36">
        <v>2360</v>
      </c>
      <c r="GQ36">
        <v>1</v>
      </c>
      <c r="GR36">
        <v>26</v>
      </c>
      <c r="GS36">
        <v>26.6</v>
      </c>
      <c r="GT36">
        <v>26.5</v>
      </c>
      <c r="GU36">
        <v>0.511475</v>
      </c>
      <c r="GV36">
        <v>2.25708</v>
      </c>
      <c r="GW36">
        <v>1.94702</v>
      </c>
      <c r="GX36">
        <v>2.81982</v>
      </c>
      <c r="GY36">
        <v>2.19482</v>
      </c>
      <c r="GZ36">
        <v>2.34985</v>
      </c>
      <c r="HA36">
        <v>39.118</v>
      </c>
      <c r="HB36">
        <v>13.1864</v>
      </c>
      <c r="HC36">
        <v>18</v>
      </c>
      <c r="HD36">
        <v>480.37</v>
      </c>
      <c r="HE36">
        <v>577.023</v>
      </c>
      <c r="HF36">
        <v>21.8999</v>
      </c>
      <c r="HG36">
        <v>30.2114</v>
      </c>
      <c r="HH36">
        <v>29.9996</v>
      </c>
      <c r="HI36">
        <v>30.1939</v>
      </c>
      <c r="HJ36">
        <v>30.1124</v>
      </c>
      <c r="HK36">
        <v>10.0792</v>
      </c>
      <c r="HL36">
        <v>12.3445</v>
      </c>
      <c r="HM36">
        <v>22.2641</v>
      </c>
      <c r="HN36">
        <v>21.9297</v>
      </c>
      <c r="HO36">
        <v>99.0692</v>
      </c>
      <c r="HP36">
        <v>16.2763</v>
      </c>
      <c r="HQ36">
        <v>100.223</v>
      </c>
      <c r="HR36">
        <v>100.1</v>
      </c>
    </row>
    <row r="37" spans="1:226">
      <c r="A37">
        <v>21</v>
      </c>
      <c r="B37">
        <v>1657308960.5</v>
      </c>
      <c r="C37">
        <v>99.5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1657308958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127.2653074986072</v>
      </c>
      <c r="AK37">
        <v>129.9565272727273</v>
      </c>
      <c r="AL37">
        <v>-3.111878001846819</v>
      </c>
      <c r="AM37">
        <v>65.58070831744064</v>
      </c>
      <c r="AN37">
        <f>(AP37 - AO37 + BO37*1E3/(8.314*(BQ37+273.15)) * AR37/BN37 * AQ37) * BN37/(100*BB37) * 1000/(1000 - AP37)</f>
        <v>0</v>
      </c>
      <c r="AO37">
        <v>16.2349543052209</v>
      </c>
      <c r="AP37">
        <v>24.94196424242423</v>
      </c>
      <c r="AQ37">
        <v>5.252502691396119E-07</v>
      </c>
      <c r="AR37">
        <v>78.08597329713712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1657308958</v>
      </c>
      <c r="BH37">
        <v>132.7821111111111</v>
      </c>
      <c r="BI37">
        <v>123.1918888888889</v>
      </c>
      <c r="BJ37">
        <v>24.94081111111111</v>
      </c>
      <c r="BK37">
        <v>16.2346</v>
      </c>
      <c r="BL37">
        <v>134.2601111111111</v>
      </c>
      <c r="BM37">
        <v>23.36145555555556</v>
      </c>
      <c r="BN37">
        <v>500.0163333333333</v>
      </c>
      <c r="BO37">
        <v>68.48822222222221</v>
      </c>
      <c r="BP37">
        <v>0.1000496111111111</v>
      </c>
      <c r="BQ37">
        <v>26.26346666666667</v>
      </c>
      <c r="BR37">
        <v>25.95738888888889</v>
      </c>
      <c r="BS37">
        <v>999.9000000000001</v>
      </c>
      <c r="BT37">
        <v>0</v>
      </c>
      <c r="BU37">
        <v>0</v>
      </c>
      <c r="BV37">
        <v>10000.05333333333</v>
      </c>
      <c r="BW37">
        <v>0</v>
      </c>
      <c r="BX37">
        <v>2035.751111111111</v>
      </c>
      <c r="BY37">
        <v>9.590226666666666</v>
      </c>
      <c r="BZ37">
        <v>136.1785555555556</v>
      </c>
      <c r="CA37">
        <v>125.225</v>
      </c>
      <c r="CB37">
        <v>8.70620111111111</v>
      </c>
      <c r="CC37">
        <v>123.1918888888889</v>
      </c>
      <c r="CD37">
        <v>16.2346</v>
      </c>
      <c r="CE37">
        <v>1.708152222222222</v>
      </c>
      <c r="CF37">
        <v>1.111881111111111</v>
      </c>
      <c r="CG37">
        <v>14.9707</v>
      </c>
      <c r="CH37">
        <v>8.47122888888889</v>
      </c>
      <c r="CI37">
        <v>1999.996666666667</v>
      </c>
      <c r="CJ37">
        <v>0.9800073333333335</v>
      </c>
      <c r="CK37">
        <v>0.01999314444444444</v>
      </c>
      <c r="CL37">
        <v>0</v>
      </c>
      <c r="CM37">
        <v>2.37428888888889</v>
      </c>
      <c r="CN37">
        <v>0</v>
      </c>
      <c r="CO37">
        <v>13897.97777777778</v>
      </c>
      <c r="CP37">
        <v>16749.47777777778</v>
      </c>
      <c r="CQ37">
        <v>39.937</v>
      </c>
      <c r="CR37">
        <v>41.694</v>
      </c>
      <c r="CS37">
        <v>40.312</v>
      </c>
      <c r="CT37">
        <v>40.22900000000001</v>
      </c>
      <c r="CU37">
        <v>39.062</v>
      </c>
      <c r="CV37">
        <v>1960.006666666666</v>
      </c>
      <c r="CW37">
        <v>39.99</v>
      </c>
      <c r="CX37">
        <v>0</v>
      </c>
      <c r="CY37">
        <v>1657308966.7</v>
      </c>
      <c r="CZ37">
        <v>0</v>
      </c>
      <c r="DA37">
        <v>1657307367.1</v>
      </c>
      <c r="DB37" t="s">
        <v>356</v>
      </c>
      <c r="DC37">
        <v>1657307357.1</v>
      </c>
      <c r="DD37">
        <v>1657307367.1</v>
      </c>
      <c r="DE37">
        <v>2</v>
      </c>
      <c r="DF37">
        <v>0.008999999999999999</v>
      </c>
      <c r="DG37">
        <v>13.017</v>
      </c>
      <c r="DH37">
        <v>-1.953</v>
      </c>
      <c r="DI37">
        <v>0.045</v>
      </c>
      <c r="DJ37">
        <v>420</v>
      </c>
      <c r="DK37">
        <v>39</v>
      </c>
      <c r="DL37">
        <v>0.14</v>
      </c>
      <c r="DM37">
        <v>0.01</v>
      </c>
      <c r="DN37">
        <v>7.433177500000001</v>
      </c>
      <c r="DO37">
        <v>15.54125808630392</v>
      </c>
      <c r="DP37">
        <v>1.495152757554809</v>
      </c>
      <c r="DQ37">
        <v>0</v>
      </c>
      <c r="DR37">
        <v>8.703517250000001</v>
      </c>
      <c r="DS37">
        <v>0.01765136960600616</v>
      </c>
      <c r="DT37">
        <v>0.001915232345565362</v>
      </c>
      <c r="DU37">
        <v>1</v>
      </c>
      <c r="DV37">
        <v>1</v>
      </c>
      <c r="DW37">
        <v>2</v>
      </c>
      <c r="DX37" t="s">
        <v>357</v>
      </c>
      <c r="DY37">
        <v>2.9775</v>
      </c>
      <c r="DZ37">
        <v>2.72477</v>
      </c>
      <c r="EA37">
        <v>0.0251768</v>
      </c>
      <c r="EB37">
        <v>0.0227231</v>
      </c>
      <c r="EC37">
        <v>0.0800121</v>
      </c>
      <c r="ED37">
        <v>0.0606612</v>
      </c>
      <c r="EE37">
        <v>30712.3</v>
      </c>
      <c r="EF37">
        <v>30900</v>
      </c>
      <c r="EG37">
        <v>29304.1</v>
      </c>
      <c r="EH37">
        <v>29257.2</v>
      </c>
      <c r="EI37">
        <v>35736.4</v>
      </c>
      <c r="EJ37">
        <v>36523.5</v>
      </c>
      <c r="EK37">
        <v>41287.6</v>
      </c>
      <c r="EL37">
        <v>41670.8</v>
      </c>
      <c r="EM37">
        <v>1.909</v>
      </c>
      <c r="EN37">
        <v>2.0358</v>
      </c>
      <c r="EO37">
        <v>0.0820644</v>
      </c>
      <c r="EP37">
        <v>0</v>
      </c>
      <c r="EQ37">
        <v>24.6223</v>
      </c>
      <c r="ER37">
        <v>999.9</v>
      </c>
      <c r="ES37">
        <v>23.8</v>
      </c>
      <c r="ET37">
        <v>35.8</v>
      </c>
      <c r="EU37">
        <v>20.5137</v>
      </c>
      <c r="EV37">
        <v>60.9556</v>
      </c>
      <c r="EW37">
        <v>26.8429</v>
      </c>
      <c r="EX37">
        <v>2</v>
      </c>
      <c r="EY37">
        <v>0.214934</v>
      </c>
      <c r="EZ37">
        <v>2.76639</v>
      </c>
      <c r="FA37">
        <v>20.3629</v>
      </c>
      <c r="FB37">
        <v>5.21714</v>
      </c>
      <c r="FC37">
        <v>12.0101</v>
      </c>
      <c r="FD37">
        <v>4.9887</v>
      </c>
      <c r="FE37">
        <v>3.28848</v>
      </c>
      <c r="FF37">
        <v>6373.4</v>
      </c>
      <c r="FG37">
        <v>9999</v>
      </c>
      <c r="FH37">
        <v>9999</v>
      </c>
      <c r="FI37">
        <v>104.1</v>
      </c>
      <c r="FJ37">
        <v>1.8674</v>
      </c>
      <c r="FK37">
        <v>1.86646</v>
      </c>
      <c r="FL37">
        <v>1.86587</v>
      </c>
      <c r="FM37">
        <v>1.86583</v>
      </c>
      <c r="FN37">
        <v>1.86767</v>
      </c>
      <c r="FO37">
        <v>1.87012</v>
      </c>
      <c r="FP37">
        <v>1.86875</v>
      </c>
      <c r="FQ37">
        <v>1.87013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-1.465</v>
      </c>
      <c r="GF37">
        <v>1.5736</v>
      </c>
      <c r="GG37">
        <v>-1.246406202510513</v>
      </c>
      <c r="GH37">
        <v>-0.001751842048368114</v>
      </c>
      <c r="GI37">
        <v>2.175043830543419E-07</v>
      </c>
      <c r="GJ37">
        <v>-8.900938919420621E-11</v>
      </c>
      <c r="GK37">
        <v>9.178049814314971</v>
      </c>
      <c r="GL37">
        <v>1.777864070516789</v>
      </c>
      <c r="GM37">
        <v>-0.1595319365346188</v>
      </c>
      <c r="GN37">
        <v>0.002975254502177307</v>
      </c>
      <c r="GO37">
        <v>3</v>
      </c>
      <c r="GP37">
        <v>2360</v>
      </c>
      <c r="GQ37">
        <v>1</v>
      </c>
      <c r="GR37">
        <v>26</v>
      </c>
      <c r="GS37">
        <v>26.7</v>
      </c>
      <c r="GT37">
        <v>26.6</v>
      </c>
      <c r="GU37">
        <v>0.460205</v>
      </c>
      <c r="GV37">
        <v>2.26929</v>
      </c>
      <c r="GW37">
        <v>1.94702</v>
      </c>
      <c r="GX37">
        <v>2.81982</v>
      </c>
      <c r="GY37">
        <v>2.19482</v>
      </c>
      <c r="GZ37">
        <v>2.35107</v>
      </c>
      <c r="HA37">
        <v>39.118</v>
      </c>
      <c r="HB37">
        <v>13.1864</v>
      </c>
      <c r="HC37">
        <v>18</v>
      </c>
      <c r="HD37">
        <v>480.324</v>
      </c>
      <c r="HE37">
        <v>576.914</v>
      </c>
      <c r="HF37">
        <v>21.9389</v>
      </c>
      <c r="HG37">
        <v>30.2069</v>
      </c>
      <c r="HH37">
        <v>29.9997</v>
      </c>
      <c r="HI37">
        <v>30.1899</v>
      </c>
      <c r="HJ37">
        <v>30.1092</v>
      </c>
      <c r="HK37">
        <v>9.10924</v>
      </c>
      <c r="HL37">
        <v>12.3445</v>
      </c>
      <c r="HM37">
        <v>22.2641</v>
      </c>
      <c r="HN37">
        <v>21.962</v>
      </c>
      <c r="HO37">
        <v>85.7127</v>
      </c>
      <c r="HP37">
        <v>16.2763</v>
      </c>
      <c r="HQ37">
        <v>100.225</v>
      </c>
      <c r="HR37">
        <v>100.1</v>
      </c>
    </row>
    <row r="38" spans="1:226">
      <c r="A38">
        <v>22</v>
      </c>
      <c r="B38">
        <v>1657308965.5</v>
      </c>
      <c r="C38">
        <v>104.5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1657308962.7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110.4005734382361</v>
      </c>
      <c r="AK38">
        <v>114.2870363636364</v>
      </c>
      <c r="AL38">
        <v>-3.126925504155305</v>
      </c>
      <c r="AM38">
        <v>65.58070831744064</v>
      </c>
      <c r="AN38">
        <f>(AP38 - AO38 + BO38*1E3/(8.314*(BQ38+273.15)) * AR38/BN38 * AQ38) * BN38/(100*BB38) * 1000/(1000 - AP38)</f>
        <v>0</v>
      </c>
      <c r="AO38">
        <v>16.23412983126127</v>
      </c>
      <c r="AP38">
        <v>24.94410121212121</v>
      </c>
      <c r="AQ38">
        <v>9.721606782875595E-07</v>
      </c>
      <c r="AR38">
        <v>78.08597329713712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1657308962.7</v>
      </c>
      <c r="BH38">
        <v>118.4481</v>
      </c>
      <c r="BI38">
        <v>107.6214</v>
      </c>
      <c r="BJ38">
        <v>24.94342</v>
      </c>
      <c r="BK38">
        <v>16.23409</v>
      </c>
      <c r="BL38">
        <v>119.9015</v>
      </c>
      <c r="BM38">
        <v>23.37485</v>
      </c>
      <c r="BN38">
        <v>500.0195000000001</v>
      </c>
      <c r="BO38">
        <v>68.48821000000001</v>
      </c>
      <c r="BP38">
        <v>0.10003626</v>
      </c>
      <c r="BQ38">
        <v>26.27566</v>
      </c>
      <c r="BR38">
        <v>25.96552</v>
      </c>
      <c r="BS38">
        <v>999.9</v>
      </c>
      <c r="BT38">
        <v>0</v>
      </c>
      <c r="BU38">
        <v>0</v>
      </c>
      <c r="BV38">
        <v>10003.48</v>
      </c>
      <c r="BW38">
        <v>0</v>
      </c>
      <c r="BX38">
        <v>2035.456</v>
      </c>
      <c r="BY38">
        <v>10.82649</v>
      </c>
      <c r="BZ38">
        <v>121.4781</v>
      </c>
      <c r="CA38">
        <v>109.3976</v>
      </c>
      <c r="CB38">
        <v>8.709346999999998</v>
      </c>
      <c r="CC38">
        <v>107.6214</v>
      </c>
      <c r="CD38">
        <v>16.23409</v>
      </c>
      <c r="CE38">
        <v>1.708332</v>
      </c>
      <c r="CF38">
        <v>1.111844</v>
      </c>
      <c r="CG38">
        <v>14.97235</v>
      </c>
      <c r="CH38">
        <v>8.470755</v>
      </c>
      <c r="CI38">
        <v>2000.008</v>
      </c>
      <c r="CJ38">
        <v>0.9800065</v>
      </c>
      <c r="CK38">
        <v>0.01999395</v>
      </c>
      <c r="CL38">
        <v>0</v>
      </c>
      <c r="CM38">
        <v>2.45527</v>
      </c>
      <c r="CN38">
        <v>0</v>
      </c>
      <c r="CO38">
        <v>13875.8</v>
      </c>
      <c r="CP38">
        <v>16749.56</v>
      </c>
      <c r="CQ38">
        <v>39.937</v>
      </c>
      <c r="CR38">
        <v>41.6933</v>
      </c>
      <c r="CS38">
        <v>40.312</v>
      </c>
      <c r="CT38">
        <v>40.2122</v>
      </c>
      <c r="CU38">
        <v>39.062</v>
      </c>
      <c r="CV38">
        <v>1960.018</v>
      </c>
      <c r="CW38">
        <v>39.99</v>
      </c>
      <c r="CX38">
        <v>0</v>
      </c>
      <c r="CY38">
        <v>1657308971.5</v>
      </c>
      <c r="CZ38">
        <v>0</v>
      </c>
      <c r="DA38">
        <v>1657307367.1</v>
      </c>
      <c r="DB38" t="s">
        <v>356</v>
      </c>
      <c r="DC38">
        <v>1657307357.1</v>
      </c>
      <c r="DD38">
        <v>1657307367.1</v>
      </c>
      <c r="DE38">
        <v>2</v>
      </c>
      <c r="DF38">
        <v>0.008999999999999999</v>
      </c>
      <c r="DG38">
        <v>13.017</v>
      </c>
      <c r="DH38">
        <v>-1.953</v>
      </c>
      <c r="DI38">
        <v>0.045</v>
      </c>
      <c r="DJ38">
        <v>420</v>
      </c>
      <c r="DK38">
        <v>39</v>
      </c>
      <c r="DL38">
        <v>0.14</v>
      </c>
      <c r="DM38">
        <v>0.01</v>
      </c>
      <c r="DN38">
        <v>8.7357865</v>
      </c>
      <c r="DO38">
        <v>15.76067031894932</v>
      </c>
      <c r="DP38">
        <v>1.516219193554398</v>
      </c>
      <c r="DQ38">
        <v>0</v>
      </c>
      <c r="DR38">
        <v>8.705589</v>
      </c>
      <c r="DS38">
        <v>0.02143272045026216</v>
      </c>
      <c r="DT38">
        <v>0.002322137808141411</v>
      </c>
      <c r="DU38">
        <v>1</v>
      </c>
      <c r="DV38">
        <v>1</v>
      </c>
      <c r="DW38">
        <v>2</v>
      </c>
      <c r="DX38" t="s">
        <v>357</v>
      </c>
      <c r="DY38">
        <v>2.97744</v>
      </c>
      <c r="DZ38">
        <v>2.72472</v>
      </c>
      <c r="EA38">
        <v>0.0222478</v>
      </c>
      <c r="EB38">
        <v>0.0195559</v>
      </c>
      <c r="EC38">
        <v>0.080029</v>
      </c>
      <c r="ED38">
        <v>0.0606573</v>
      </c>
      <c r="EE38">
        <v>30804.9</v>
      </c>
      <c r="EF38">
        <v>31000.7</v>
      </c>
      <c r="EG38">
        <v>29304.5</v>
      </c>
      <c r="EH38">
        <v>29257.7</v>
      </c>
      <c r="EI38">
        <v>35736</v>
      </c>
      <c r="EJ38">
        <v>36524</v>
      </c>
      <c r="EK38">
        <v>41288</v>
      </c>
      <c r="EL38">
        <v>41671.2</v>
      </c>
      <c r="EM38">
        <v>1.9093</v>
      </c>
      <c r="EN38">
        <v>2.03608</v>
      </c>
      <c r="EO38">
        <v>0.0818744</v>
      </c>
      <c r="EP38">
        <v>0</v>
      </c>
      <c r="EQ38">
        <v>24.6166</v>
      </c>
      <c r="ER38">
        <v>999.9</v>
      </c>
      <c r="ES38">
        <v>23.8</v>
      </c>
      <c r="ET38">
        <v>35.8</v>
      </c>
      <c r="EU38">
        <v>20.514</v>
      </c>
      <c r="EV38">
        <v>60.9356</v>
      </c>
      <c r="EW38">
        <v>26.847</v>
      </c>
      <c r="EX38">
        <v>2</v>
      </c>
      <c r="EY38">
        <v>0.214398</v>
      </c>
      <c r="EZ38">
        <v>2.76169</v>
      </c>
      <c r="FA38">
        <v>20.3631</v>
      </c>
      <c r="FB38">
        <v>5.21699</v>
      </c>
      <c r="FC38">
        <v>12.0099</v>
      </c>
      <c r="FD38">
        <v>4.9886</v>
      </c>
      <c r="FE38">
        <v>3.2885</v>
      </c>
      <c r="FF38">
        <v>6373.4</v>
      </c>
      <c r="FG38">
        <v>9999</v>
      </c>
      <c r="FH38">
        <v>9999</v>
      </c>
      <c r="FI38">
        <v>104.1</v>
      </c>
      <c r="FJ38">
        <v>1.86739</v>
      </c>
      <c r="FK38">
        <v>1.86646</v>
      </c>
      <c r="FL38">
        <v>1.86589</v>
      </c>
      <c r="FM38">
        <v>1.86584</v>
      </c>
      <c r="FN38">
        <v>1.86768</v>
      </c>
      <c r="FO38">
        <v>1.87012</v>
      </c>
      <c r="FP38">
        <v>1.86874</v>
      </c>
      <c r="FQ38">
        <v>1.87014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-1.439</v>
      </c>
      <c r="GF38">
        <v>1.5665</v>
      </c>
      <c r="GG38">
        <v>-1.246406202510513</v>
      </c>
      <c r="GH38">
        <v>-0.001751842048368114</v>
      </c>
      <c r="GI38">
        <v>2.175043830543419E-07</v>
      </c>
      <c r="GJ38">
        <v>-8.900938919420621E-11</v>
      </c>
      <c r="GK38">
        <v>9.178049814314971</v>
      </c>
      <c r="GL38">
        <v>1.777864070516789</v>
      </c>
      <c r="GM38">
        <v>-0.1595319365346188</v>
      </c>
      <c r="GN38">
        <v>0.002975254502177307</v>
      </c>
      <c r="GO38">
        <v>3</v>
      </c>
      <c r="GP38">
        <v>2360</v>
      </c>
      <c r="GQ38">
        <v>1</v>
      </c>
      <c r="GR38">
        <v>26</v>
      </c>
      <c r="GS38">
        <v>26.8</v>
      </c>
      <c r="GT38">
        <v>26.6</v>
      </c>
      <c r="GU38">
        <v>0.411377</v>
      </c>
      <c r="GV38">
        <v>2.26929</v>
      </c>
      <c r="GW38">
        <v>1.94702</v>
      </c>
      <c r="GX38">
        <v>2.8186</v>
      </c>
      <c r="GY38">
        <v>2.19482</v>
      </c>
      <c r="GZ38">
        <v>2.34131</v>
      </c>
      <c r="HA38">
        <v>39.1428</v>
      </c>
      <c r="HB38">
        <v>13.1776</v>
      </c>
      <c r="HC38">
        <v>18</v>
      </c>
      <c r="HD38">
        <v>480.483</v>
      </c>
      <c r="HE38">
        <v>577.081</v>
      </c>
      <c r="HF38">
        <v>21.9711</v>
      </c>
      <c r="HG38">
        <v>30.2023</v>
      </c>
      <c r="HH38">
        <v>29.9997</v>
      </c>
      <c r="HI38">
        <v>30.186</v>
      </c>
      <c r="HJ38">
        <v>30.1047</v>
      </c>
      <c r="HK38">
        <v>8.082269999999999</v>
      </c>
      <c r="HL38">
        <v>12.3445</v>
      </c>
      <c r="HM38">
        <v>22.2641</v>
      </c>
      <c r="HN38">
        <v>21.9855</v>
      </c>
      <c r="HO38">
        <v>65.6764</v>
      </c>
      <c r="HP38">
        <v>16.2763</v>
      </c>
      <c r="HQ38">
        <v>100.226</v>
      </c>
      <c r="HR38">
        <v>100.102</v>
      </c>
    </row>
    <row r="39" spans="1:226">
      <c r="A39">
        <v>23</v>
      </c>
      <c r="B39">
        <v>1657308970.5</v>
      </c>
      <c r="C39">
        <v>109.5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1657308968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93.61299911730514</v>
      </c>
      <c r="AK39">
        <v>98.601629090909</v>
      </c>
      <c r="AL39">
        <v>-3.143921749506771</v>
      </c>
      <c r="AM39">
        <v>65.58070831744064</v>
      </c>
      <c r="AN39">
        <f>(AP39 - AO39 + BO39*1E3/(8.314*(BQ39+273.15)) * AR39/BN39 * AQ39) * BN39/(100*BB39) * 1000/(1000 - AP39)</f>
        <v>0</v>
      </c>
      <c r="AO39">
        <v>16.23307218404069</v>
      </c>
      <c r="AP39">
        <v>24.94534969696968</v>
      </c>
      <c r="AQ39">
        <v>4.936315345314345E-07</v>
      </c>
      <c r="AR39">
        <v>78.08597329713712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1657308968</v>
      </c>
      <c r="BH39">
        <v>102.2788555555556</v>
      </c>
      <c r="BI39">
        <v>90.0517</v>
      </c>
      <c r="BJ39">
        <v>24.94467777777778</v>
      </c>
      <c r="BK39">
        <v>16.2335</v>
      </c>
      <c r="BL39">
        <v>103.7047111111111</v>
      </c>
      <c r="BM39">
        <v>23.38125555555555</v>
      </c>
      <c r="BN39">
        <v>499.9781111111111</v>
      </c>
      <c r="BO39">
        <v>68.48714444444444</v>
      </c>
      <c r="BP39">
        <v>0.09994265555555555</v>
      </c>
      <c r="BQ39">
        <v>26.27595555555556</v>
      </c>
      <c r="BR39">
        <v>25.95572222222222</v>
      </c>
      <c r="BS39">
        <v>999.9000000000001</v>
      </c>
      <c r="BT39">
        <v>0</v>
      </c>
      <c r="BU39">
        <v>0</v>
      </c>
      <c r="BV39">
        <v>10001.46111111111</v>
      </c>
      <c r="BW39">
        <v>0</v>
      </c>
      <c r="BX39">
        <v>2035.324444444445</v>
      </c>
      <c r="BY39">
        <v>12.2272</v>
      </c>
      <c r="BZ39">
        <v>104.8954666666667</v>
      </c>
      <c r="CA39">
        <v>91.53768888888891</v>
      </c>
      <c r="CB39">
        <v>8.711178888888888</v>
      </c>
      <c r="CC39">
        <v>90.0517</v>
      </c>
      <c r="CD39">
        <v>16.2335</v>
      </c>
      <c r="CE39">
        <v>1.70839</v>
      </c>
      <c r="CF39">
        <v>1.111786666666666</v>
      </c>
      <c r="CG39">
        <v>14.97286666666667</v>
      </c>
      <c r="CH39">
        <v>8.470004444444445</v>
      </c>
      <c r="CI39">
        <v>2000.007777777778</v>
      </c>
      <c r="CJ39">
        <v>0.9800063333333333</v>
      </c>
      <c r="CK39">
        <v>0.01999411111111111</v>
      </c>
      <c r="CL39">
        <v>0</v>
      </c>
      <c r="CM39">
        <v>2.199622222222222</v>
      </c>
      <c r="CN39">
        <v>0</v>
      </c>
      <c r="CO39">
        <v>13855.42222222222</v>
      </c>
      <c r="CP39">
        <v>16749.55555555556</v>
      </c>
      <c r="CQ39">
        <v>39.91633333333333</v>
      </c>
      <c r="CR39">
        <v>41.687</v>
      </c>
      <c r="CS39">
        <v>40.29822222222222</v>
      </c>
      <c r="CT39">
        <v>40.187</v>
      </c>
      <c r="CU39">
        <v>39.05511111111111</v>
      </c>
      <c r="CV39">
        <v>1960.017777777778</v>
      </c>
      <c r="CW39">
        <v>39.99</v>
      </c>
      <c r="CX39">
        <v>0</v>
      </c>
      <c r="CY39">
        <v>1657308976.9</v>
      </c>
      <c r="CZ39">
        <v>0</v>
      </c>
      <c r="DA39">
        <v>1657307367.1</v>
      </c>
      <c r="DB39" t="s">
        <v>356</v>
      </c>
      <c r="DC39">
        <v>1657307357.1</v>
      </c>
      <c r="DD39">
        <v>1657307367.1</v>
      </c>
      <c r="DE39">
        <v>2</v>
      </c>
      <c r="DF39">
        <v>0.008999999999999999</v>
      </c>
      <c r="DG39">
        <v>13.017</v>
      </c>
      <c r="DH39">
        <v>-1.953</v>
      </c>
      <c r="DI39">
        <v>0.045</v>
      </c>
      <c r="DJ39">
        <v>420</v>
      </c>
      <c r="DK39">
        <v>39</v>
      </c>
      <c r="DL39">
        <v>0.14</v>
      </c>
      <c r="DM39">
        <v>0.01</v>
      </c>
      <c r="DN39">
        <v>10.04359975</v>
      </c>
      <c r="DO39">
        <v>15.8153800750469</v>
      </c>
      <c r="DP39">
        <v>1.521623915842031</v>
      </c>
      <c r="DQ39">
        <v>0</v>
      </c>
      <c r="DR39">
        <v>8.707373</v>
      </c>
      <c r="DS39">
        <v>0.03071166979359968</v>
      </c>
      <c r="DT39">
        <v>0.003005843641974728</v>
      </c>
      <c r="DU39">
        <v>1</v>
      </c>
      <c r="DV39">
        <v>1</v>
      </c>
      <c r="DW39">
        <v>2</v>
      </c>
      <c r="DX39" t="s">
        <v>357</v>
      </c>
      <c r="DY39">
        <v>2.9774</v>
      </c>
      <c r="DZ39">
        <v>2.72465</v>
      </c>
      <c r="EA39">
        <v>0.0192643</v>
      </c>
      <c r="EB39">
        <v>0.0162827</v>
      </c>
      <c r="EC39">
        <v>0.080049</v>
      </c>
      <c r="ED39">
        <v>0.0606587</v>
      </c>
      <c r="EE39">
        <v>30898.8</v>
      </c>
      <c r="EF39">
        <v>31104.9</v>
      </c>
      <c r="EG39">
        <v>29304.4</v>
      </c>
      <c r="EH39">
        <v>29258.4</v>
      </c>
      <c r="EI39">
        <v>35735.2</v>
      </c>
      <c r="EJ39">
        <v>36524.7</v>
      </c>
      <c r="EK39">
        <v>41288.1</v>
      </c>
      <c r="EL39">
        <v>41672.1</v>
      </c>
      <c r="EM39">
        <v>1.90908</v>
      </c>
      <c r="EN39">
        <v>2.03597</v>
      </c>
      <c r="EO39">
        <v>0.08201600000000001</v>
      </c>
      <c r="EP39">
        <v>0</v>
      </c>
      <c r="EQ39">
        <v>24.6114</v>
      </c>
      <c r="ER39">
        <v>999.9</v>
      </c>
      <c r="ES39">
        <v>23.8</v>
      </c>
      <c r="ET39">
        <v>35.8</v>
      </c>
      <c r="EU39">
        <v>20.5143</v>
      </c>
      <c r="EV39">
        <v>61.1856</v>
      </c>
      <c r="EW39">
        <v>26.8309</v>
      </c>
      <c r="EX39">
        <v>2</v>
      </c>
      <c r="EY39">
        <v>0.213902</v>
      </c>
      <c r="EZ39">
        <v>2.75862</v>
      </c>
      <c r="FA39">
        <v>20.3631</v>
      </c>
      <c r="FB39">
        <v>5.21789</v>
      </c>
      <c r="FC39">
        <v>12.0099</v>
      </c>
      <c r="FD39">
        <v>4.98885</v>
      </c>
      <c r="FE39">
        <v>3.2885</v>
      </c>
      <c r="FF39">
        <v>6373.6</v>
      </c>
      <c r="FG39">
        <v>9999</v>
      </c>
      <c r="FH39">
        <v>9999</v>
      </c>
      <c r="FI39">
        <v>104.1</v>
      </c>
      <c r="FJ39">
        <v>1.86738</v>
      </c>
      <c r="FK39">
        <v>1.86646</v>
      </c>
      <c r="FL39">
        <v>1.8659</v>
      </c>
      <c r="FM39">
        <v>1.86584</v>
      </c>
      <c r="FN39">
        <v>1.86768</v>
      </c>
      <c r="FO39">
        <v>1.87012</v>
      </c>
      <c r="FP39">
        <v>1.86874</v>
      </c>
      <c r="FQ39">
        <v>1.87015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-1.413</v>
      </c>
      <c r="GF39">
        <v>1.5602</v>
      </c>
      <c r="GG39">
        <v>-1.246406202510513</v>
      </c>
      <c r="GH39">
        <v>-0.001751842048368114</v>
      </c>
      <c r="GI39">
        <v>2.175043830543419E-07</v>
      </c>
      <c r="GJ39">
        <v>-8.900938919420621E-11</v>
      </c>
      <c r="GK39">
        <v>9.178049814314971</v>
      </c>
      <c r="GL39">
        <v>1.777864070516789</v>
      </c>
      <c r="GM39">
        <v>-0.1595319365346188</v>
      </c>
      <c r="GN39">
        <v>0.002975254502177307</v>
      </c>
      <c r="GO39">
        <v>3</v>
      </c>
      <c r="GP39">
        <v>2360</v>
      </c>
      <c r="GQ39">
        <v>1</v>
      </c>
      <c r="GR39">
        <v>26</v>
      </c>
      <c r="GS39">
        <v>26.9</v>
      </c>
      <c r="GT39">
        <v>26.7</v>
      </c>
      <c r="GU39">
        <v>0.360107</v>
      </c>
      <c r="GV39">
        <v>2.27905</v>
      </c>
      <c r="GW39">
        <v>1.94702</v>
      </c>
      <c r="GX39">
        <v>2.81982</v>
      </c>
      <c r="GY39">
        <v>2.19482</v>
      </c>
      <c r="GZ39">
        <v>2.34985</v>
      </c>
      <c r="HA39">
        <v>39.118</v>
      </c>
      <c r="HB39">
        <v>13.1952</v>
      </c>
      <c r="HC39">
        <v>18</v>
      </c>
      <c r="HD39">
        <v>480.307</v>
      </c>
      <c r="HE39">
        <v>576.9640000000001</v>
      </c>
      <c r="HF39">
        <v>21.9942</v>
      </c>
      <c r="HG39">
        <v>30.1975</v>
      </c>
      <c r="HH39">
        <v>29.9998</v>
      </c>
      <c r="HI39">
        <v>30.1815</v>
      </c>
      <c r="HJ39">
        <v>30.1005</v>
      </c>
      <c r="HK39">
        <v>7.1078</v>
      </c>
      <c r="HL39">
        <v>12.3445</v>
      </c>
      <c r="HM39">
        <v>21.8914</v>
      </c>
      <c r="HN39">
        <v>22.0155</v>
      </c>
      <c r="HO39">
        <v>52.3185</v>
      </c>
      <c r="HP39">
        <v>16.2763</v>
      </c>
      <c r="HQ39">
        <v>100.226</v>
      </c>
      <c r="HR39">
        <v>100.104</v>
      </c>
    </row>
    <row r="40" spans="1:226">
      <c r="A40">
        <v>24</v>
      </c>
      <c r="B40">
        <v>1657309067.5</v>
      </c>
      <c r="C40">
        <v>206.5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1657309064.5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427.0100708329959</v>
      </c>
      <c r="AK40">
        <v>400.924006060606</v>
      </c>
      <c r="AL40">
        <v>-0.01473515870539388</v>
      </c>
      <c r="AM40">
        <v>65.58070831744064</v>
      </c>
      <c r="AN40">
        <f>(AP40 - AO40 + BO40*1E3/(8.314*(BQ40+273.15)) * AR40/BN40 * AQ40) * BN40/(100*BB40) * 1000/(1000 - AP40)</f>
        <v>0</v>
      </c>
      <c r="AO40">
        <v>16.47018511907199</v>
      </c>
      <c r="AP40">
        <v>25.02180484848483</v>
      </c>
      <c r="AQ40">
        <v>2.818344071178563E-06</v>
      </c>
      <c r="AR40">
        <v>78.08597329713712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1657309064.5</v>
      </c>
      <c r="BH40">
        <v>390.931909090909</v>
      </c>
      <c r="BI40">
        <v>419.9740909090909</v>
      </c>
      <c r="BJ40">
        <v>25.01950909090909</v>
      </c>
      <c r="BK40">
        <v>16.45818181818182</v>
      </c>
      <c r="BL40">
        <v>392.8382727272727</v>
      </c>
      <c r="BM40">
        <v>23.72952727272727</v>
      </c>
      <c r="BN40">
        <v>499.9711818181818</v>
      </c>
      <c r="BO40">
        <v>68.49401818181819</v>
      </c>
      <c r="BP40">
        <v>0.09994140909090908</v>
      </c>
      <c r="BQ40">
        <v>26.38098181818182</v>
      </c>
      <c r="BR40">
        <v>25.99861818181818</v>
      </c>
      <c r="BS40">
        <v>999.9</v>
      </c>
      <c r="BT40">
        <v>0</v>
      </c>
      <c r="BU40">
        <v>0</v>
      </c>
      <c r="BV40">
        <v>10001.14090909091</v>
      </c>
      <c r="BW40">
        <v>0</v>
      </c>
      <c r="BX40">
        <v>2036.025454545455</v>
      </c>
      <c r="BY40">
        <v>-29.04218181818182</v>
      </c>
      <c r="BZ40">
        <v>400.9637272727272</v>
      </c>
      <c r="CA40">
        <v>427.0019090909091</v>
      </c>
      <c r="CB40">
        <v>8.561315454545456</v>
      </c>
      <c r="CC40">
        <v>419.9740909090909</v>
      </c>
      <c r="CD40">
        <v>16.45818181818182</v>
      </c>
      <c r="CE40">
        <v>1.713687272727273</v>
      </c>
      <c r="CF40">
        <v>1.127288181818182</v>
      </c>
      <c r="CG40">
        <v>15.02096363636363</v>
      </c>
      <c r="CH40">
        <v>8.67443090909091</v>
      </c>
      <c r="CI40">
        <v>1999.977272727273</v>
      </c>
      <c r="CJ40">
        <v>0.9800039090909092</v>
      </c>
      <c r="CK40">
        <v>0.01999649090909091</v>
      </c>
      <c r="CL40">
        <v>0</v>
      </c>
      <c r="CM40">
        <v>2.380790909090909</v>
      </c>
      <c r="CN40">
        <v>0</v>
      </c>
      <c r="CO40">
        <v>15188.54545454545</v>
      </c>
      <c r="CP40">
        <v>16749.3</v>
      </c>
      <c r="CQ40">
        <v>39.875</v>
      </c>
      <c r="CR40">
        <v>41.625</v>
      </c>
      <c r="CS40">
        <v>40.25</v>
      </c>
      <c r="CT40">
        <v>40.125</v>
      </c>
      <c r="CU40">
        <v>39</v>
      </c>
      <c r="CV40">
        <v>1959.986363636363</v>
      </c>
      <c r="CW40">
        <v>39.99090909090909</v>
      </c>
      <c r="CX40">
        <v>0</v>
      </c>
      <c r="CY40">
        <v>1657309073.5</v>
      </c>
      <c r="CZ40">
        <v>0</v>
      </c>
      <c r="DA40">
        <v>1657307367.1</v>
      </c>
      <c r="DB40" t="s">
        <v>356</v>
      </c>
      <c r="DC40">
        <v>1657307357.1</v>
      </c>
      <c r="DD40">
        <v>1657307367.1</v>
      </c>
      <c r="DE40">
        <v>2</v>
      </c>
      <c r="DF40">
        <v>0.008999999999999999</v>
      </c>
      <c r="DG40">
        <v>13.017</v>
      </c>
      <c r="DH40">
        <v>-1.953</v>
      </c>
      <c r="DI40">
        <v>0.045</v>
      </c>
      <c r="DJ40">
        <v>420</v>
      </c>
      <c r="DK40">
        <v>39</v>
      </c>
      <c r="DL40">
        <v>0.14</v>
      </c>
      <c r="DM40">
        <v>0.01</v>
      </c>
      <c r="DN40">
        <v>-28.8863</v>
      </c>
      <c r="DO40">
        <v>-1.12829268292673</v>
      </c>
      <c r="DP40">
        <v>0.1150307545832854</v>
      </c>
      <c r="DQ40">
        <v>0</v>
      </c>
      <c r="DR40">
        <v>8.572460250000001</v>
      </c>
      <c r="DS40">
        <v>-0.1476924202626979</v>
      </c>
      <c r="DT40">
        <v>0.01743126035137719</v>
      </c>
      <c r="DU40">
        <v>0</v>
      </c>
      <c r="DV40">
        <v>0</v>
      </c>
      <c r="DW40">
        <v>2</v>
      </c>
      <c r="DX40" t="s">
        <v>365</v>
      </c>
      <c r="DY40">
        <v>2.97735</v>
      </c>
      <c r="DZ40">
        <v>2.72448</v>
      </c>
      <c r="EA40">
        <v>0.0678681</v>
      </c>
      <c r="EB40">
        <v>0.0707396</v>
      </c>
      <c r="EC40">
        <v>0.0809328</v>
      </c>
      <c r="ED40">
        <v>0.0611753</v>
      </c>
      <c r="EE40">
        <v>29373.3</v>
      </c>
      <c r="EF40">
        <v>29388.6</v>
      </c>
      <c r="EG40">
        <v>29309.4</v>
      </c>
      <c r="EH40">
        <v>29263.4</v>
      </c>
      <c r="EI40">
        <v>35707.2</v>
      </c>
      <c r="EJ40">
        <v>36513</v>
      </c>
      <c r="EK40">
        <v>41294.7</v>
      </c>
      <c r="EL40">
        <v>41680.6</v>
      </c>
      <c r="EM40">
        <v>1.91057</v>
      </c>
      <c r="EN40">
        <v>2.0389</v>
      </c>
      <c r="EO40">
        <v>0.082314</v>
      </c>
      <c r="EP40">
        <v>0</v>
      </c>
      <c r="EQ40">
        <v>24.6478</v>
      </c>
      <c r="ER40">
        <v>999.9</v>
      </c>
      <c r="ES40">
        <v>23.6</v>
      </c>
      <c r="ET40">
        <v>35.8</v>
      </c>
      <c r="EU40">
        <v>20.3399</v>
      </c>
      <c r="EV40">
        <v>60.9956</v>
      </c>
      <c r="EW40">
        <v>26.7748</v>
      </c>
      <c r="EX40">
        <v>2</v>
      </c>
      <c r="EY40">
        <v>0.205978</v>
      </c>
      <c r="EZ40">
        <v>3.00622</v>
      </c>
      <c r="FA40">
        <v>20.3594</v>
      </c>
      <c r="FB40">
        <v>5.22298</v>
      </c>
      <c r="FC40">
        <v>12.0101</v>
      </c>
      <c r="FD40">
        <v>4.9904</v>
      </c>
      <c r="FE40">
        <v>3.2893</v>
      </c>
      <c r="FF40">
        <v>6375.9</v>
      </c>
      <c r="FG40">
        <v>9999</v>
      </c>
      <c r="FH40">
        <v>9999</v>
      </c>
      <c r="FI40">
        <v>104.1</v>
      </c>
      <c r="FJ40">
        <v>1.86739</v>
      </c>
      <c r="FK40">
        <v>1.86646</v>
      </c>
      <c r="FL40">
        <v>1.86587</v>
      </c>
      <c r="FM40">
        <v>1.86584</v>
      </c>
      <c r="FN40">
        <v>1.86768</v>
      </c>
      <c r="FO40">
        <v>1.87012</v>
      </c>
      <c r="FP40">
        <v>1.86874</v>
      </c>
      <c r="FQ40">
        <v>1.87015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-1.906</v>
      </c>
      <c r="GF40">
        <v>1.2832</v>
      </c>
      <c r="GG40">
        <v>-1.246406202510513</v>
      </c>
      <c r="GH40">
        <v>-0.001751842048368114</v>
      </c>
      <c r="GI40">
        <v>2.175043830543419E-07</v>
      </c>
      <c r="GJ40">
        <v>-8.900938919420621E-11</v>
      </c>
      <c r="GK40">
        <v>9.178049814314971</v>
      </c>
      <c r="GL40">
        <v>1.777864070516789</v>
      </c>
      <c r="GM40">
        <v>-0.1595319365346188</v>
      </c>
      <c r="GN40">
        <v>0.002975254502177307</v>
      </c>
      <c r="GO40">
        <v>3</v>
      </c>
      <c r="GP40">
        <v>2360</v>
      </c>
      <c r="GQ40">
        <v>1</v>
      </c>
      <c r="GR40">
        <v>26</v>
      </c>
      <c r="GS40">
        <v>28.5</v>
      </c>
      <c r="GT40">
        <v>28.3</v>
      </c>
      <c r="GU40">
        <v>1.33423</v>
      </c>
      <c r="GV40">
        <v>2.23755</v>
      </c>
      <c r="GW40">
        <v>1.94702</v>
      </c>
      <c r="GX40">
        <v>2.8186</v>
      </c>
      <c r="GY40">
        <v>2.19482</v>
      </c>
      <c r="GZ40">
        <v>2.35596</v>
      </c>
      <c r="HA40">
        <v>39.1676</v>
      </c>
      <c r="HB40">
        <v>13.1689</v>
      </c>
      <c r="HC40">
        <v>18</v>
      </c>
      <c r="HD40">
        <v>480.58</v>
      </c>
      <c r="HE40">
        <v>578.399</v>
      </c>
      <c r="HF40">
        <v>21.8594</v>
      </c>
      <c r="HG40">
        <v>30.0922</v>
      </c>
      <c r="HH40">
        <v>29.9989</v>
      </c>
      <c r="HI40">
        <v>30.0942</v>
      </c>
      <c r="HJ40">
        <v>30.0185</v>
      </c>
      <c r="HK40">
        <v>26.7131</v>
      </c>
      <c r="HL40">
        <v>10.6317</v>
      </c>
      <c r="HM40">
        <v>21.5202</v>
      </c>
      <c r="HN40">
        <v>21.8836</v>
      </c>
      <c r="HO40">
        <v>419.964</v>
      </c>
      <c r="HP40">
        <v>16.5296</v>
      </c>
      <c r="HQ40">
        <v>100.243</v>
      </c>
      <c r="HR40">
        <v>100.123</v>
      </c>
    </row>
    <row r="41" spans="1:226">
      <c r="A41">
        <v>25</v>
      </c>
      <c r="B41">
        <v>1657309072.5</v>
      </c>
      <c r="C41">
        <v>211.5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1657309070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427.0115755600368</v>
      </c>
      <c r="AK41">
        <v>400.9032181818181</v>
      </c>
      <c r="AL41">
        <v>-0.004221912716814857</v>
      </c>
      <c r="AM41">
        <v>65.58070831744064</v>
      </c>
      <c r="AN41">
        <f>(AP41 - AO41 + BO41*1E3/(8.314*(BQ41+273.15)) * AR41/BN41 * AQ41) * BN41/(100*BB41) * 1000/(1000 - AP41)</f>
        <v>0</v>
      </c>
      <c r="AO41">
        <v>16.40230510060865</v>
      </c>
      <c r="AP41">
        <v>25.01945151515152</v>
      </c>
      <c r="AQ41">
        <v>-1.152091620102131E-06</v>
      </c>
      <c r="AR41">
        <v>78.08597329713712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1657309070</v>
      </c>
      <c r="BH41">
        <v>390.8524444444445</v>
      </c>
      <c r="BI41">
        <v>420.5424444444445</v>
      </c>
      <c r="BJ41">
        <v>25.02023333333333</v>
      </c>
      <c r="BK41">
        <v>16.40731111111111</v>
      </c>
      <c r="BL41">
        <v>392.7585555555556</v>
      </c>
      <c r="BM41">
        <v>23.73265555555555</v>
      </c>
      <c r="BN41">
        <v>499.9386666666666</v>
      </c>
      <c r="BO41">
        <v>68.49738888888891</v>
      </c>
      <c r="BP41">
        <v>0.09980204444444445</v>
      </c>
      <c r="BQ41">
        <v>26.38393333333333</v>
      </c>
      <c r="BR41">
        <v>25.9958</v>
      </c>
      <c r="BS41">
        <v>999.9000000000001</v>
      </c>
      <c r="BT41">
        <v>0</v>
      </c>
      <c r="BU41">
        <v>0</v>
      </c>
      <c r="BV41">
        <v>9993.475555555555</v>
      </c>
      <c r="BW41">
        <v>0</v>
      </c>
      <c r="BX41">
        <v>2035.202222222222</v>
      </c>
      <c r="BY41">
        <v>-29.69003333333333</v>
      </c>
      <c r="BZ41">
        <v>400.8825555555556</v>
      </c>
      <c r="CA41">
        <v>427.5575555555556</v>
      </c>
      <c r="CB41">
        <v>8.612933333333334</v>
      </c>
      <c r="CC41">
        <v>420.5424444444445</v>
      </c>
      <c r="CD41">
        <v>16.40731111111111</v>
      </c>
      <c r="CE41">
        <v>1.71382</v>
      </c>
      <c r="CF41">
        <v>1.123857777777778</v>
      </c>
      <c r="CG41">
        <v>15.02217777777778</v>
      </c>
      <c r="CH41">
        <v>8.629406666666666</v>
      </c>
      <c r="CI41">
        <v>2000.011111111111</v>
      </c>
      <c r="CJ41">
        <v>0.9800043333333335</v>
      </c>
      <c r="CK41">
        <v>0.01999606666666667</v>
      </c>
      <c r="CL41">
        <v>0</v>
      </c>
      <c r="CM41">
        <v>2.211866666666666</v>
      </c>
      <c r="CN41">
        <v>0</v>
      </c>
      <c r="CO41">
        <v>15224.48888888889</v>
      </c>
      <c r="CP41">
        <v>16749.58888888889</v>
      </c>
      <c r="CQ41">
        <v>39.875</v>
      </c>
      <c r="CR41">
        <v>41.625</v>
      </c>
      <c r="CS41">
        <v>40.25</v>
      </c>
      <c r="CT41">
        <v>40.125</v>
      </c>
      <c r="CU41">
        <v>39</v>
      </c>
      <c r="CV41">
        <v>1960.02</v>
      </c>
      <c r="CW41">
        <v>39.99111111111111</v>
      </c>
      <c r="CX41">
        <v>0</v>
      </c>
      <c r="CY41">
        <v>1657309078.9</v>
      </c>
      <c r="CZ41">
        <v>0</v>
      </c>
      <c r="DA41">
        <v>1657307367.1</v>
      </c>
      <c r="DB41" t="s">
        <v>356</v>
      </c>
      <c r="DC41">
        <v>1657307357.1</v>
      </c>
      <c r="DD41">
        <v>1657307367.1</v>
      </c>
      <c r="DE41">
        <v>2</v>
      </c>
      <c r="DF41">
        <v>0.008999999999999999</v>
      </c>
      <c r="DG41">
        <v>13.017</v>
      </c>
      <c r="DH41">
        <v>-1.953</v>
      </c>
      <c r="DI41">
        <v>0.045</v>
      </c>
      <c r="DJ41">
        <v>420</v>
      </c>
      <c r="DK41">
        <v>39</v>
      </c>
      <c r="DL41">
        <v>0.14</v>
      </c>
      <c r="DM41">
        <v>0.01</v>
      </c>
      <c r="DN41">
        <v>-29.10895365853658</v>
      </c>
      <c r="DO41">
        <v>-3.018378397212546</v>
      </c>
      <c r="DP41">
        <v>0.4517123696841159</v>
      </c>
      <c r="DQ41">
        <v>0</v>
      </c>
      <c r="DR41">
        <v>8.577917073170733</v>
      </c>
      <c r="DS41">
        <v>0.1020344947735076</v>
      </c>
      <c r="DT41">
        <v>0.02391374002880713</v>
      </c>
      <c r="DU41">
        <v>0</v>
      </c>
      <c r="DV41">
        <v>0</v>
      </c>
      <c r="DW41">
        <v>2</v>
      </c>
      <c r="DX41" t="s">
        <v>365</v>
      </c>
      <c r="DY41">
        <v>2.97761</v>
      </c>
      <c r="DZ41">
        <v>2.72467</v>
      </c>
      <c r="EA41">
        <v>0.0678848</v>
      </c>
      <c r="EB41">
        <v>0.0710992</v>
      </c>
      <c r="EC41">
        <v>0.0809125</v>
      </c>
      <c r="ED41">
        <v>0.0611882</v>
      </c>
      <c r="EE41">
        <v>29372.7</v>
      </c>
      <c r="EF41">
        <v>29377.7</v>
      </c>
      <c r="EG41">
        <v>29309.3</v>
      </c>
      <c r="EH41">
        <v>29263.9</v>
      </c>
      <c r="EI41">
        <v>35707.9</v>
      </c>
      <c r="EJ41">
        <v>36513.2</v>
      </c>
      <c r="EK41">
        <v>41294.7</v>
      </c>
      <c r="EL41">
        <v>41681.4</v>
      </c>
      <c r="EM41">
        <v>1.9104</v>
      </c>
      <c r="EN41">
        <v>2.03885</v>
      </c>
      <c r="EO41">
        <v>0.081785</v>
      </c>
      <c r="EP41">
        <v>0</v>
      </c>
      <c r="EQ41">
        <v>24.654</v>
      </c>
      <c r="ER41">
        <v>999.9</v>
      </c>
      <c r="ES41">
        <v>23.6</v>
      </c>
      <c r="ET41">
        <v>35.8</v>
      </c>
      <c r="EU41">
        <v>20.3395</v>
      </c>
      <c r="EV41">
        <v>61.2456</v>
      </c>
      <c r="EW41">
        <v>26.8069</v>
      </c>
      <c r="EX41">
        <v>2</v>
      </c>
      <c r="EY41">
        <v>0.205384</v>
      </c>
      <c r="EZ41">
        <v>2.99475</v>
      </c>
      <c r="FA41">
        <v>20.359</v>
      </c>
      <c r="FB41">
        <v>5.21819</v>
      </c>
      <c r="FC41">
        <v>12.0101</v>
      </c>
      <c r="FD41">
        <v>4.98895</v>
      </c>
      <c r="FE41">
        <v>3.28855</v>
      </c>
      <c r="FF41">
        <v>6375.9</v>
      </c>
      <c r="FG41">
        <v>9999</v>
      </c>
      <c r="FH41">
        <v>9999</v>
      </c>
      <c r="FI41">
        <v>104.1</v>
      </c>
      <c r="FJ41">
        <v>1.8674</v>
      </c>
      <c r="FK41">
        <v>1.86646</v>
      </c>
      <c r="FL41">
        <v>1.86593</v>
      </c>
      <c r="FM41">
        <v>1.86584</v>
      </c>
      <c r="FN41">
        <v>1.86768</v>
      </c>
      <c r="FO41">
        <v>1.87012</v>
      </c>
      <c r="FP41">
        <v>1.86875</v>
      </c>
      <c r="FQ41">
        <v>1.87014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-1.906</v>
      </c>
      <c r="GF41">
        <v>1.2902</v>
      </c>
      <c r="GG41">
        <v>-1.246406202510513</v>
      </c>
      <c r="GH41">
        <v>-0.001751842048368114</v>
      </c>
      <c r="GI41">
        <v>2.175043830543419E-07</v>
      </c>
      <c r="GJ41">
        <v>-8.900938919420621E-11</v>
      </c>
      <c r="GK41">
        <v>9.178049814314971</v>
      </c>
      <c r="GL41">
        <v>1.777864070516789</v>
      </c>
      <c r="GM41">
        <v>-0.1595319365346188</v>
      </c>
      <c r="GN41">
        <v>0.002975254502177307</v>
      </c>
      <c r="GO41">
        <v>3</v>
      </c>
      <c r="GP41">
        <v>2360</v>
      </c>
      <c r="GQ41">
        <v>1</v>
      </c>
      <c r="GR41">
        <v>26</v>
      </c>
      <c r="GS41">
        <v>28.6</v>
      </c>
      <c r="GT41">
        <v>28.4</v>
      </c>
      <c r="GU41">
        <v>1.35742</v>
      </c>
      <c r="GV41">
        <v>2.23511</v>
      </c>
      <c r="GW41">
        <v>1.94702</v>
      </c>
      <c r="GX41">
        <v>2.8186</v>
      </c>
      <c r="GY41">
        <v>2.19482</v>
      </c>
      <c r="GZ41">
        <v>2.34497</v>
      </c>
      <c r="HA41">
        <v>39.1676</v>
      </c>
      <c r="HB41">
        <v>13.1601</v>
      </c>
      <c r="HC41">
        <v>18</v>
      </c>
      <c r="HD41">
        <v>480.437</v>
      </c>
      <c r="HE41">
        <v>578.33</v>
      </c>
      <c r="HF41">
        <v>21.8729</v>
      </c>
      <c r="HG41">
        <v>30.0881</v>
      </c>
      <c r="HH41">
        <v>29.9993</v>
      </c>
      <c r="HI41">
        <v>30.0901</v>
      </c>
      <c r="HJ41">
        <v>30.0153</v>
      </c>
      <c r="HK41">
        <v>27.2315</v>
      </c>
      <c r="HL41">
        <v>10.3301</v>
      </c>
      <c r="HM41">
        <v>21.5202</v>
      </c>
      <c r="HN41">
        <v>21.8827</v>
      </c>
      <c r="HO41">
        <v>440.009</v>
      </c>
      <c r="HP41">
        <v>16.5417</v>
      </c>
      <c r="HQ41">
        <v>100.243</v>
      </c>
      <c r="HR41">
        <v>100.125</v>
      </c>
    </row>
    <row r="42" spans="1:226">
      <c r="A42">
        <v>26</v>
      </c>
      <c r="B42">
        <v>1657309077.5</v>
      </c>
      <c r="C42">
        <v>216.5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1657309074.7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433.4555957195587</v>
      </c>
      <c r="AK42">
        <v>404.7246060606059</v>
      </c>
      <c r="AL42">
        <v>0.930444807797318</v>
      </c>
      <c r="AM42">
        <v>65.58070831744064</v>
      </c>
      <c r="AN42">
        <f>(AP42 - AO42 + BO42*1E3/(8.314*(BQ42+273.15)) * AR42/BN42 * AQ42) * BN42/(100*BB42) * 1000/(1000 - AP42)</f>
        <v>0</v>
      </c>
      <c r="AO42">
        <v>16.43724929440688</v>
      </c>
      <c r="AP42">
        <v>25.02389939393939</v>
      </c>
      <c r="AQ42">
        <v>3.041518983009764E-07</v>
      </c>
      <c r="AR42">
        <v>78.08597329713712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1657309074.7</v>
      </c>
      <c r="BH42">
        <v>392.4267</v>
      </c>
      <c r="BI42">
        <v>427.2124</v>
      </c>
      <c r="BJ42">
        <v>25.02105</v>
      </c>
      <c r="BK42">
        <v>16.45295</v>
      </c>
      <c r="BL42">
        <v>394.3355</v>
      </c>
      <c r="BM42">
        <v>23.73613</v>
      </c>
      <c r="BN42">
        <v>500.0278</v>
      </c>
      <c r="BO42">
        <v>68.49603</v>
      </c>
      <c r="BP42">
        <v>0.10005132</v>
      </c>
      <c r="BQ42">
        <v>26.38949</v>
      </c>
      <c r="BR42">
        <v>25.99122</v>
      </c>
      <c r="BS42">
        <v>999.9</v>
      </c>
      <c r="BT42">
        <v>0</v>
      </c>
      <c r="BU42">
        <v>0</v>
      </c>
      <c r="BV42">
        <v>9994.749</v>
      </c>
      <c r="BW42">
        <v>0</v>
      </c>
      <c r="BX42">
        <v>2035.185</v>
      </c>
      <c r="BY42">
        <v>-34.78575</v>
      </c>
      <c r="BZ42">
        <v>402.4976</v>
      </c>
      <c r="CA42">
        <v>434.3591</v>
      </c>
      <c r="CB42">
        <v>8.568100000000001</v>
      </c>
      <c r="CC42">
        <v>427.2124</v>
      </c>
      <c r="CD42">
        <v>16.45295</v>
      </c>
      <c r="CE42">
        <v>1.713843</v>
      </c>
      <c r="CF42">
        <v>1.126963</v>
      </c>
      <c r="CG42">
        <v>15.02239</v>
      </c>
      <c r="CH42">
        <v>8.670154999999999</v>
      </c>
      <c r="CI42">
        <v>2000.042</v>
      </c>
      <c r="CJ42">
        <v>0.9800044</v>
      </c>
      <c r="CK42">
        <v>0.019996</v>
      </c>
      <c r="CL42">
        <v>0</v>
      </c>
      <c r="CM42">
        <v>2.34282</v>
      </c>
      <c r="CN42">
        <v>0</v>
      </c>
      <c r="CO42">
        <v>15248.47</v>
      </c>
      <c r="CP42">
        <v>16749.83</v>
      </c>
      <c r="CQ42">
        <v>39.875</v>
      </c>
      <c r="CR42">
        <v>41.625</v>
      </c>
      <c r="CS42">
        <v>40.25</v>
      </c>
      <c r="CT42">
        <v>40.125</v>
      </c>
      <c r="CU42">
        <v>39.0124</v>
      </c>
      <c r="CV42">
        <v>1960.051</v>
      </c>
      <c r="CW42">
        <v>39.99100000000001</v>
      </c>
      <c r="CX42">
        <v>0</v>
      </c>
      <c r="CY42">
        <v>1657309083.7</v>
      </c>
      <c r="CZ42">
        <v>0</v>
      </c>
      <c r="DA42">
        <v>1657307367.1</v>
      </c>
      <c r="DB42" t="s">
        <v>356</v>
      </c>
      <c r="DC42">
        <v>1657307357.1</v>
      </c>
      <c r="DD42">
        <v>1657307367.1</v>
      </c>
      <c r="DE42">
        <v>2</v>
      </c>
      <c r="DF42">
        <v>0.008999999999999999</v>
      </c>
      <c r="DG42">
        <v>13.017</v>
      </c>
      <c r="DH42">
        <v>-1.953</v>
      </c>
      <c r="DI42">
        <v>0.045</v>
      </c>
      <c r="DJ42">
        <v>420</v>
      </c>
      <c r="DK42">
        <v>39</v>
      </c>
      <c r="DL42">
        <v>0.14</v>
      </c>
      <c r="DM42">
        <v>0.01</v>
      </c>
      <c r="DN42">
        <v>-30.3828425</v>
      </c>
      <c r="DO42">
        <v>-19.88606566604118</v>
      </c>
      <c r="DP42">
        <v>2.423196951434973</v>
      </c>
      <c r="DQ42">
        <v>0</v>
      </c>
      <c r="DR42">
        <v>8.575133750000001</v>
      </c>
      <c r="DS42">
        <v>0.1088329080675208</v>
      </c>
      <c r="DT42">
        <v>0.02578499715798889</v>
      </c>
      <c r="DU42">
        <v>0</v>
      </c>
      <c r="DV42">
        <v>0</v>
      </c>
      <c r="DW42">
        <v>2</v>
      </c>
      <c r="DX42" t="s">
        <v>365</v>
      </c>
      <c r="DY42">
        <v>2.97758</v>
      </c>
      <c r="DZ42">
        <v>2.7248</v>
      </c>
      <c r="EA42">
        <v>0.0684578</v>
      </c>
      <c r="EB42">
        <v>0.0725063</v>
      </c>
      <c r="EC42">
        <v>0.0809648</v>
      </c>
      <c r="ED42">
        <v>0.0613723</v>
      </c>
      <c r="EE42">
        <v>29355.8</v>
      </c>
      <c r="EF42">
        <v>29333.5</v>
      </c>
      <c r="EG42">
        <v>29310.4</v>
      </c>
      <c r="EH42">
        <v>29264.1</v>
      </c>
      <c r="EI42">
        <v>35706.9</v>
      </c>
      <c r="EJ42">
        <v>36506.2</v>
      </c>
      <c r="EK42">
        <v>41295.8</v>
      </c>
      <c r="EL42">
        <v>41681.6</v>
      </c>
      <c r="EM42">
        <v>1.9107</v>
      </c>
      <c r="EN42">
        <v>2.03923</v>
      </c>
      <c r="EO42">
        <v>0.0808015</v>
      </c>
      <c r="EP42">
        <v>0</v>
      </c>
      <c r="EQ42">
        <v>24.6601</v>
      </c>
      <c r="ER42">
        <v>999.9</v>
      </c>
      <c r="ES42">
        <v>23.6</v>
      </c>
      <c r="ET42">
        <v>35.8</v>
      </c>
      <c r="EU42">
        <v>20.3413</v>
      </c>
      <c r="EV42">
        <v>60.9856</v>
      </c>
      <c r="EW42">
        <v>26.7628</v>
      </c>
      <c r="EX42">
        <v>2</v>
      </c>
      <c r="EY42">
        <v>0.205036</v>
      </c>
      <c r="EZ42">
        <v>2.98919</v>
      </c>
      <c r="FA42">
        <v>20.359</v>
      </c>
      <c r="FB42">
        <v>5.21834</v>
      </c>
      <c r="FC42">
        <v>12.0099</v>
      </c>
      <c r="FD42">
        <v>4.989</v>
      </c>
      <c r="FE42">
        <v>3.28865</v>
      </c>
      <c r="FF42">
        <v>6376.1</v>
      </c>
      <c r="FG42">
        <v>9999</v>
      </c>
      <c r="FH42">
        <v>9999</v>
      </c>
      <c r="FI42">
        <v>104.1</v>
      </c>
      <c r="FJ42">
        <v>1.86739</v>
      </c>
      <c r="FK42">
        <v>1.86646</v>
      </c>
      <c r="FL42">
        <v>1.86587</v>
      </c>
      <c r="FM42">
        <v>1.86584</v>
      </c>
      <c r="FN42">
        <v>1.86768</v>
      </c>
      <c r="FO42">
        <v>1.87012</v>
      </c>
      <c r="FP42">
        <v>1.86874</v>
      </c>
      <c r="FQ42">
        <v>1.87017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-1.914</v>
      </c>
      <c r="GF42">
        <v>1.2731</v>
      </c>
      <c r="GG42">
        <v>-1.246406202510513</v>
      </c>
      <c r="GH42">
        <v>-0.001751842048368114</v>
      </c>
      <c r="GI42">
        <v>2.175043830543419E-07</v>
      </c>
      <c r="GJ42">
        <v>-8.900938919420621E-11</v>
      </c>
      <c r="GK42">
        <v>9.178049814314971</v>
      </c>
      <c r="GL42">
        <v>1.777864070516789</v>
      </c>
      <c r="GM42">
        <v>-0.1595319365346188</v>
      </c>
      <c r="GN42">
        <v>0.002975254502177307</v>
      </c>
      <c r="GO42">
        <v>3</v>
      </c>
      <c r="GP42">
        <v>2360</v>
      </c>
      <c r="GQ42">
        <v>1</v>
      </c>
      <c r="GR42">
        <v>26</v>
      </c>
      <c r="GS42">
        <v>28.7</v>
      </c>
      <c r="GT42">
        <v>28.5</v>
      </c>
      <c r="GU42">
        <v>1.39038</v>
      </c>
      <c r="GV42">
        <v>2.23755</v>
      </c>
      <c r="GW42">
        <v>1.94702</v>
      </c>
      <c r="GX42">
        <v>2.8186</v>
      </c>
      <c r="GY42">
        <v>2.19482</v>
      </c>
      <c r="GZ42">
        <v>2.36694</v>
      </c>
      <c r="HA42">
        <v>39.1676</v>
      </c>
      <c r="HB42">
        <v>13.1514</v>
      </c>
      <c r="HC42">
        <v>18</v>
      </c>
      <c r="HD42">
        <v>480.591</v>
      </c>
      <c r="HE42">
        <v>578.579</v>
      </c>
      <c r="HF42">
        <v>21.8808</v>
      </c>
      <c r="HG42">
        <v>30.0835</v>
      </c>
      <c r="HH42">
        <v>29.9996</v>
      </c>
      <c r="HI42">
        <v>30.0855</v>
      </c>
      <c r="HJ42">
        <v>30.0115</v>
      </c>
      <c r="HK42">
        <v>27.8848</v>
      </c>
      <c r="HL42">
        <v>10.3301</v>
      </c>
      <c r="HM42">
        <v>21.5202</v>
      </c>
      <c r="HN42">
        <v>21.8857</v>
      </c>
      <c r="HO42">
        <v>453.372</v>
      </c>
      <c r="HP42">
        <v>16.5455</v>
      </c>
      <c r="HQ42">
        <v>100.246</v>
      </c>
      <c r="HR42">
        <v>100.125</v>
      </c>
    </row>
    <row r="43" spans="1:226">
      <c r="A43">
        <v>27</v>
      </c>
      <c r="B43">
        <v>1657309082.5</v>
      </c>
      <c r="C43">
        <v>221.5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1657309080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446.2489422956236</v>
      </c>
      <c r="AK43">
        <v>413.8332909090909</v>
      </c>
      <c r="AL43">
        <v>1.955339894089484</v>
      </c>
      <c r="AM43">
        <v>65.58070831744064</v>
      </c>
      <c r="AN43">
        <f>(AP43 - AO43 + BO43*1E3/(8.314*(BQ43+273.15)) * AR43/BN43 * AQ43) * BN43/(100*BB43) * 1000/(1000 - AP43)</f>
        <v>0</v>
      </c>
      <c r="AO43">
        <v>16.4929616158866</v>
      </c>
      <c r="AP43">
        <v>25.03251454545455</v>
      </c>
      <c r="AQ43">
        <v>2.841058464403366E-06</v>
      </c>
      <c r="AR43">
        <v>78.08597329713712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1657309080</v>
      </c>
      <c r="BH43">
        <v>399.5245555555555</v>
      </c>
      <c r="BI43">
        <v>440.703</v>
      </c>
      <c r="BJ43">
        <v>25.02907777777778</v>
      </c>
      <c r="BK43">
        <v>16.49591111111111</v>
      </c>
      <c r="BL43">
        <v>401.4446666666666</v>
      </c>
      <c r="BM43">
        <v>23.77027777777777</v>
      </c>
      <c r="BN43">
        <v>499.9926666666666</v>
      </c>
      <c r="BO43">
        <v>68.49382222222221</v>
      </c>
      <c r="BP43">
        <v>0.09999976666666668</v>
      </c>
      <c r="BQ43">
        <v>26.38687777777778</v>
      </c>
      <c r="BR43">
        <v>25.98907777777778</v>
      </c>
      <c r="BS43">
        <v>999.9000000000001</v>
      </c>
      <c r="BT43">
        <v>0</v>
      </c>
      <c r="BU43">
        <v>0</v>
      </c>
      <c r="BV43">
        <v>10005.00555555556</v>
      </c>
      <c r="BW43">
        <v>0</v>
      </c>
      <c r="BX43">
        <v>2035.072222222222</v>
      </c>
      <c r="BY43">
        <v>-41.17843333333334</v>
      </c>
      <c r="BZ43">
        <v>409.7807777777778</v>
      </c>
      <c r="CA43">
        <v>448.0945555555556</v>
      </c>
      <c r="CB43">
        <v>8.533178888888889</v>
      </c>
      <c r="CC43">
        <v>440.703</v>
      </c>
      <c r="CD43">
        <v>16.49591111111111</v>
      </c>
      <c r="CE43">
        <v>1.714336666666667</v>
      </c>
      <c r="CF43">
        <v>1.129867777777778</v>
      </c>
      <c r="CG43">
        <v>15.02685555555555</v>
      </c>
      <c r="CH43">
        <v>8.708213333333335</v>
      </c>
      <c r="CI43">
        <v>1999.968888888889</v>
      </c>
      <c r="CJ43">
        <v>0.9800033333333334</v>
      </c>
      <c r="CK43">
        <v>0.01999706666666666</v>
      </c>
      <c r="CL43">
        <v>0</v>
      </c>
      <c r="CM43">
        <v>2.528455555555555</v>
      </c>
      <c r="CN43">
        <v>0</v>
      </c>
      <c r="CO43">
        <v>15292.71111111111</v>
      </c>
      <c r="CP43">
        <v>16749.22222222222</v>
      </c>
      <c r="CQ43">
        <v>39.875</v>
      </c>
      <c r="CR43">
        <v>41.63877777777778</v>
      </c>
      <c r="CS43">
        <v>40.25</v>
      </c>
      <c r="CT43">
        <v>40.125</v>
      </c>
      <c r="CU43">
        <v>39.01377777777778</v>
      </c>
      <c r="CV43">
        <v>1959.976666666666</v>
      </c>
      <c r="CW43">
        <v>39.99222222222223</v>
      </c>
      <c r="CX43">
        <v>0</v>
      </c>
      <c r="CY43">
        <v>1657309088.5</v>
      </c>
      <c r="CZ43">
        <v>0</v>
      </c>
      <c r="DA43">
        <v>1657307367.1</v>
      </c>
      <c r="DB43" t="s">
        <v>356</v>
      </c>
      <c r="DC43">
        <v>1657307357.1</v>
      </c>
      <c r="DD43">
        <v>1657307367.1</v>
      </c>
      <c r="DE43">
        <v>2</v>
      </c>
      <c r="DF43">
        <v>0.008999999999999999</v>
      </c>
      <c r="DG43">
        <v>13.017</v>
      </c>
      <c r="DH43">
        <v>-1.953</v>
      </c>
      <c r="DI43">
        <v>0.045</v>
      </c>
      <c r="DJ43">
        <v>420</v>
      </c>
      <c r="DK43">
        <v>39</v>
      </c>
      <c r="DL43">
        <v>0.14</v>
      </c>
      <c r="DM43">
        <v>0.01</v>
      </c>
      <c r="DN43">
        <v>-33.2553275</v>
      </c>
      <c r="DO43">
        <v>-46.22389080675411</v>
      </c>
      <c r="DP43">
        <v>4.758936736340772</v>
      </c>
      <c r="DQ43">
        <v>0</v>
      </c>
      <c r="DR43">
        <v>8.569395</v>
      </c>
      <c r="DS43">
        <v>-0.1293359099437355</v>
      </c>
      <c r="DT43">
        <v>0.03092921515331415</v>
      </c>
      <c r="DU43">
        <v>0</v>
      </c>
      <c r="DV43">
        <v>0</v>
      </c>
      <c r="DW43">
        <v>2</v>
      </c>
      <c r="DX43" t="s">
        <v>365</v>
      </c>
      <c r="DY43">
        <v>2.97757</v>
      </c>
      <c r="DZ43">
        <v>2.72479</v>
      </c>
      <c r="EA43">
        <v>0.0696923</v>
      </c>
      <c r="EB43">
        <v>0.07432</v>
      </c>
      <c r="EC43">
        <v>0.0810514</v>
      </c>
      <c r="ED43">
        <v>0.0614017</v>
      </c>
      <c r="EE43">
        <v>29317.5</v>
      </c>
      <c r="EF43">
        <v>29276.3</v>
      </c>
      <c r="EG43">
        <v>29311</v>
      </c>
      <c r="EH43">
        <v>29264.3</v>
      </c>
      <c r="EI43">
        <v>35704.4</v>
      </c>
      <c r="EJ43">
        <v>36505.5</v>
      </c>
      <c r="EK43">
        <v>41296.9</v>
      </c>
      <c r="EL43">
        <v>41682</v>
      </c>
      <c r="EM43">
        <v>1.91063</v>
      </c>
      <c r="EN43">
        <v>2.03923</v>
      </c>
      <c r="EO43">
        <v>0.0806004</v>
      </c>
      <c r="EP43">
        <v>0</v>
      </c>
      <c r="EQ43">
        <v>24.6652</v>
      </c>
      <c r="ER43">
        <v>999.9</v>
      </c>
      <c r="ES43">
        <v>23.6</v>
      </c>
      <c r="ET43">
        <v>35.8</v>
      </c>
      <c r="EU43">
        <v>20.3379</v>
      </c>
      <c r="EV43">
        <v>60.9656</v>
      </c>
      <c r="EW43">
        <v>26.8349</v>
      </c>
      <c r="EX43">
        <v>2</v>
      </c>
      <c r="EY43">
        <v>0.204566</v>
      </c>
      <c r="EZ43">
        <v>2.96492</v>
      </c>
      <c r="FA43">
        <v>20.3592</v>
      </c>
      <c r="FB43">
        <v>5.21789</v>
      </c>
      <c r="FC43">
        <v>12.0101</v>
      </c>
      <c r="FD43">
        <v>4.98895</v>
      </c>
      <c r="FE43">
        <v>3.28848</v>
      </c>
      <c r="FF43">
        <v>6376.1</v>
      </c>
      <c r="FG43">
        <v>9999</v>
      </c>
      <c r="FH43">
        <v>9999</v>
      </c>
      <c r="FI43">
        <v>104.1</v>
      </c>
      <c r="FJ43">
        <v>1.86741</v>
      </c>
      <c r="FK43">
        <v>1.86646</v>
      </c>
      <c r="FL43">
        <v>1.8659</v>
      </c>
      <c r="FM43">
        <v>1.86584</v>
      </c>
      <c r="FN43">
        <v>1.86768</v>
      </c>
      <c r="FO43">
        <v>1.87012</v>
      </c>
      <c r="FP43">
        <v>1.86874</v>
      </c>
      <c r="FQ43">
        <v>1.87019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-1.928</v>
      </c>
      <c r="GF43">
        <v>1.2451</v>
      </c>
      <c r="GG43">
        <v>-1.246406202510513</v>
      </c>
      <c r="GH43">
        <v>-0.001751842048368114</v>
      </c>
      <c r="GI43">
        <v>2.175043830543419E-07</v>
      </c>
      <c r="GJ43">
        <v>-8.900938919420621E-11</v>
      </c>
      <c r="GK43">
        <v>9.178049814314971</v>
      </c>
      <c r="GL43">
        <v>1.777864070516789</v>
      </c>
      <c r="GM43">
        <v>-0.1595319365346188</v>
      </c>
      <c r="GN43">
        <v>0.002975254502177307</v>
      </c>
      <c r="GO43">
        <v>3</v>
      </c>
      <c r="GP43">
        <v>2360</v>
      </c>
      <c r="GQ43">
        <v>1</v>
      </c>
      <c r="GR43">
        <v>26</v>
      </c>
      <c r="GS43">
        <v>28.8</v>
      </c>
      <c r="GT43">
        <v>28.6</v>
      </c>
      <c r="GU43">
        <v>1.43066</v>
      </c>
      <c r="GV43">
        <v>2.23267</v>
      </c>
      <c r="GW43">
        <v>1.94702</v>
      </c>
      <c r="GX43">
        <v>2.8186</v>
      </c>
      <c r="GY43">
        <v>2.19482</v>
      </c>
      <c r="GZ43">
        <v>2.36694</v>
      </c>
      <c r="HA43">
        <v>39.1676</v>
      </c>
      <c r="HB43">
        <v>13.1601</v>
      </c>
      <c r="HC43">
        <v>18</v>
      </c>
      <c r="HD43">
        <v>480.514</v>
      </c>
      <c r="HE43">
        <v>578.548</v>
      </c>
      <c r="HF43">
        <v>21.8881</v>
      </c>
      <c r="HG43">
        <v>30.0792</v>
      </c>
      <c r="HH43">
        <v>29.9996</v>
      </c>
      <c r="HI43">
        <v>30.0817</v>
      </c>
      <c r="HJ43">
        <v>30.0083</v>
      </c>
      <c r="HK43">
        <v>28.697</v>
      </c>
      <c r="HL43">
        <v>10.3301</v>
      </c>
      <c r="HM43">
        <v>21.5202</v>
      </c>
      <c r="HN43">
        <v>21.8947</v>
      </c>
      <c r="HO43">
        <v>473.418</v>
      </c>
      <c r="HP43">
        <v>16.5463</v>
      </c>
      <c r="HQ43">
        <v>100.248</v>
      </c>
      <c r="HR43">
        <v>100.126</v>
      </c>
    </row>
    <row r="44" spans="1:226">
      <c r="A44">
        <v>28</v>
      </c>
      <c r="B44">
        <v>1657309087.5</v>
      </c>
      <c r="C44">
        <v>226.5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1657309084.7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461.6759454067685</v>
      </c>
      <c r="AK44">
        <v>426.2859636363635</v>
      </c>
      <c r="AL44">
        <v>2.577313455018714</v>
      </c>
      <c r="AM44">
        <v>65.58070831744064</v>
      </c>
      <c r="AN44">
        <f>(AP44 - AO44 + BO44*1E3/(8.314*(BQ44+273.15)) * AR44/BN44 * AQ44) * BN44/(100*BB44) * 1000/(1000 - AP44)</f>
        <v>0</v>
      </c>
      <c r="AO44">
        <v>16.50108813233086</v>
      </c>
      <c r="AP44">
        <v>25.03814727272727</v>
      </c>
      <c r="AQ44">
        <v>2.270191513886425E-06</v>
      </c>
      <c r="AR44">
        <v>78.08597329713712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1657309084.7</v>
      </c>
      <c r="BH44">
        <v>409.7933</v>
      </c>
      <c r="BI44">
        <v>455.0747</v>
      </c>
      <c r="BJ44">
        <v>25.03587</v>
      </c>
      <c r="BK44">
        <v>16.50119</v>
      </c>
      <c r="BL44">
        <v>411.7304</v>
      </c>
      <c r="BM44">
        <v>23.79877</v>
      </c>
      <c r="BN44">
        <v>499.9498</v>
      </c>
      <c r="BO44">
        <v>68.49470000000001</v>
      </c>
      <c r="BP44">
        <v>0.09984013</v>
      </c>
      <c r="BQ44">
        <v>26.38931</v>
      </c>
      <c r="BR44">
        <v>25.98727</v>
      </c>
      <c r="BS44">
        <v>999.9</v>
      </c>
      <c r="BT44">
        <v>0</v>
      </c>
      <c r="BU44">
        <v>0</v>
      </c>
      <c r="BV44">
        <v>10017.76</v>
      </c>
      <c r="BW44">
        <v>0</v>
      </c>
      <c r="BX44">
        <v>2034.484</v>
      </c>
      <c r="BY44">
        <v>-45.28146</v>
      </c>
      <c r="BZ44">
        <v>420.3164</v>
      </c>
      <c r="CA44">
        <v>462.71</v>
      </c>
      <c r="CB44">
        <v>8.534673999999999</v>
      </c>
      <c r="CC44">
        <v>455.0747</v>
      </c>
      <c r="CD44">
        <v>16.50119</v>
      </c>
      <c r="CE44">
        <v>1.714824</v>
      </c>
      <c r="CF44">
        <v>1.130245</v>
      </c>
      <c r="CG44">
        <v>15.03128</v>
      </c>
      <c r="CH44">
        <v>8.713149999999999</v>
      </c>
      <c r="CI44">
        <v>1999.992</v>
      </c>
      <c r="CJ44">
        <v>0.9800041</v>
      </c>
      <c r="CK44">
        <v>0.0199963</v>
      </c>
      <c r="CL44">
        <v>0</v>
      </c>
      <c r="CM44">
        <v>2.20404</v>
      </c>
      <c r="CN44">
        <v>0</v>
      </c>
      <c r="CO44">
        <v>15356.62</v>
      </c>
      <c r="CP44">
        <v>16749.4</v>
      </c>
      <c r="CQ44">
        <v>39.875</v>
      </c>
      <c r="CR44">
        <v>41.64980000000001</v>
      </c>
      <c r="CS44">
        <v>40.25</v>
      </c>
      <c r="CT44">
        <v>40.125</v>
      </c>
      <c r="CU44">
        <v>39.0124</v>
      </c>
      <c r="CV44">
        <v>1960.001</v>
      </c>
      <c r="CW44">
        <v>39.991</v>
      </c>
      <c r="CX44">
        <v>0</v>
      </c>
      <c r="CY44">
        <v>1657309093.9</v>
      </c>
      <c r="CZ44">
        <v>0</v>
      </c>
      <c r="DA44">
        <v>1657307367.1</v>
      </c>
      <c r="DB44" t="s">
        <v>356</v>
      </c>
      <c r="DC44">
        <v>1657307357.1</v>
      </c>
      <c r="DD44">
        <v>1657307367.1</v>
      </c>
      <c r="DE44">
        <v>2</v>
      </c>
      <c r="DF44">
        <v>0.008999999999999999</v>
      </c>
      <c r="DG44">
        <v>13.017</v>
      </c>
      <c r="DH44">
        <v>-1.953</v>
      </c>
      <c r="DI44">
        <v>0.045</v>
      </c>
      <c r="DJ44">
        <v>420</v>
      </c>
      <c r="DK44">
        <v>39</v>
      </c>
      <c r="DL44">
        <v>0.14</v>
      </c>
      <c r="DM44">
        <v>0.01</v>
      </c>
      <c r="DN44">
        <v>-37.234455</v>
      </c>
      <c r="DO44">
        <v>-62.69492983114437</v>
      </c>
      <c r="DP44">
        <v>6.074565733529846</v>
      </c>
      <c r="DQ44">
        <v>0</v>
      </c>
      <c r="DR44">
        <v>8.563495</v>
      </c>
      <c r="DS44">
        <v>-0.3180785741088338</v>
      </c>
      <c r="DT44">
        <v>0.03403381054187148</v>
      </c>
      <c r="DU44">
        <v>0</v>
      </c>
      <c r="DV44">
        <v>0</v>
      </c>
      <c r="DW44">
        <v>2</v>
      </c>
      <c r="DX44" t="s">
        <v>365</v>
      </c>
      <c r="DY44">
        <v>2.97744</v>
      </c>
      <c r="DZ44">
        <v>2.72473</v>
      </c>
      <c r="EA44">
        <v>0.0713374</v>
      </c>
      <c r="EB44">
        <v>0.0763076</v>
      </c>
      <c r="EC44">
        <v>0.08110680000000001</v>
      </c>
      <c r="ED44">
        <v>0.0614092</v>
      </c>
      <c r="EE44">
        <v>29265.5</v>
      </c>
      <c r="EF44">
        <v>29213.3</v>
      </c>
      <c r="EG44">
        <v>29310.8</v>
      </c>
      <c r="EH44">
        <v>29264.2</v>
      </c>
      <c r="EI44">
        <v>35702.2</v>
      </c>
      <c r="EJ44">
        <v>36505.1</v>
      </c>
      <c r="EK44">
        <v>41296.7</v>
      </c>
      <c r="EL44">
        <v>41681.9</v>
      </c>
      <c r="EM44">
        <v>1.91037</v>
      </c>
      <c r="EN44">
        <v>2.03947</v>
      </c>
      <c r="EO44">
        <v>0.0806451</v>
      </c>
      <c r="EP44">
        <v>0</v>
      </c>
      <c r="EQ44">
        <v>24.6699</v>
      </c>
      <c r="ER44">
        <v>999.9</v>
      </c>
      <c r="ES44">
        <v>23.6</v>
      </c>
      <c r="ET44">
        <v>35.9</v>
      </c>
      <c r="EU44">
        <v>20.4536</v>
      </c>
      <c r="EV44">
        <v>60.9757</v>
      </c>
      <c r="EW44">
        <v>26.8269</v>
      </c>
      <c r="EX44">
        <v>2</v>
      </c>
      <c r="EY44">
        <v>0.204096</v>
      </c>
      <c r="EZ44">
        <v>2.95795</v>
      </c>
      <c r="FA44">
        <v>20.3594</v>
      </c>
      <c r="FB44">
        <v>5.21789</v>
      </c>
      <c r="FC44">
        <v>12.0101</v>
      </c>
      <c r="FD44">
        <v>4.98895</v>
      </c>
      <c r="FE44">
        <v>3.28855</v>
      </c>
      <c r="FF44">
        <v>6376.4</v>
      </c>
      <c r="FG44">
        <v>9999</v>
      </c>
      <c r="FH44">
        <v>9999</v>
      </c>
      <c r="FI44">
        <v>104.1</v>
      </c>
      <c r="FJ44">
        <v>1.8674</v>
      </c>
      <c r="FK44">
        <v>1.86646</v>
      </c>
      <c r="FL44">
        <v>1.86592</v>
      </c>
      <c r="FM44">
        <v>1.86584</v>
      </c>
      <c r="FN44">
        <v>1.86768</v>
      </c>
      <c r="FO44">
        <v>1.87012</v>
      </c>
      <c r="FP44">
        <v>1.86874</v>
      </c>
      <c r="FQ44">
        <v>1.87018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-1.948</v>
      </c>
      <c r="GF44">
        <v>1.229</v>
      </c>
      <c r="GG44">
        <v>-1.246406202510513</v>
      </c>
      <c r="GH44">
        <v>-0.001751842048368114</v>
      </c>
      <c r="GI44">
        <v>2.175043830543419E-07</v>
      </c>
      <c r="GJ44">
        <v>-8.900938919420621E-11</v>
      </c>
      <c r="GK44">
        <v>9.178049814314971</v>
      </c>
      <c r="GL44">
        <v>1.777864070516789</v>
      </c>
      <c r="GM44">
        <v>-0.1595319365346188</v>
      </c>
      <c r="GN44">
        <v>0.002975254502177307</v>
      </c>
      <c r="GO44">
        <v>3</v>
      </c>
      <c r="GP44">
        <v>2360</v>
      </c>
      <c r="GQ44">
        <v>1</v>
      </c>
      <c r="GR44">
        <v>26</v>
      </c>
      <c r="GS44">
        <v>28.8</v>
      </c>
      <c r="GT44">
        <v>28.7</v>
      </c>
      <c r="GU44">
        <v>1.46851</v>
      </c>
      <c r="GV44">
        <v>2.23511</v>
      </c>
      <c r="GW44">
        <v>1.94702</v>
      </c>
      <c r="GX44">
        <v>2.8186</v>
      </c>
      <c r="GY44">
        <v>2.19482</v>
      </c>
      <c r="GZ44">
        <v>2.34497</v>
      </c>
      <c r="HA44">
        <v>39.1676</v>
      </c>
      <c r="HB44">
        <v>13.1514</v>
      </c>
      <c r="HC44">
        <v>18</v>
      </c>
      <c r="HD44">
        <v>480.327</v>
      </c>
      <c r="HE44">
        <v>578.701</v>
      </c>
      <c r="HF44">
        <v>21.8979</v>
      </c>
      <c r="HG44">
        <v>30.0751</v>
      </c>
      <c r="HH44">
        <v>29.9997</v>
      </c>
      <c r="HI44">
        <v>30.0778</v>
      </c>
      <c r="HJ44">
        <v>30.0044</v>
      </c>
      <c r="HK44">
        <v>29.4657</v>
      </c>
      <c r="HL44">
        <v>10.3301</v>
      </c>
      <c r="HM44">
        <v>21.5202</v>
      </c>
      <c r="HN44">
        <v>21.9023</v>
      </c>
      <c r="HO44">
        <v>486.844</v>
      </c>
      <c r="HP44">
        <v>16.55</v>
      </c>
      <c r="HQ44">
        <v>100.248</v>
      </c>
      <c r="HR44">
        <v>100.126</v>
      </c>
    </row>
    <row r="45" spans="1:226">
      <c r="A45">
        <v>29</v>
      </c>
      <c r="B45">
        <v>1657309092.5</v>
      </c>
      <c r="C45">
        <v>231.5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1657309090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478.0867764035201</v>
      </c>
      <c r="AK45">
        <v>440.7301333333332</v>
      </c>
      <c r="AL45">
        <v>2.919365008041234</v>
      </c>
      <c r="AM45">
        <v>65.58070831744064</v>
      </c>
      <c r="AN45">
        <f>(AP45 - AO45 + BO45*1E3/(8.314*(BQ45+273.15)) * AR45/BN45 * AQ45) * BN45/(100*BB45) * 1000/(1000 - AP45)</f>
        <v>0</v>
      </c>
      <c r="AO45">
        <v>16.50361327249883</v>
      </c>
      <c r="AP45">
        <v>25.04284181818182</v>
      </c>
      <c r="AQ45">
        <v>1.129639463293672E-06</v>
      </c>
      <c r="AR45">
        <v>78.08597329713712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1657309090</v>
      </c>
      <c r="BH45">
        <v>423.9841111111111</v>
      </c>
      <c r="BI45">
        <v>472.1354444444444</v>
      </c>
      <c r="BJ45">
        <v>25.04078888888889</v>
      </c>
      <c r="BK45">
        <v>16.50463333333333</v>
      </c>
      <c r="BL45">
        <v>425.9442222222222</v>
      </c>
      <c r="BM45">
        <v>23.81911111111111</v>
      </c>
      <c r="BN45">
        <v>500.0525555555556</v>
      </c>
      <c r="BO45">
        <v>68.49444444444445</v>
      </c>
      <c r="BP45">
        <v>0.1001174111111111</v>
      </c>
      <c r="BQ45">
        <v>26.38535555555556</v>
      </c>
      <c r="BR45">
        <v>25.99044444444444</v>
      </c>
      <c r="BS45">
        <v>999.9000000000001</v>
      </c>
      <c r="BT45">
        <v>0</v>
      </c>
      <c r="BU45">
        <v>0</v>
      </c>
      <c r="BV45">
        <v>10022.15555555556</v>
      </c>
      <c r="BW45">
        <v>0</v>
      </c>
      <c r="BX45">
        <v>2034.876666666667</v>
      </c>
      <c r="BY45">
        <v>-48.15133333333333</v>
      </c>
      <c r="BZ45">
        <v>434.8737777777778</v>
      </c>
      <c r="CA45">
        <v>480.0584444444444</v>
      </c>
      <c r="CB45">
        <v>8.536146666666667</v>
      </c>
      <c r="CC45">
        <v>472.1354444444444</v>
      </c>
      <c r="CD45">
        <v>16.50463333333333</v>
      </c>
      <c r="CE45">
        <v>1.715151111111111</v>
      </c>
      <c r="CF45">
        <v>1.130475555555555</v>
      </c>
      <c r="CG45">
        <v>15.03425555555556</v>
      </c>
      <c r="CH45">
        <v>8.716162222222222</v>
      </c>
      <c r="CI45">
        <v>2000.043333333333</v>
      </c>
      <c r="CJ45">
        <v>0.9800046666666667</v>
      </c>
      <c r="CK45">
        <v>0.01999573333333333</v>
      </c>
      <c r="CL45">
        <v>0</v>
      </c>
      <c r="CM45">
        <v>2.295033333333333</v>
      </c>
      <c r="CN45">
        <v>0</v>
      </c>
      <c r="CO45">
        <v>15446.33333333333</v>
      </c>
      <c r="CP45">
        <v>16749.85555555556</v>
      </c>
      <c r="CQ45">
        <v>39.875</v>
      </c>
      <c r="CR45">
        <v>41.64566666666667</v>
      </c>
      <c r="CS45">
        <v>40.25</v>
      </c>
      <c r="CT45">
        <v>40.14566666666667</v>
      </c>
      <c r="CU45">
        <v>39</v>
      </c>
      <c r="CV45">
        <v>1960.053333333333</v>
      </c>
      <c r="CW45">
        <v>39.99</v>
      </c>
      <c r="CX45">
        <v>0</v>
      </c>
      <c r="CY45">
        <v>1657309098.7</v>
      </c>
      <c r="CZ45">
        <v>0</v>
      </c>
      <c r="DA45">
        <v>1657307367.1</v>
      </c>
      <c r="DB45" t="s">
        <v>356</v>
      </c>
      <c r="DC45">
        <v>1657307357.1</v>
      </c>
      <c r="DD45">
        <v>1657307367.1</v>
      </c>
      <c r="DE45">
        <v>2</v>
      </c>
      <c r="DF45">
        <v>0.008999999999999999</v>
      </c>
      <c r="DG45">
        <v>13.017</v>
      </c>
      <c r="DH45">
        <v>-1.953</v>
      </c>
      <c r="DI45">
        <v>0.045</v>
      </c>
      <c r="DJ45">
        <v>420</v>
      </c>
      <c r="DK45">
        <v>39</v>
      </c>
      <c r="DL45">
        <v>0.14</v>
      </c>
      <c r="DM45">
        <v>0.01</v>
      </c>
      <c r="DN45">
        <v>-42.00954146341464</v>
      </c>
      <c r="DO45">
        <v>-53.70985923344946</v>
      </c>
      <c r="DP45">
        <v>5.394529314216332</v>
      </c>
      <c r="DQ45">
        <v>0</v>
      </c>
      <c r="DR45">
        <v>8.54442756097561</v>
      </c>
      <c r="DS45">
        <v>-0.1347133797909474</v>
      </c>
      <c r="DT45">
        <v>0.0197725794091258</v>
      </c>
      <c r="DU45">
        <v>0</v>
      </c>
      <c r="DV45">
        <v>0</v>
      </c>
      <c r="DW45">
        <v>2</v>
      </c>
      <c r="DX45" t="s">
        <v>365</v>
      </c>
      <c r="DY45">
        <v>2.97771</v>
      </c>
      <c r="DZ45">
        <v>2.72488</v>
      </c>
      <c r="EA45">
        <v>0.0731764</v>
      </c>
      <c r="EB45">
        <v>0.0782813</v>
      </c>
      <c r="EC45">
        <v>0.08114680000000001</v>
      </c>
      <c r="ED45">
        <v>0.0614168</v>
      </c>
      <c r="EE45">
        <v>29207.7</v>
      </c>
      <c r="EF45">
        <v>29151</v>
      </c>
      <c r="EG45">
        <v>29311</v>
      </c>
      <c r="EH45">
        <v>29264.3</v>
      </c>
      <c r="EI45">
        <v>35700.6</v>
      </c>
      <c r="EJ45">
        <v>36504.9</v>
      </c>
      <c r="EK45">
        <v>41296.7</v>
      </c>
      <c r="EL45">
        <v>41681.9</v>
      </c>
      <c r="EM45">
        <v>1.91087</v>
      </c>
      <c r="EN45">
        <v>2.03935</v>
      </c>
      <c r="EO45">
        <v>0.0799224</v>
      </c>
      <c r="EP45">
        <v>0</v>
      </c>
      <c r="EQ45">
        <v>24.6749</v>
      </c>
      <c r="ER45">
        <v>999.9</v>
      </c>
      <c r="ES45">
        <v>23.6</v>
      </c>
      <c r="ET45">
        <v>35.9</v>
      </c>
      <c r="EU45">
        <v>20.4526</v>
      </c>
      <c r="EV45">
        <v>61.1957</v>
      </c>
      <c r="EW45">
        <v>26.8029</v>
      </c>
      <c r="EX45">
        <v>2</v>
      </c>
      <c r="EY45">
        <v>0.203656</v>
      </c>
      <c r="EZ45">
        <v>2.95343</v>
      </c>
      <c r="FA45">
        <v>20.3596</v>
      </c>
      <c r="FB45">
        <v>5.21789</v>
      </c>
      <c r="FC45">
        <v>12.0099</v>
      </c>
      <c r="FD45">
        <v>4.98865</v>
      </c>
      <c r="FE45">
        <v>3.2885</v>
      </c>
      <c r="FF45">
        <v>6376.4</v>
      </c>
      <c r="FG45">
        <v>9999</v>
      </c>
      <c r="FH45">
        <v>9999</v>
      </c>
      <c r="FI45">
        <v>104.1</v>
      </c>
      <c r="FJ45">
        <v>1.86739</v>
      </c>
      <c r="FK45">
        <v>1.86646</v>
      </c>
      <c r="FL45">
        <v>1.86589</v>
      </c>
      <c r="FM45">
        <v>1.86584</v>
      </c>
      <c r="FN45">
        <v>1.86768</v>
      </c>
      <c r="FO45">
        <v>1.87012</v>
      </c>
      <c r="FP45">
        <v>1.86874</v>
      </c>
      <c r="FQ45">
        <v>1.87018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-1.971</v>
      </c>
      <c r="GF45">
        <v>1.2158</v>
      </c>
      <c r="GG45">
        <v>-1.246406202510513</v>
      </c>
      <c r="GH45">
        <v>-0.001751842048368114</v>
      </c>
      <c r="GI45">
        <v>2.175043830543419E-07</v>
      </c>
      <c r="GJ45">
        <v>-8.900938919420621E-11</v>
      </c>
      <c r="GK45">
        <v>9.178049814314971</v>
      </c>
      <c r="GL45">
        <v>1.777864070516789</v>
      </c>
      <c r="GM45">
        <v>-0.1595319365346188</v>
      </c>
      <c r="GN45">
        <v>0.002975254502177307</v>
      </c>
      <c r="GO45">
        <v>3</v>
      </c>
      <c r="GP45">
        <v>2360</v>
      </c>
      <c r="GQ45">
        <v>1</v>
      </c>
      <c r="GR45">
        <v>26</v>
      </c>
      <c r="GS45">
        <v>28.9</v>
      </c>
      <c r="GT45">
        <v>28.8</v>
      </c>
      <c r="GU45">
        <v>1.51123</v>
      </c>
      <c r="GV45">
        <v>2.22778</v>
      </c>
      <c r="GW45">
        <v>1.94702</v>
      </c>
      <c r="GX45">
        <v>2.8186</v>
      </c>
      <c r="GY45">
        <v>2.19482</v>
      </c>
      <c r="GZ45">
        <v>2.33154</v>
      </c>
      <c r="HA45">
        <v>39.1676</v>
      </c>
      <c r="HB45">
        <v>13.1514</v>
      </c>
      <c r="HC45">
        <v>18</v>
      </c>
      <c r="HD45">
        <v>480.617</v>
      </c>
      <c r="HE45">
        <v>578.574</v>
      </c>
      <c r="HF45">
        <v>21.9066</v>
      </c>
      <c r="HG45">
        <v>30.0705</v>
      </c>
      <c r="HH45">
        <v>29.9997</v>
      </c>
      <c r="HI45">
        <v>30.0745</v>
      </c>
      <c r="HJ45">
        <v>30.0012</v>
      </c>
      <c r="HK45">
        <v>30.316</v>
      </c>
      <c r="HL45">
        <v>10.3301</v>
      </c>
      <c r="HM45">
        <v>21.5202</v>
      </c>
      <c r="HN45">
        <v>21.9096</v>
      </c>
      <c r="HO45">
        <v>507.213</v>
      </c>
      <c r="HP45">
        <v>16.5496</v>
      </c>
      <c r="HQ45">
        <v>100.248</v>
      </c>
      <c r="HR45">
        <v>100.126</v>
      </c>
    </row>
    <row r="46" spans="1:226">
      <c r="A46">
        <v>30</v>
      </c>
      <c r="B46">
        <v>1657309097.5</v>
      </c>
      <c r="C46">
        <v>236.5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1657309094.7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494.8132178402772</v>
      </c>
      <c r="AK46">
        <v>455.9090848484847</v>
      </c>
      <c r="AL46">
        <v>3.060506322325514</v>
      </c>
      <c r="AM46">
        <v>65.58070831744064</v>
      </c>
      <c r="AN46">
        <f>(AP46 - AO46 + BO46*1E3/(8.314*(BQ46+273.15)) * AR46/BN46 * AQ46) * BN46/(100*BB46) * 1000/(1000 - AP46)</f>
        <v>0</v>
      </c>
      <c r="AO46">
        <v>16.50612682634459</v>
      </c>
      <c r="AP46">
        <v>25.04443999999999</v>
      </c>
      <c r="AQ46">
        <v>7.320771335148917E-07</v>
      </c>
      <c r="AR46">
        <v>78.08597329713712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1657309094.7</v>
      </c>
      <c r="BH46">
        <v>437.6077</v>
      </c>
      <c r="BI46">
        <v>487.7174999999999</v>
      </c>
      <c r="BJ46">
        <v>25.04366</v>
      </c>
      <c r="BK46">
        <v>16.50658</v>
      </c>
      <c r="BL46">
        <v>439.5897</v>
      </c>
      <c r="BM46">
        <v>23.83101</v>
      </c>
      <c r="BN46">
        <v>500.0176</v>
      </c>
      <c r="BO46">
        <v>68.49451000000001</v>
      </c>
      <c r="BP46">
        <v>0.10003724</v>
      </c>
      <c r="BQ46">
        <v>26.39286</v>
      </c>
      <c r="BR46">
        <v>25.98083</v>
      </c>
      <c r="BS46">
        <v>999.9</v>
      </c>
      <c r="BT46">
        <v>0</v>
      </c>
      <c r="BU46">
        <v>0</v>
      </c>
      <c r="BV46">
        <v>10003.38</v>
      </c>
      <c r="BW46">
        <v>0</v>
      </c>
      <c r="BX46">
        <v>2035.159</v>
      </c>
      <c r="BY46">
        <v>-50.10964</v>
      </c>
      <c r="BZ46">
        <v>448.8486</v>
      </c>
      <c r="CA46">
        <v>495.9028999999999</v>
      </c>
      <c r="CB46">
        <v>8.537065999999999</v>
      </c>
      <c r="CC46">
        <v>487.7174999999999</v>
      </c>
      <c r="CD46">
        <v>16.50658</v>
      </c>
      <c r="CE46">
        <v>1.715353</v>
      </c>
      <c r="CF46">
        <v>1.130612</v>
      </c>
      <c r="CG46">
        <v>15.03607</v>
      </c>
      <c r="CH46">
        <v>8.717943</v>
      </c>
      <c r="CI46">
        <v>2000.035</v>
      </c>
      <c r="CJ46">
        <v>0.9800038000000001</v>
      </c>
      <c r="CK46">
        <v>0.0199966</v>
      </c>
      <c r="CL46">
        <v>0</v>
      </c>
      <c r="CM46">
        <v>2.29659</v>
      </c>
      <c r="CN46">
        <v>0</v>
      </c>
      <c r="CO46">
        <v>15533.04</v>
      </c>
      <c r="CP46">
        <v>16749.77</v>
      </c>
      <c r="CQ46">
        <v>39.875</v>
      </c>
      <c r="CR46">
        <v>41.6684</v>
      </c>
      <c r="CS46">
        <v>40.25</v>
      </c>
      <c r="CT46">
        <v>40.156</v>
      </c>
      <c r="CU46">
        <v>39.0124</v>
      </c>
      <c r="CV46">
        <v>1960.043</v>
      </c>
      <c r="CW46">
        <v>39.992</v>
      </c>
      <c r="CX46">
        <v>0</v>
      </c>
      <c r="CY46">
        <v>1657309103.5</v>
      </c>
      <c r="CZ46">
        <v>0</v>
      </c>
      <c r="DA46">
        <v>1657307367.1</v>
      </c>
      <c r="DB46" t="s">
        <v>356</v>
      </c>
      <c r="DC46">
        <v>1657307357.1</v>
      </c>
      <c r="DD46">
        <v>1657307367.1</v>
      </c>
      <c r="DE46">
        <v>2</v>
      </c>
      <c r="DF46">
        <v>0.008999999999999999</v>
      </c>
      <c r="DG46">
        <v>13.017</v>
      </c>
      <c r="DH46">
        <v>-1.953</v>
      </c>
      <c r="DI46">
        <v>0.045</v>
      </c>
      <c r="DJ46">
        <v>420</v>
      </c>
      <c r="DK46">
        <v>39</v>
      </c>
      <c r="DL46">
        <v>0.14</v>
      </c>
      <c r="DM46">
        <v>0.01</v>
      </c>
      <c r="DN46">
        <v>-45.2121</v>
      </c>
      <c r="DO46">
        <v>-40.17957073170724</v>
      </c>
      <c r="DP46">
        <v>4.04944338529775</v>
      </c>
      <c r="DQ46">
        <v>0</v>
      </c>
      <c r="DR46">
        <v>8.535729024390244</v>
      </c>
      <c r="DS46">
        <v>0.003694494773533642</v>
      </c>
      <c r="DT46">
        <v>0.00270640144920948</v>
      </c>
      <c r="DU46">
        <v>1</v>
      </c>
      <c r="DV46">
        <v>1</v>
      </c>
      <c r="DW46">
        <v>2</v>
      </c>
      <c r="DX46" t="s">
        <v>357</v>
      </c>
      <c r="DY46">
        <v>2.97768</v>
      </c>
      <c r="DZ46">
        <v>2.72486</v>
      </c>
      <c r="EA46">
        <v>0.0750878</v>
      </c>
      <c r="EB46">
        <v>0.0803446</v>
      </c>
      <c r="EC46">
        <v>0.0811721</v>
      </c>
      <c r="ED46">
        <v>0.0614265</v>
      </c>
      <c r="EE46">
        <v>29147</v>
      </c>
      <c r="EF46">
        <v>29085.8</v>
      </c>
      <c r="EG46">
        <v>29310.4</v>
      </c>
      <c r="EH46">
        <v>29264.3</v>
      </c>
      <c r="EI46">
        <v>35699.3</v>
      </c>
      <c r="EJ46">
        <v>36504.6</v>
      </c>
      <c r="EK46">
        <v>41296.3</v>
      </c>
      <c r="EL46">
        <v>41681.9</v>
      </c>
      <c r="EM46">
        <v>1.91107</v>
      </c>
      <c r="EN46">
        <v>2.0395</v>
      </c>
      <c r="EO46">
        <v>0.0793338</v>
      </c>
      <c r="EP46">
        <v>0</v>
      </c>
      <c r="EQ46">
        <v>24.6795</v>
      </c>
      <c r="ER46">
        <v>999.9</v>
      </c>
      <c r="ES46">
        <v>23.6</v>
      </c>
      <c r="ET46">
        <v>35.9</v>
      </c>
      <c r="EU46">
        <v>20.4541</v>
      </c>
      <c r="EV46">
        <v>60.9657</v>
      </c>
      <c r="EW46">
        <v>26.7147</v>
      </c>
      <c r="EX46">
        <v>2</v>
      </c>
      <c r="EY46">
        <v>0.203501</v>
      </c>
      <c r="EZ46">
        <v>2.94493</v>
      </c>
      <c r="FA46">
        <v>20.3596</v>
      </c>
      <c r="FB46">
        <v>5.21744</v>
      </c>
      <c r="FC46">
        <v>12.0102</v>
      </c>
      <c r="FD46">
        <v>4.98885</v>
      </c>
      <c r="FE46">
        <v>3.2885</v>
      </c>
      <c r="FF46">
        <v>6376.6</v>
      </c>
      <c r="FG46">
        <v>9999</v>
      </c>
      <c r="FH46">
        <v>9999</v>
      </c>
      <c r="FI46">
        <v>104.1</v>
      </c>
      <c r="FJ46">
        <v>1.86742</v>
      </c>
      <c r="FK46">
        <v>1.86646</v>
      </c>
      <c r="FL46">
        <v>1.86596</v>
      </c>
      <c r="FM46">
        <v>1.86584</v>
      </c>
      <c r="FN46">
        <v>1.86768</v>
      </c>
      <c r="FO46">
        <v>1.87012</v>
      </c>
      <c r="FP46">
        <v>1.86874</v>
      </c>
      <c r="FQ46">
        <v>1.87017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-1.995</v>
      </c>
      <c r="GF46">
        <v>1.2092</v>
      </c>
      <c r="GG46">
        <v>-1.246406202510513</v>
      </c>
      <c r="GH46">
        <v>-0.001751842048368114</v>
      </c>
      <c r="GI46">
        <v>2.175043830543419E-07</v>
      </c>
      <c r="GJ46">
        <v>-8.900938919420621E-11</v>
      </c>
      <c r="GK46">
        <v>9.178049814314971</v>
      </c>
      <c r="GL46">
        <v>1.777864070516789</v>
      </c>
      <c r="GM46">
        <v>-0.1595319365346188</v>
      </c>
      <c r="GN46">
        <v>0.002975254502177307</v>
      </c>
      <c r="GO46">
        <v>3</v>
      </c>
      <c r="GP46">
        <v>2360</v>
      </c>
      <c r="GQ46">
        <v>1</v>
      </c>
      <c r="GR46">
        <v>26</v>
      </c>
      <c r="GS46">
        <v>29</v>
      </c>
      <c r="GT46">
        <v>28.8</v>
      </c>
      <c r="GU46">
        <v>1.55029</v>
      </c>
      <c r="GV46">
        <v>2.23145</v>
      </c>
      <c r="GW46">
        <v>1.94702</v>
      </c>
      <c r="GX46">
        <v>2.8186</v>
      </c>
      <c r="GY46">
        <v>2.19482</v>
      </c>
      <c r="GZ46">
        <v>2.35107</v>
      </c>
      <c r="HA46">
        <v>39.1676</v>
      </c>
      <c r="HB46">
        <v>13.1514</v>
      </c>
      <c r="HC46">
        <v>18</v>
      </c>
      <c r="HD46">
        <v>480.712</v>
      </c>
      <c r="HE46">
        <v>578.657</v>
      </c>
      <c r="HF46">
        <v>21.9152</v>
      </c>
      <c r="HG46">
        <v>30.0666</v>
      </c>
      <c r="HH46">
        <v>29.9998</v>
      </c>
      <c r="HI46">
        <v>30.0707</v>
      </c>
      <c r="HJ46">
        <v>29.998</v>
      </c>
      <c r="HK46">
        <v>31.1024</v>
      </c>
      <c r="HL46">
        <v>10.3301</v>
      </c>
      <c r="HM46">
        <v>21.5202</v>
      </c>
      <c r="HN46">
        <v>21.9188</v>
      </c>
      <c r="HO46">
        <v>520.577</v>
      </c>
      <c r="HP46">
        <v>16.5511</v>
      </c>
      <c r="HQ46">
        <v>100.247</v>
      </c>
      <c r="HR46">
        <v>100.126</v>
      </c>
    </row>
    <row r="47" spans="1:226">
      <c r="A47">
        <v>31</v>
      </c>
      <c r="B47">
        <v>1657309102.5</v>
      </c>
      <c r="C47">
        <v>241.5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1657309100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512.1341497130273</v>
      </c>
      <c r="AK47">
        <v>471.8106727272726</v>
      </c>
      <c r="AL47">
        <v>3.176811591994036</v>
      </c>
      <c r="AM47">
        <v>65.58070831744064</v>
      </c>
      <c r="AN47">
        <f>(AP47 - AO47 + BO47*1E3/(8.314*(BQ47+273.15)) * AR47/BN47 * AQ47) * BN47/(100*BB47) * 1000/(1000 - AP47)</f>
        <v>0</v>
      </c>
      <c r="AO47">
        <v>16.50951238667012</v>
      </c>
      <c r="AP47">
        <v>25.04873878787879</v>
      </c>
      <c r="AQ47">
        <v>9.195394873267228E-07</v>
      </c>
      <c r="AR47">
        <v>78.08597329713712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1657309100</v>
      </c>
      <c r="BH47">
        <v>453.8094444444444</v>
      </c>
      <c r="BI47">
        <v>505.6418888888889</v>
      </c>
      <c r="BJ47">
        <v>25.04658888888889</v>
      </c>
      <c r="BK47">
        <v>16.51025555555556</v>
      </c>
      <c r="BL47">
        <v>455.8177777777777</v>
      </c>
      <c r="BM47">
        <v>23.84303333333333</v>
      </c>
      <c r="BN47">
        <v>499.9715555555555</v>
      </c>
      <c r="BO47">
        <v>68.49637777777777</v>
      </c>
      <c r="BP47">
        <v>0.09999453333333333</v>
      </c>
      <c r="BQ47">
        <v>26.38993333333333</v>
      </c>
      <c r="BR47">
        <v>25.98607777777778</v>
      </c>
      <c r="BS47">
        <v>999.9000000000001</v>
      </c>
      <c r="BT47">
        <v>0</v>
      </c>
      <c r="BU47">
        <v>0</v>
      </c>
      <c r="BV47">
        <v>9999.792222222221</v>
      </c>
      <c r="BW47">
        <v>0</v>
      </c>
      <c r="BX47">
        <v>2034.704444444445</v>
      </c>
      <c r="BY47">
        <v>-51.83266666666666</v>
      </c>
      <c r="BZ47">
        <v>465.4676666666667</v>
      </c>
      <c r="CA47">
        <v>514.1304444444445</v>
      </c>
      <c r="CB47">
        <v>8.536332222222221</v>
      </c>
      <c r="CC47">
        <v>505.6418888888889</v>
      </c>
      <c r="CD47">
        <v>16.51025555555556</v>
      </c>
      <c r="CE47">
        <v>1.715602222222222</v>
      </c>
      <c r="CF47">
        <v>1.130894444444444</v>
      </c>
      <c r="CG47">
        <v>15.0383</v>
      </c>
      <c r="CH47">
        <v>8.721634444444446</v>
      </c>
      <c r="CI47">
        <v>1999.99</v>
      </c>
      <c r="CJ47">
        <v>0.9800033333333334</v>
      </c>
      <c r="CK47">
        <v>0.01999706666666666</v>
      </c>
      <c r="CL47">
        <v>0</v>
      </c>
      <c r="CM47">
        <v>2.306455555555555</v>
      </c>
      <c r="CN47">
        <v>0</v>
      </c>
      <c r="CO47">
        <v>15636.06666666667</v>
      </c>
      <c r="CP47">
        <v>16749.41111111111</v>
      </c>
      <c r="CQ47">
        <v>39.875</v>
      </c>
      <c r="CR47">
        <v>41.67322222222222</v>
      </c>
      <c r="CS47">
        <v>40.25</v>
      </c>
      <c r="CT47">
        <v>40.17322222222222</v>
      </c>
      <c r="CU47">
        <v>39.01377777777778</v>
      </c>
      <c r="CV47">
        <v>1959.997777777778</v>
      </c>
      <c r="CW47">
        <v>39.99222222222223</v>
      </c>
      <c r="CX47">
        <v>0</v>
      </c>
      <c r="CY47">
        <v>1657309108.9</v>
      </c>
      <c r="CZ47">
        <v>0</v>
      </c>
      <c r="DA47">
        <v>1657307367.1</v>
      </c>
      <c r="DB47" t="s">
        <v>356</v>
      </c>
      <c r="DC47">
        <v>1657307357.1</v>
      </c>
      <c r="DD47">
        <v>1657307367.1</v>
      </c>
      <c r="DE47">
        <v>2</v>
      </c>
      <c r="DF47">
        <v>0.008999999999999999</v>
      </c>
      <c r="DG47">
        <v>13.017</v>
      </c>
      <c r="DH47">
        <v>-1.953</v>
      </c>
      <c r="DI47">
        <v>0.045</v>
      </c>
      <c r="DJ47">
        <v>420</v>
      </c>
      <c r="DK47">
        <v>39</v>
      </c>
      <c r="DL47">
        <v>0.14</v>
      </c>
      <c r="DM47">
        <v>0.01</v>
      </c>
      <c r="DN47">
        <v>-48.59268</v>
      </c>
      <c r="DO47">
        <v>-26.72709118198866</v>
      </c>
      <c r="DP47">
        <v>2.603619111179667</v>
      </c>
      <c r="DQ47">
        <v>0</v>
      </c>
      <c r="DR47">
        <v>8.53592875</v>
      </c>
      <c r="DS47">
        <v>0.009001463414608465</v>
      </c>
      <c r="DT47">
        <v>0.001349509517380254</v>
      </c>
      <c r="DU47">
        <v>1</v>
      </c>
      <c r="DV47">
        <v>1</v>
      </c>
      <c r="DW47">
        <v>2</v>
      </c>
      <c r="DX47" t="s">
        <v>357</v>
      </c>
      <c r="DY47">
        <v>2.97747</v>
      </c>
      <c r="DZ47">
        <v>2.72463</v>
      </c>
      <c r="EA47">
        <v>0.07704179999999999</v>
      </c>
      <c r="EB47">
        <v>0.0823057</v>
      </c>
      <c r="EC47">
        <v>0.0812187</v>
      </c>
      <c r="ED47">
        <v>0.0614366</v>
      </c>
      <c r="EE47">
        <v>29086.1</v>
      </c>
      <c r="EF47">
        <v>29024.2</v>
      </c>
      <c r="EG47">
        <v>29311.1</v>
      </c>
      <c r="EH47">
        <v>29264.8</v>
      </c>
      <c r="EI47">
        <v>35698.4</v>
      </c>
      <c r="EJ47">
        <v>36504.9</v>
      </c>
      <c r="EK47">
        <v>41297.3</v>
      </c>
      <c r="EL47">
        <v>41682.7</v>
      </c>
      <c r="EM47">
        <v>1.91065</v>
      </c>
      <c r="EN47">
        <v>2.03955</v>
      </c>
      <c r="EO47">
        <v>0.0793934</v>
      </c>
      <c r="EP47">
        <v>0</v>
      </c>
      <c r="EQ47">
        <v>24.6837</v>
      </c>
      <c r="ER47">
        <v>999.9</v>
      </c>
      <c r="ES47">
        <v>23.6</v>
      </c>
      <c r="ET47">
        <v>35.9</v>
      </c>
      <c r="EU47">
        <v>20.4523</v>
      </c>
      <c r="EV47">
        <v>61.2157</v>
      </c>
      <c r="EW47">
        <v>26.855</v>
      </c>
      <c r="EX47">
        <v>2</v>
      </c>
      <c r="EY47">
        <v>0.20295</v>
      </c>
      <c r="EZ47">
        <v>2.92243</v>
      </c>
      <c r="FA47">
        <v>20.3601</v>
      </c>
      <c r="FB47">
        <v>5.21759</v>
      </c>
      <c r="FC47">
        <v>12.0099</v>
      </c>
      <c r="FD47">
        <v>4.9889</v>
      </c>
      <c r="FE47">
        <v>3.28842</v>
      </c>
      <c r="FF47">
        <v>6376.6</v>
      </c>
      <c r="FG47">
        <v>9999</v>
      </c>
      <c r="FH47">
        <v>9999</v>
      </c>
      <c r="FI47">
        <v>104.1</v>
      </c>
      <c r="FJ47">
        <v>1.86739</v>
      </c>
      <c r="FK47">
        <v>1.86646</v>
      </c>
      <c r="FL47">
        <v>1.86594</v>
      </c>
      <c r="FM47">
        <v>1.86584</v>
      </c>
      <c r="FN47">
        <v>1.86768</v>
      </c>
      <c r="FO47">
        <v>1.87012</v>
      </c>
      <c r="FP47">
        <v>1.86874</v>
      </c>
      <c r="FQ47">
        <v>1.8702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-2.021</v>
      </c>
      <c r="GF47">
        <v>1.1956</v>
      </c>
      <c r="GG47">
        <v>-1.246406202510513</v>
      </c>
      <c r="GH47">
        <v>-0.001751842048368114</v>
      </c>
      <c r="GI47">
        <v>2.175043830543419E-07</v>
      </c>
      <c r="GJ47">
        <v>-8.900938919420621E-11</v>
      </c>
      <c r="GK47">
        <v>9.178049814314971</v>
      </c>
      <c r="GL47">
        <v>1.777864070516789</v>
      </c>
      <c r="GM47">
        <v>-0.1595319365346188</v>
      </c>
      <c r="GN47">
        <v>0.002975254502177307</v>
      </c>
      <c r="GO47">
        <v>3</v>
      </c>
      <c r="GP47">
        <v>2360</v>
      </c>
      <c r="GQ47">
        <v>1</v>
      </c>
      <c r="GR47">
        <v>26</v>
      </c>
      <c r="GS47">
        <v>29.1</v>
      </c>
      <c r="GT47">
        <v>28.9</v>
      </c>
      <c r="GU47">
        <v>1.5918</v>
      </c>
      <c r="GV47">
        <v>2.23389</v>
      </c>
      <c r="GW47">
        <v>1.94702</v>
      </c>
      <c r="GX47">
        <v>2.81738</v>
      </c>
      <c r="GY47">
        <v>2.19482</v>
      </c>
      <c r="GZ47">
        <v>2.34497</v>
      </c>
      <c r="HA47">
        <v>39.1676</v>
      </c>
      <c r="HB47">
        <v>13.1426</v>
      </c>
      <c r="HC47">
        <v>18</v>
      </c>
      <c r="HD47">
        <v>480.415</v>
      </c>
      <c r="HE47">
        <v>578.664</v>
      </c>
      <c r="HF47">
        <v>21.9261</v>
      </c>
      <c r="HG47">
        <v>30.0627</v>
      </c>
      <c r="HH47">
        <v>29.9998</v>
      </c>
      <c r="HI47">
        <v>30.0668</v>
      </c>
      <c r="HJ47">
        <v>29.9948</v>
      </c>
      <c r="HK47">
        <v>31.9393</v>
      </c>
      <c r="HL47">
        <v>10.3301</v>
      </c>
      <c r="HM47">
        <v>21.5202</v>
      </c>
      <c r="HN47">
        <v>21.9326</v>
      </c>
      <c r="HO47">
        <v>540.658</v>
      </c>
      <c r="HP47">
        <v>16.5492</v>
      </c>
      <c r="HQ47">
        <v>100.249</v>
      </c>
      <c r="HR47">
        <v>100.128</v>
      </c>
    </row>
    <row r="48" spans="1:226">
      <c r="A48">
        <v>32</v>
      </c>
      <c r="B48">
        <v>1657309107.5</v>
      </c>
      <c r="C48">
        <v>246.5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1657309104.7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529.0688206020556</v>
      </c>
      <c r="AK48">
        <v>487.8201393939393</v>
      </c>
      <c r="AL48">
        <v>3.213543898071554</v>
      </c>
      <c r="AM48">
        <v>65.58070831744064</v>
      </c>
      <c r="AN48">
        <f>(AP48 - AO48 + BO48*1E3/(8.314*(BQ48+273.15)) * AR48/BN48 * AQ48) * BN48/(100*BB48) * 1000/(1000 - AP48)</f>
        <v>0</v>
      </c>
      <c r="AO48">
        <v>16.51144110224299</v>
      </c>
      <c r="AP48">
        <v>25.05061818181818</v>
      </c>
      <c r="AQ48">
        <v>4.109889825184319E-07</v>
      </c>
      <c r="AR48">
        <v>78.08597329713712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1657309104.7</v>
      </c>
      <c r="BH48">
        <v>468.3785</v>
      </c>
      <c r="BI48">
        <v>521.3977</v>
      </c>
      <c r="BJ48">
        <v>25.05001</v>
      </c>
      <c r="BK48">
        <v>16.51143</v>
      </c>
      <c r="BL48">
        <v>470.4103</v>
      </c>
      <c r="BM48">
        <v>23.85692</v>
      </c>
      <c r="BN48">
        <v>500.0108999999999</v>
      </c>
      <c r="BO48">
        <v>68.49782999999999</v>
      </c>
      <c r="BP48">
        <v>0.10002876</v>
      </c>
      <c r="BQ48">
        <v>26.39819</v>
      </c>
      <c r="BR48">
        <v>25.98464</v>
      </c>
      <c r="BS48">
        <v>999.9</v>
      </c>
      <c r="BT48">
        <v>0</v>
      </c>
      <c r="BU48">
        <v>0</v>
      </c>
      <c r="BV48">
        <v>10002.05</v>
      </c>
      <c r="BW48">
        <v>0</v>
      </c>
      <c r="BX48">
        <v>2032.094</v>
      </c>
      <c r="BY48">
        <v>-53.01919</v>
      </c>
      <c r="BZ48">
        <v>480.4131</v>
      </c>
      <c r="CA48">
        <v>530.1513</v>
      </c>
      <c r="CB48">
        <v>8.538568999999999</v>
      </c>
      <c r="CC48">
        <v>521.3977</v>
      </c>
      <c r="CD48">
        <v>16.51143</v>
      </c>
      <c r="CE48">
        <v>1.71587</v>
      </c>
      <c r="CF48">
        <v>1.130996</v>
      </c>
      <c r="CG48">
        <v>15.04075</v>
      </c>
      <c r="CH48">
        <v>8.722993999999998</v>
      </c>
      <c r="CI48">
        <v>2000.062</v>
      </c>
      <c r="CJ48">
        <v>0.9800038000000001</v>
      </c>
      <c r="CK48">
        <v>0.0199966</v>
      </c>
      <c r="CL48">
        <v>0</v>
      </c>
      <c r="CM48">
        <v>2.38259</v>
      </c>
      <c r="CN48">
        <v>0</v>
      </c>
      <c r="CO48">
        <v>15729.67</v>
      </c>
      <c r="CP48">
        <v>16750.01</v>
      </c>
      <c r="CQ48">
        <v>39.875</v>
      </c>
      <c r="CR48">
        <v>41.6746</v>
      </c>
      <c r="CS48">
        <v>40.25</v>
      </c>
      <c r="CT48">
        <v>40.187</v>
      </c>
      <c r="CU48">
        <v>39.0124</v>
      </c>
      <c r="CV48">
        <v>1960.069</v>
      </c>
      <c r="CW48">
        <v>39.99300000000001</v>
      </c>
      <c r="CX48">
        <v>0</v>
      </c>
      <c r="CY48">
        <v>1657309113.7</v>
      </c>
      <c r="CZ48">
        <v>0</v>
      </c>
      <c r="DA48">
        <v>1657307367.1</v>
      </c>
      <c r="DB48" t="s">
        <v>356</v>
      </c>
      <c r="DC48">
        <v>1657307357.1</v>
      </c>
      <c r="DD48">
        <v>1657307367.1</v>
      </c>
      <c r="DE48">
        <v>2</v>
      </c>
      <c r="DF48">
        <v>0.008999999999999999</v>
      </c>
      <c r="DG48">
        <v>13.017</v>
      </c>
      <c r="DH48">
        <v>-1.953</v>
      </c>
      <c r="DI48">
        <v>0.045</v>
      </c>
      <c r="DJ48">
        <v>420</v>
      </c>
      <c r="DK48">
        <v>39</v>
      </c>
      <c r="DL48">
        <v>0.14</v>
      </c>
      <c r="DM48">
        <v>0.01</v>
      </c>
      <c r="DN48">
        <v>-50.6502487804878</v>
      </c>
      <c r="DO48">
        <v>-20.18456445993034</v>
      </c>
      <c r="DP48">
        <v>2.007763854436432</v>
      </c>
      <c r="DQ48">
        <v>0</v>
      </c>
      <c r="DR48">
        <v>8.537008292682927</v>
      </c>
      <c r="DS48">
        <v>0.008193031358890475</v>
      </c>
      <c r="DT48">
        <v>0.001093461503976336</v>
      </c>
      <c r="DU48">
        <v>1</v>
      </c>
      <c r="DV48">
        <v>1</v>
      </c>
      <c r="DW48">
        <v>2</v>
      </c>
      <c r="DX48" t="s">
        <v>357</v>
      </c>
      <c r="DY48">
        <v>2.97765</v>
      </c>
      <c r="DZ48">
        <v>2.72471</v>
      </c>
      <c r="EA48">
        <v>0.0789863</v>
      </c>
      <c r="EB48">
        <v>0.0843119</v>
      </c>
      <c r="EC48">
        <v>0.08123470000000001</v>
      </c>
      <c r="ED48">
        <v>0.0614389</v>
      </c>
      <c r="EE48">
        <v>29024.3</v>
      </c>
      <c r="EF48">
        <v>28960.8</v>
      </c>
      <c r="EG48">
        <v>29310.7</v>
      </c>
      <c r="EH48">
        <v>29264.8</v>
      </c>
      <c r="EI48">
        <v>35697.2</v>
      </c>
      <c r="EJ48">
        <v>36504.9</v>
      </c>
      <c r="EK48">
        <v>41296.6</v>
      </c>
      <c r="EL48">
        <v>41682.7</v>
      </c>
      <c r="EM48">
        <v>1.91098</v>
      </c>
      <c r="EN48">
        <v>2.03958</v>
      </c>
      <c r="EO48">
        <v>0.0791401</v>
      </c>
      <c r="EP48">
        <v>0</v>
      </c>
      <c r="EQ48">
        <v>24.6881</v>
      </c>
      <c r="ER48">
        <v>999.9</v>
      </c>
      <c r="ES48">
        <v>23.6</v>
      </c>
      <c r="ET48">
        <v>35.9</v>
      </c>
      <c r="EU48">
        <v>20.4535</v>
      </c>
      <c r="EV48">
        <v>61.1957</v>
      </c>
      <c r="EW48">
        <v>26.7829</v>
      </c>
      <c r="EX48">
        <v>2</v>
      </c>
      <c r="EY48">
        <v>0.202812</v>
      </c>
      <c r="EZ48">
        <v>2.92452</v>
      </c>
      <c r="FA48">
        <v>20.3603</v>
      </c>
      <c r="FB48">
        <v>5.21744</v>
      </c>
      <c r="FC48">
        <v>12.0102</v>
      </c>
      <c r="FD48">
        <v>4.989</v>
      </c>
      <c r="FE48">
        <v>3.28848</v>
      </c>
      <c r="FF48">
        <v>6376.9</v>
      </c>
      <c r="FG48">
        <v>9999</v>
      </c>
      <c r="FH48">
        <v>9999</v>
      </c>
      <c r="FI48">
        <v>104.1</v>
      </c>
      <c r="FJ48">
        <v>1.86737</v>
      </c>
      <c r="FK48">
        <v>1.86646</v>
      </c>
      <c r="FL48">
        <v>1.86594</v>
      </c>
      <c r="FM48">
        <v>1.86584</v>
      </c>
      <c r="FN48">
        <v>1.86768</v>
      </c>
      <c r="FO48">
        <v>1.87012</v>
      </c>
      <c r="FP48">
        <v>1.86875</v>
      </c>
      <c r="FQ48">
        <v>1.87019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-2.046</v>
      </c>
      <c r="GF48">
        <v>1.1909</v>
      </c>
      <c r="GG48">
        <v>-1.246406202510513</v>
      </c>
      <c r="GH48">
        <v>-0.001751842048368114</v>
      </c>
      <c r="GI48">
        <v>2.175043830543419E-07</v>
      </c>
      <c r="GJ48">
        <v>-8.900938919420621E-11</v>
      </c>
      <c r="GK48">
        <v>9.178049814314971</v>
      </c>
      <c r="GL48">
        <v>1.777864070516789</v>
      </c>
      <c r="GM48">
        <v>-0.1595319365346188</v>
      </c>
      <c r="GN48">
        <v>0.002975254502177307</v>
      </c>
      <c r="GO48">
        <v>3</v>
      </c>
      <c r="GP48">
        <v>2360</v>
      </c>
      <c r="GQ48">
        <v>1</v>
      </c>
      <c r="GR48">
        <v>26</v>
      </c>
      <c r="GS48">
        <v>29.2</v>
      </c>
      <c r="GT48">
        <v>29</v>
      </c>
      <c r="GU48">
        <v>1.63086</v>
      </c>
      <c r="GV48">
        <v>2.22778</v>
      </c>
      <c r="GW48">
        <v>1.94702</v>
      </c>
      <c r="GX48">
        <v>2.81738</v>
      </c>
      <c r="GY48">
        <v>2.19482</v>
      </c>
      <c r="GZ48">
        <v>2.37793</v>
      </c>
      <c r="HA48">
        <v>39.1676</v>
      </c>
      <c r="HB48">
        <v>13.1426</v>
      </c>
      <c r="HC48">
        <v>18</v>
      </c>
      <c r="HD48">
        <v>480.595</v>
      </c>
      <c r="HE48">
        <v>578.652</v>
      </c>
      <c r="HF48">
        <v>21.9388</v>
      </c>
      <c r="HG48">
        <v>30.0588</v>
      </c>
      <c r="HH48">
        <v>29.9997</v>
      </c>
      <c r="HI48">
        <v>30.0636</v>
      </c>
      <c r="HJ48">
        <v>29.9916</v>
      </c>
      <c r="HK48">
        <v>32.716</v>
      </c>
      <c r="HL48">
        <v>10.3301</v>
      </c>
      <c r="HM48">
        <v>21.5202</v>
      </c>
      <c r="HN48">
        <v>21.942</v>
      </c>
      <c r="HO48">
        <v>554.016</v>
      </c>
      <c r="HP48">
        <v>16.5499</v>
      </c>
      <c r="HQ48">
        <v>100.247</v>
      </c>
      <c r="HR48">
        <v>100.128</v>
      </c>
    </row>
    <row r="49" spans="1:226">
      <c r="A49">
        <v>33</v>
      </c>
      <c r="B49">
        <v>1657309112.5</v>
      </c>
      <c r="C49">
        <v>251.5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1657309110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546.4873893775456</v>
      </c>
      <c r="AK49">
        <v>503.920690909091</v>
      </c>
      <c r="AL49">
        <v>3.196199861839549</v>
      </c>
      <c r="AM49">
        <v>65.58070831744064</v>
      </c>
      <c r="AN49">
        <f>(AP49 - AO49 + BO49*1E3/(8.314*(BQ49+273.15)) * AR49/BN49 * AQ49) * BN49/(100*BB49) * 1000/(1000 - AP49)</f>
        <v>0</v>
      </c>
      <c r="AO49">
        <v>16.51220232955401</v>
      </c>
      <c r="AP49">
        <v>25.05445454545454</v>
      </c>
      <c r="AQ49">
        <v>1.250523827830707E-06</v>
      </c>
      <c r="AR49">
        <v>78.08597329713712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1657309110</v>
      </c>
      <c r="BH49">
        <v>485.0871111111111</v>
      </c>
      <c r="BI49">
        <v>539.5123333333333</v>
      </c>
      <c r="BJ49">
        <v>25.05273333333334</v>
      </c>
      <c r="BK49">
        <v>16.51137777777778</v>
      </c>
      <c r="BL49">
        <v>487.1455555555556</v>
      </c>
      <c r="BM49">
        <v>23.86802222222222</v>
      </c>
      <c r="BN49">
        <v>499.9361111111111</v>
      </c>
      <c r="BO49">
        <v>68.49887777777776</v>
      </c>
      <c r="BP49">
        <v>0.09979405555555555</v>
      </c>
      <c r="BQ49">
        <v>26.39818888888889</v>
      </c>
      <c r="BR49">
        <v>25.9902</v>
      </c>
      <c r="BS49">
        <v>999.9000000000001</v>
      </c>
      <c r="BT49">
        <v>0</v>
      </c>
      <c r="BU49">
        <v>0</v>
      </c>
      <c r="BV49">
        <v>10010.47777777778</v>
      </c>
      <c r="BW49">
        <v>0</v>
      </c>
      <c r="BX49">
        <v>2032.77</v>
      </c>
      <c r="BY49">
        <v>-54.42524444444444</v>
      </c>
      <c r="BZ49">
        <v>497.5524444444444</v>
      </c>
      <c r="CA49">
        <v>548.5701111111111</v>
      </c>
      <c r="CB49">
        <v>8.54136888888889</v>
      </c>
      <c r="CC49">
        <v>539.5123333333333</v>
      </c>
      <c r="CD49">
        <v>16.51137777777778</v>
      </c>
      <c r="CE49">
        <v>1.716085555555556</v>
      </c>
      <c r="CF49">
        <v>1.131008888888889</v>
      </c>
      <c r="CG49">
        <v>15.04267777777778</v>
      </c>
      <c r="CH49">
        <v>8.72316</v>
      </c>
      <c r="CI49">
        <v>1999.957777777778</v>
      </c>
      <c r="CJ49">
        <v>0.9800036666666667</v>
      </c>
      <c r="CK49">
        <v>0.01999673333333333</v>
      </c>
      <c r="CL49">
        <v>0</v>
      </c>
      <c r="CM49">
        <v>2.395255555555556</v>
      </c>
      <c r="CN49">
        <v>0</v>
      </c>
      <c r="CO49">
        <v>15836.56666666667</v>
      </c>
      <c r="CP49">
        <v>16749.13333333333</v>
      </c>
      <c r="CQ49">
        <v>39.90255555555555</v>
      </c>
      <c r="CR49">
        <v>41.687</v>
      </c>
      <c r="CS49">
        <v>40.25</v>
      </c>
      <c r="CT49">
        <v>40.187</v>
      </c>
      <c r="CU49">
        <v>39.01377777777778</v>
      </c>
      <c r="CV49">
        <v>1959.967777777778</v>
      </c>
      <c r="CW49">
        <v>39.99</v>
      </c>
      <c r="CX49">
        <v>0</v>
      </c>
      <c r="CY49">
        <v>1657309118.5</v>
      </c>
      <c r="CZ49">
        <v>0</v>
      </c>
      <c r="DA49">
        <v>1657307367.1</v>
      </c>
      <c r="DB49" t="s">
        <v>356</v>
      </c>
      <c r="DC49">
        <v>1657307357.1</v>
      </c>
      <c r="DD49">
        <v>1657307367.1</v>
      </c>
      <c r="DE49">
        <v>2</v>
      </c>
      <c r="DF49">
        <v>0.008999999999999999</v>
      </c>
      <c r="DG49">
        <v>13.017</v>
      </c>
      <c r="DH49">
        <v>-1.953</v>
      </c>
      <c r="DI49">
        <v>0.045</v>
      </c>
      <c r="DJ49">
        <v>420</v>
      </c>
      <c r="DK49">
        <v>39</v>
      </c>
      <c r="DL49">
        <v>0.14</v>
      </c>
      <c r="DM49">
        <v>0.01</v>
      </c>
      <c r="DN49">
        <v>-52.24165365853658</v>
      </c>
      <c r="DO49">
        <v>-17.12458954703836</v>
      </c>
      <c r="DP49">
        <v>1.700701872054172</v>
      </c>
      <c r="DQ49">
        <v>0</v>
      </c>
      <c r="DR49">
        <v>8.53825243902439</v>
      </c>
      <c r="DS49">
        <v>0.01738724738675104</v>
      </c>
      <c r="DT49">
        <v>0.002113369498342771</v>
      </c>
      <c r="DU49">
        <v>1</v>
      </c>
      <c r="DV49">
        <v>1</v>
      </c>
      <c r="DW49">
        <v>2</v>
      </c>
      <c r="DX49" t="s">
        <v>357</v>
      </c>
      <c r="DY49">
        <v>2.97746</v>
      </c>
      <c r="DZ49">
        <v>2.72468</v>
      </c>
      <c r="EA49">
        <v>0.0809059</v>
      </c>
      <c r="EB49">
        <v>0.08626350000000001</v>
      </c>
      <c r="EC49">
        <v>0.08127470000000001</v>
      </c>
      <c r="ED49">
        <v>0.0614364</v>
      </c>
      <c r="EE49">
        <v>28964.3</v>
      </c>
      <c r="EF49">
        <v>28898.9</v>
      </c>
      <c r="EG49">
        <v>29311.1</v>
      </c>
      <c r="EH49">
        <v>29264.7</v>
      </c>
      <c r="EI49">
        <v>35696.4</v>
      </c>
      <c r="EJ49">
        <v>36504.8</v>
      </c>
      <c r="EK49">
        <v>41297.5</v>
      </c>
      <c r="EL49">
        <v>41682.5</v>
      </c>
      <c r="EM49">
        <v>1.9103</v>
      </c>
      <c r="EN49">
        <v>2.03977</v>
      </c>
      <c r="EO49">
        <v>0.0791699</v>
      </c>
      <c r="EP49">
        <v>0</v>
      </c>
      <c r="EQ49">
        <v>24.6933</v>
      </c>
      <c r="ER49">
        <v>999.9</v>
      </c>
      <c r="ES49">
        <v>23.6</v>
      </c>
      <c r="ET49">
        <v>35.9</v>
      </c>
      <c r="EU49">
        <v>20.4504</v>
      </c>
      <c r="EV49">
        <v>61.0557</v>
      </c>
      <c r="EW49">
        <v>26.887</v>
      </c>
      <c r="EX49">
        <v>2</v>
      </c>
      <c r="EY49">
        <v>0.202378</v>
      </c>
      <c r="EZ49">
        <v>2.91586</v>
      </c>
      <c r="FA49">
        <v>20.3603</v>
      </c>
      <c r="FB49">
        <v>5.21774</v>
      </c>
      <c r="FC49">
        <v>12.0102</v>
      </c>
      <c r="FD49">
        <v>4.9884</v>
      </c>
      <c r="FE49">
        <v>3.2884</v>
      </c>
      <c r="FF49">
        <v>6376.9</v>
      </c>
      <c r="FG49">
        <v>9999</v>
      </c>
      <c r="FH49">
        <v>9999</v>
      </c>
      <c r="FI49">
        <v>104.1</v>
      </c>
      <c r="FJ49">
        <v>1.86739</v>
      </c>
      <c r="FK49">
        <v>1.86646</v>
      </c>
      <c r="FL49">
        <v>1.86591</v>
      </c>
      <c r="FM49">
        <v>1.86584</v>
      </c>
      <c r="FN49">
        <v>1.86768</v>
      </c>
      <c r="FO49">
        <v>1.87012</v>
      </c>
      <c r="FP49">
        <v>1.86876</v>
      </c>
      <c r="FQ49">
        <v>1.87018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-2.071</v>
      </c>
      <c r="GF49">
        <v>1.1795</v>
      </c>
      <c r="GG49">
        <v>-1.246406202510513</v>
      </c>
      <c r="GH49">
        <v>-0.001751842048368114</v>
      </c>
      <c r="GI49">
        <v>2.175043830543419E-07</v>
      </c>
      <c r="GJ49">
        <v>-8.900938919420621E-11</v>
      </c>
      <c r="GK49">
        <v>9.178049814314971</v>
      </c>
      <c r="GL49">
        <v>1.777864070516789</v>
      </c>
      <c r="GM49">
        <v>-0.1595319365346188</v>
      </c>
      <c r="GN49">
        <v>0.002975254502177307</v>
      </c>
      <c r="GO49">
        <v>3</v>
      </c>
      <c r="GP49">
        <v>2360</v>
      </c>
      <c r="GQ49">
        <v>1</v>
      </c>
      <c r="GR49">
        <v>26</v>
      </c>
      <c r="GS49">
        <v>29.3</v>
      </c>
      <c r="GT49">
        <v>29.1</v>
      </c>
      <c r="GU49">
        <v>1.67358</v>
      </c>
      <c r="GV49">
        <v>2.22534</v>
      </c>
      <c r="GW49">
        <v>1.94702</v>
      </c>
      <c r="GX49">
        <v>2.81738</v>
      </c>
      <c r="GY49">
        <v>2.19482</v>
      </c>
      <c r="GZ49">
        <v>2.33887</v>
      </c>
      <c r="HA49">
        <v>39.1676</v>
      </c>
      <c r="HB49">
        <v>13.1514</v>
      </c>
      <c r="HC49">
        <v>18</v>
      </c>
      <c r="HD49">
        <v>480.149</v>
      </c>
      <c r="HE49">
        <v>578.78</v>
      </c>
      <c r="HF49">
        <v>21.949</v>
      </c>
      <c r="HG49">
        <v>30.056</v>
      </c>
      <c r="HH49">
        <v>29.9998</v>
      </c>
      <c r="HI49">
        <v>30.0607</v>
      </c>
      <c r="HJ49">
        <v>29.989</v>
      </c>
      <c r="HK49">
        <v>33.5514</v>
      </c>
      <c r="HL49">
        <v>10.3301</v>
      </c>
      <c r="HM49">
        <v>21.5202</v>
      </c>
      <c r="HN49">
        <v>21.9526</v>
      </c>
      <c r="HO49">
        <v>574.067</v>
      </c>
      <c r="HP49">
        <v>16.5484</v>
      </c>
      <c r="HQ49">
        <v>100.249</v>
      </c>
      <c r="HR49">
        <v>100.127</v>
      </c>
    </row>
    <row r="50" spans="1:226">
      <c r="A50">
        <v>34</v>
      </c>
      <c r="B50">
        <v>1657309117.5</v>
      </c>
      <c r="C50">
        <v>256.5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1657309114.7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563.8145193765855</v>
      </c>
      <c r="AK50">
        <v>520.3042484848485</v>
      </c>
      <c r="AL50">
        <v>3.284975090235817</v>
      </c>
      <c r="AM50">
        <v>65.58070831744064</v>
      </c>
      <c r="AN50">
        <f>(AP50 - AO50 + BO50*1E3/(8.314*(BQ50+273.15)) * AR50/BN50 * AQ50) * BN50/(100*BB50) * 1000/(1000 - AP50)</f>
        <v>0</v>
      </c>
      <c r="AO50">
        <v>16.51010045874105</v>
      </c>
      <c r="AP50">
        <v>25.05558303030302</v>
      </c>
      <c r="AQ50">
        <v>2.535865388725068E-07</v>
      </c>
      <c r="AR50">
        <v>78.08597329713712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1657309114.7</v>
      </c>
      <c r="BH50">
        <v>499.8982</v>
      </c>
      <c r="BI50">
        <v>555.5222000000001</v>
      </c>
      <c r="BJ50">
        <v>25.05481</v>
      </c>
      <c r="BK50">
        <v>16.5102</v>
      </c>
      <c r="BL50">
        <v>501.9804</v>
      </c>
      <c r="BM50">
        <v>23.87647</v>
      </c>
      <c r="BN50">
        <v>500.0452</v>
      </c>
      <c r="BO50">
        <v>68.50139</v>
      </c>
      <c r="BP50">
        <v>0.10006831</v>
      </c>
      <c r="BQ50">
        <v>26.39787</v>
      </c>
      <c r="BR50">
        <v>25.9853</v>
      </c>
      <c r="BS50">
        <v>999.9</v>
      </c>
      <c r="BT50">
        <v>0</v>
      </c>
      <c r="BU50">
        <v>0</v>
      </c>
      <c r="BV50">
        <v>10004.877</v>
      </c>
      <c r="BW50">
        <v>0</v>
      </c>
      <c r="BX50">
        <v>2032.787</v>
      </c>
      <c r="BY50">
        <v>-55.62415</v>
      </c>
      <c r="BZ50">
        <v>512.745</v>
      </c>
      <c r="CA50">
        <v>564.8482</v>
      </c>
      <c r="CB50">
        <v>8.544627999999999</v>
      </c>
      <c r="CC50">
        <v>555.5222000000001</v>
      </c>
      <c r="CD50">
        <v>16.5102</v>
      </c>
      <c r="CE50">
        <v>1.71629</v>
      </c>
      <c r="CF50">
        <v>1.130973</v>
      </c>
      <c r="CG50">
        <v>15.04457</v>
      </c>
      <c r="CH50">
        <v>8.722662</v>
      </c>
      <c r="CI50">
        <v>1999.945</v>
      </c>
      <c r="CJ50">
        <v>0.9800032000000002</v>
      </c>
      <c r="CK50">
        <v>0.0199972</v>
      </c>
      <c r="CL50">
        <v>0</v>
      </c>
      <c r="CM50">
        <v>2.37827</v>
      </c>
      <c r="CN50">
        <v>0</v>
      </c>
      <c r="CO50">
        <v>15927.37</v>
      </c>
      <c r="CP50">
        <v>16749.03</v>
      </c>
      <c r="CQ50">
        <v>39.89980000000001</v>
      </c>
      <c r="CR50">
        <v>41.6746</v>
      </c>
      <c r="CS50">
        <v>40.25</v>
      </c>
      <c r="CT50">
        <v>40.187</v>
      </c>
      <c r="CU50">
        <v>39.0434</v>
      </c>
      <c r="CV50">
        <v>1959.955</v>
      </c>
      <c r="CW50">
        <v>39.99</v>
      </c>
      <c r="CX50">
        <v>0</v>
      </c>
      <c r="CY50">
        <v>1657309123.9</v>
      </c>
      <c r="CZ50">
        <v>0</v>
      </c>
      <c r="DA50">
        <v>1657307367.1</v>
      </c>
      <c r="DB50" t="s">
        <v>356</v>
      </c>
      <c r="DC50">
        <v>1657307357.1</v>
      </c>
      <c r="DD50">
        <v>1657307367.1</v>
      </c>
      <c r="DE50">
        <v>2</v>
      </c>
      <c r="DF50">
        <v>0.008999999999999999</v>
      </c>
      <c r="DG50">
        <v>13.017</v>
      </c>
      <c r="DH50">
        <v>-1.953</v>
      </c>
      <c r="DI50">
        <v>0.045</v>
      </c>
      <c r="DJ50">
        <v>420</v>
      </c>
      <c r="DK50">
        <v>39</v>
      </c>
      <c r="DL50">
        <v>0.14</v>
      </c>
      <c r="DM50">
        <v>0.01</v>
      </c>
      <c r="DN50">
        <v>-53.38802195121951</v>
      </c>
      <c r="DO50">
        <v>-15.55932125435554</v>
      </c>
      <c r="DP50">
        <v>1.536312271438266</v>
      </c>
      <c r="DQ50">
        <v>0</v>
      </c>
      <c r="DR50">
        <v>8.539704878048781</v>
      </c>
      <c r="DS50">
        <v>0.02958083623693802</v>
      </c>
      <c r="DT50">
        <v>0.003107383121402359</v>
      </c>
      <c r="DU50">
        <v>1</v>
      </c>
      <c r="DV50">
        <v>1</v>
      </c>
      <c r="DW50">
        <v>2</v>
      </c>
      <c r="DX50" t="s">
        <v>357</v>
      </c>
      <c r="DY50">
        <v>2.97754</v>
      </c>
      <c r="DZ50">
        <v>2.72453</v>
      </c>
      <c r="EA50">
        <v>0.082825</v>
      </c>
      <c r="EB50">
        <v>0.0881861</v>
      </c>
      <c r="EC50">
        <v>0.0812869</v>
      </c>
      <c r="ED50">
        <v>0.0614368</v>
      </c>
      <c r="EE50">
        <v>28903.9</v>
      </c>
      <c r="EF50">
        <v>28838.2</v>
      </c>
      <c r="EG50">
        <v>29311.2</v>
      </c>
      <c r="EH50">
        <v>29264.8</v>
      </c>
      <c r="EI50">
        <v>35695.7</v>
      </c>
      <c r="EJ50">
        <v>36505.3</v>
      </c>
      <c r="EK50">
        <v>41297.2</v>
      </c>
      <c r="EL50">
        <v>41683</v>
      </c>
      <c r="EM50">
        <v>1.91083</v>
      </c>
      <c r="EN50">
        <v>2.03997</v>
      </c>
      <c r="EO50">
        <v>0.0780821</v>
      </c>
      <c r="EP50">
        <v>0</v>
      </c>
      <c r="EQ50">
        <v>24.6983</v>
      </c>
      <c r="ER50">
        <v>999.9</v>
      </c>
      <c r="ES50">
        <v>23.6</v>
      </c>
      <c r="ET50">
        <v>35.9</v>
      </c>
      <c r="EU50">
        <v>20.4502</v>
      </c>
      <c r="EV50">
        <v>60.8857</v>
      </c>
      <c r="EW50">
        <v>26.7588</v>
      </c>
      <c r="EX50">
        <v>2</v>
      </c>
      <c r="EY50">
        <v>0.202386</v>
      </c>
      <c r="EZ50">
        <v>2.93181</v>
      </c>
      <c r="FA50">
        <v>20.36</v>
      </c>
      <c r="FB50">
        <v>5.21819</v>
      </c>
      <c r="FC50">
        <v>12.0099</v>
      </c>
      <c r="FD50">
        <v>4.9887</v>
      </c>
      <c r="FE50">
        <v>3.28855</v>
      </c>
      <c r="FF50">
        <v>6377.1</v>
      </c>
      <c r="FG50">
        <v>9999</v>
      </c>
      <c r="FH50">
        <v>9999</v>
      </c>
      <c r="FI50">
        <v>104.1</v>
      </c>
      <c r="FJ50">
        <v>1.86739</v>
      </c>
      <c r="FK50">
        <v>1.86646</v>
      </c>
      <c r="FL50">
        <v>1.86594</v>
      </c>
      <c r="FM50">
        <v>1.86584</v>
      </c>
      <c r="FN50">
        <v>1.86768</v>
      </c>
      <c r="FO50">
        <v>1.87012</v>
      </c>
      <c r="FP50">
        <v>1.86876</v>
      </c>
      <c r="FQ50">
        <v>1.87018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-2.096</v>
      </c>
      <c r="GF50">
        <v>1.1756</v>
      </c>
      <c r="GG50">
        <v>-1.246406202510513</v>
      </c>
      <c r="GH50">
        <v>-0.001751842048368114</v>
      </c>
      <c r="GI50">
        <v>2.175043830543419E-07</v>
      </c>
      <c r="GJ50">
        <v>-8.900938919420621E-11</v>
      </c>
      <c r="GK50">
        <v>9.178049814314971</v>
      </c>
      <c r="GL50">
        <v>1.777864070516789</v>
      </c>
      <c r="GM50">
        <v>-0.1595319365346188</v>
      </c>
      <c r="GN50">
        <v>0.002975254502177307</v>
      </c>
      <c r="GO50">
        <v>3</v>
      </c>
      <c r="GP50">
        <v>2360</v>
      </c>
      <c r="GQ50">
        <v>1</v>
      </c>
      <c r="GR50">
        <v>26</v>
      </c>
      <c r="GS50">
        <v>29.3</v>
      </c>
      <c r="GT50">
        <v>29.2</v>
      </c>
      <c r="GU50">
        <v>1.71143</v>
      </c>
      <c r="GV50">
        <v>2.22412</v>
      </c>
      <c r="GW50">
        <v>1.94702</v>
      </c>
      <c r="GX50">
        <v>2.81738</v>
      </c>
      <c r="GY50">
        <v>2.19482</v>
      </c>
      <c r="GZ50">
        <v>2.3645</v>
      </c>
      <c r="HA50">
        <v>39.1676</v>
      </c>
      <c r="HB50">
        <v>13.1514</v>
      </c>
      <c r="HC50">
        <v>18</v>
      </c>
      <c r="HD50">
        <v>480.451</v>
      </c>
      <c r="HE50">
        <v>578.901</v>
      </c>
      <c r="HF50">
        <v>21.9589</v>
      </c>
      <c r="HG50">
        <v>30.053</v>
      </c>
      <c r="HH50">
        <v>29.9999</v>
      </c>
      <c r="HI50">
        <v>30.0571</v>
      </c>
      <c r="HJ50">
        <v>29.9858</v>
      </c>
      <c r="HK50">
        <v>34.3076</v>
      </c>
      <c r="HL50">
        <v>10.3301</v>
      </c>
      <c r="HM50">
        <v>21.5202</v>
      </c>
      <c r="HN50">
        <v>21.9591</v>
      </c>
      <c r="HO50">
        <v>587.425</v>
      </c>
      <c r="HP50">
        <v>16.5484</v>
      </c>
      <c r="HQ50">
        <v>100.249</v>
      </c>
      <c r="HR50">
        <v>100.128</v>
      </c>
    </row>
    <row r="51" spans="1:226">
      <c r="A51">
        <v>35</v>
      </c>
      <c r="B51">
        <v>1657309122.5</v>
      </c>
      <c r="C51">
        <v>261.5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1657309120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580.9366306206632</v>
      </c>
      <c r="AK51">
        <v>536.46623030303</v>
      </c>
      <c r="AL51">
        <v>3.239495284796894</v>
      </c>
      <c r="AM51">
        <v>65.58070831744064</v>
      </c>
      <c r="AN51">
        <f>(AP51 - AO51 + BO51*1E3/(8.314*(BQ51+273.15)) * AR51/BN51 * AQ51) * BN51/(100*BB51) * 1000/(1000 - AP51)</f>
        <v>0</v>
      </c>
      <c r="AO51">
        <v>16.50919765382922</v>
      </c>
      <c r="AP51">
        <v>25.05753696969697</v>
      </c>
      <c r="AQ51">
        <v>2.711195317352378E-08</v>
      </c>
      <c r="AR51">
        <v>78.08597329713712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1657309120</v>
      </c>
      <c r="BH51">
        <v>516.7003333333333</v>
      </c>
      <c r="BI51">
        <v>573.2951111111112</v>
      </c>
      <c r="BJ51">
        <v>25.0564</v>
      </c>
      <c r="BK51">
        <v>16.50965555555556</v>
      </c>
      <c r="BL51">
        <v>518.8094444444445</v>
      </c>
      <c r="BM51">
        <v>23.88277777777778</v>
      </c>
      <c r="BN51">
        <v>499.9774444444444</v>
      </c>
      <c r="BO51">
        <v>68.5013888888889</v>
      </c>
      <c r="BP51">
        <v>0.09999804444444443</v>
      </c>
      <c r="BQ51">
        <v>26.39924444444445</v>
      </c>
      <c r="BR51">
        <v>25.97547777777778</v>
      </c>
      <c r="BS51">
        <v>999.9000000000001</v>
      </c>
      <c r="BT51">
        <v>0</v>
      </c>
      <c r="BU51">
        <v>0</v>
      </c>
      <c r="BV51">
        <v>9990.902222222221</v>
      </c>
      <c r="BW51">
        <v>0</v>
      </c>
      <c r="BX51">
        <v>2034.205555555555</v>
      </c>
      <c r="BY51">
        <v>-56.59471111111112</v>
      </c>
      <c r="BZ51">
        <v>529.9795555555555</v>
      </c>
      <c r="CA51">
        <v>582.9188888888889</v>
      </c>
      <c r="CB51">
        <v>8.546743333333334</v>
      </c>
      <c r="CC51">
        <v>573.2951111111112</v>
      </c>
      <c r="CD51">
        <v>16.50965555555556</v>
      </c>
      <c r="CE51">
        <v>1.7164</v>
      </c>
      <c r="CF51">
        <v>1.130935555555555</v>
      </c>
      <c r="CG51">
        <v>15.04553333333333</v>
      </c>
      <c r="CH51">
        <v>8.722171111111113</v>
      </c>
      <c r="CI51">
        <v>2000.045555555555</v>
      </c>
      <c r="CJ51">
        <v>0.980004</v>
      </c>
      <c r="CK51">
        <v>0.0199964</v>
      </c>
      <c r="CL51">
        <v>0</v>
      </c>
      <c r="CM51">
        <v>2.239133333333333</v>
      </c>
      <c r="CN51">
        <v>0</v>
      </c>
      <c r="CO51">
        <v>16031.97777777778</v>
      </c>
      <c r="CP51">
        <v>16749.87777777778</v>
      </c>
      <c r="CQ51">
        <v>39.90255555555555</v>
      </c>
      <c r="CR51">
        <v>41.687</v>
      </c>
      <c r="CS51">
        <v>40.25</v>
      </c>
      <c r="CT51">
        <v>40.187</v>
      </c>
      <c r="CU51">
        <v>39.02066666666667</v>
      </c>
      <c r="CV51">
        <v>1960.055555555556</v>
      </c>
      <c r="CW51">
        <v>39.99</v>
      </c>
      <c r="CX51">
        <v>0</v>
      </c>
      <c r="CY51">
        <v>1657309128.7</v>
      </c>
      <c r="CZ51">
        <v>0</v>
      </c>
      <c r="DA51">
        <v>1657307367.1</v>
      </c>
      <c r="DB51" t="s">
        <v>356</v>
      </c>
      <c r="DC51">
        <v>1657307357.1</v>
      </c>
      <c r="DD51">
        <v>1657307367.1</v>
      </c>
      <c r="DE51">
        <v>2</v>
      </c>
      <c r="DF51">
        <v>0.008999999999999999</v>
      </c>
      <c r="DG51">
        <v>13.017</v>
      </c>
      <c r="DH51">
        <v>-1.953</v>
      </c>
      <c r="DI51">
        <v>0.045</v>
      </c>
      <c r="DJ51">
        <v>420</v>
      </c>
      <c r="DK51">
        <v>39</v>
      </c>
      <c r="DL51">
        <v>0.14</v>
      </c>
      <c r="DM51">
        <v>0.01</v>
      </c>
      <c r="DN51">
        <v>-54.7817775</v>
      </c>
      <c r="DO51">
        <v>-14.48673208255154</v>
      </c>
      <c r="DP51">
        <v>1.401050427266538</v>
      </c>
      <c r="DQ51">
        <v>0</v>
      </c>
      <c r="DR51">
        <v>8.54250875</v>
      </c>
      <c r="DS51">
        <v>0.03316941838648124</v>
      </c>
      <c r="DT51">
        <v>0.003300847003043297</v>
      </c>
      <c r="DU51">
        <v>1</v>
      </c>
      <c r="DV51">
        <v>1</v>
      </c>
      <c r="DW51">
        <v>2</v>
      </c>
      <c r="DX51" t="s">
        <v>357</v>
      </c>
      <c r="DY51">
        <v>2.97768</v>
      </c>
      <c r="DZ51">
        <v>2.7248</v>
      </c>
      <c r="EA51">
        <v>0.0846942</v>
      </c>
      <c r="EB51">
        <v>0.0900243</v>
      </c>
      <c r="EC51">
        <v>0.0813099</v>
      </c>
      <c r="ED51">
        <v>0.0614389</v>
      </c>
      <c r="EE51">
        <v>28844.6</v>
      </c>
      <c r="EF51">
        <v>28780</v>
      </c>
      <c r="EG51">
        <v>29310.7</v>
      </c>
      <c r="EH51">
        <v>29264.7</v>
      </c>
      <c r="EI51">
        <v>35694.5</v>
      </c>
      <c r="EJ51">
        <v>36505</v>
      </c>
      <c r="EK51">
        <v>41296.9</v>
      </c>
      <c r="EL51">
        <v>41682.7</v>
      </c>
      <c r="EM51">
        <v>1.91085</v>
      </c>
      <c r="EN51">
        <v>2.03982</v>
      </c>
      <c r="EO51">
        <v>0.07805230000000001</v>
      </c>
      <c r="EP51">
        <v>0</v>
      </c>
      <c r="EQ51">
        <v>24.7019</v>
      </c>
      <c r="ER51">
        <v>999.9</v>
      </c>
      <c r="ES51">
        <v>23.5</v>
      </c>
      <c r="ET51">
        <v>35.9</v>
      </c>
      <c r="EU51">
        <v>20.364</v>
      </c>
      <c r="EV51">
        <v>61.0157</v>
      </c>
      <c r="EW51">
        <v>26.8229</v>
      </c>
      <c r="EX51">
        <v>2</v>
      </c>
      <c r="EY51">
        <v>0.201822</v>
      </c>
      <c r="EZ51">
        <v>2.90562</v>
      </c>
      <c r="FA51">
        <v>20.3605</v>
      </c>
      <c r="FB51">
        <v>5.21774</v>
      </c>
      <c r="FC51">
        <v>12.0101</v>
      </c>
      <c r="FD51">
        <v>4.98865</v>
      </c>
      <c r="FE51">
        <v>3.28853</v>
      </c>
      <c r="FF51">
        <v>6377.1</v>
      </c>
      <c r="FG51">
        <v>9999</v>
      </c>
      <c r="FH51">
        <v>9999</v>
      </c>
      <c r="FI51">
        <v>104.1</v>
      </c>
      <c r="FJ51">
        <v>1.86739</v>
      </c>
      <c r="FK51">
        <v>1.86647</v>
      </c>
      <c r="FL51">
        <v>1.86593</v>
      </c>
      <c r="FM51">
        <v>1.86584</v>
      </c>
      <c r="FN51">
        <v>1.86768</v>
      </c>
      <c r="FO51">
        <v>1.87012</v>
      </c>
      <c r="FP51">
        <v>1.86877</v>
      </c>
      <c r="FQ51">
        <v>1.8702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-2.122</v>
      </c>
      <c r="GF51">
        <v>1.1692</v>
      </c>
      <c r="GG51">
        <v>-1.246406202510513</v>
      </c>
      <c r="GH51">
        <v>-0.001751842048368114</v>
      </c>
      <c r="GI51">
        <v>2.175043830543419E-07</v>
      </c>
      <c r="GJ51">
        <v>-8.900938919420621E-11</v>
      </c>
      <c r="GK51">
        <v>9.178049814314971</v>
      </c>
      <c r="GL51">
        <v>1.777864070516789</v>
      </c>
      <c r="GM51">
        <v>-0.1595319365346188</v>
      </c>
      <c r="GN51">
        <v>0.002975254502177307</v>
      </c>
      <c r="GO51">
        <v>3</v>
      </c>
      <c r="GP51">
        <v>2360</v>
      </c>
      <c r="GQ51">
        <v>1</v>
      </c>
      <c r="GR51">
        <v>26</v>
      </c>
      <c r="GS51">
        <v>29.4</v>
      </c>
      <c r="GT51">
        <v>29.3</v>
      </c>
      <c r="GU51">
        <v>1.75171</v>
      </c>
      <c r="GV51">
        <v>2.22534</v>
      </c>
      <c r="GW51">
        <v>1.94702</v>
      </c>
      <c r="GX51">
        <v>2.81738</v>
      </c>
      <c r="GY51">
        <v>2.19482</v>
      </c>
      <c r="GZ51">
        <v>2.35229</v>
      </c>
      <c r="HA51">
        <v>39.1924</v>
      </c>
      <c r="HB51">
        <v>13.1339</v>
      </c>
      <c r="HC51">
        <v>18</v>
      </c>
      <c r="HD51">
        <v>480.441</v>
      </c>
      <c r="HE51">
        <v>578.753</v>
      </c>
      <c r="HF51">
        <v>21.9665</v>
      </c>
      <c r="HG51">
        <v>30.049</v>
      </c>
      <c r="HH51">
        <v>29.9999</v>
      </c>
      <c r="HI51">
        <v>30.0538</v>
      </c>
      <c r="HJ51">
        <v>29.9823</v>
      </c>
      <c r="HK51">
        <v>35.1129</v>
      </c>
      <c r="HL51">
        <v>10.3301</v>
      </c>
      <c r="HM51">
        <v>21.5202</v>
      </c>
      <c r="HN51">
        <v>21.9724</v>
      </c>
      <c r="HO51">
        <v>607.465</v>
      </c>
      <c r="HP51">
        <v>16.5484</v>
      </c>
      <c r="HQ51">
        <v>100.248</v>
      </c>
      <c r="HR51">
        <v>100.128</v>
      </c>
    </row>
    <row r="52" spans="1:226">
      <c r="A52">
        <v>36</v>
      </c>
      <c r="B52">
        <v>1657309127.5</v>
      </c>
      <c r="C52">
        <v>266.5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1657309124.7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597.7458453688628</v>
      </c>
      <c r="AK52">
        <v>552.6011939393941</v>
      </c>
      <c r="AL52">
        <v>3.226477974621782</v>
      </c>
      <c r="AM52">
        <v>65.58070831744064</v>
      </c>
      <c r="AN52">
        <f>(AP52 - AO52 + BO52*1E3/(8.314*(BQ52+273.15)) * AR52/BN52 * AQ52) * BN52/(100*BB52) * 1000/(1000 - AP52)</f>
        <v>0</v>
      </c>
      <c r="AO52">
        <v>16.50914472439289</v>
      </c>
      <c r="AP52">
        <v>25.05870424242424</v>
      </c>
      <c r="AQ52">
        <v>3.400817753867723E-07</v>
      </c>
      <c r="AR52">
        <v>78.08597329713712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1657309124.7</v>
      </c>
      <c r="BH52">
        <v>531.5072</v>
      </c>
      <c r="BI52">
        <v>588.9475000000001</v>
      </c>
      <c r="BJ52">
        <v>25.05844</v>
      </c>
      <c r="BK52">
        <v>16.50842</v>
      </c>
      <c r="BL52">
        <v>533.64</v>
      </c>
      <c r="BM52">
        <v>23.8909</v>
      </c>
      <c r="BN52">
        <v>500.0288</v>
      </c>
      <c r="BO52">
        <v>68.50196000000001</v>
      </c>
      <c r="BP52">
        <v>0.10007549</v>
      </c>
      <c r="BQ52">
        <v>26.39984</v>
      </c>
      <c r="BR52">
        <v>25.98159</v>
      </c>
      <c r="BS52">
        <v>999.9</v>
      </c>
      <c r="BT52">
        <v>0</v>
      </c>
      <c r="BU52">
        <v>0</v>
      </c>
      <c r="BV52">
        <v>9989.562</v>
      </c>
      <c r="BW52">
        <v>0</v>
      </c>
      <c r="BX52">
        <v>2034.419</v>
      </c>
      <c r="BY52">
        <v>-57.44047</v>
      </c>
      <c r="BZ52">
        <v>545.1681000000001</v>
      </c>
      <c r="CA52">
        <v>598.8333</v>
      </c>
      <c r="CB52">
        <v>8.550008999999999</v>
      </c>
      <c r="CC52">
        <v>588.9475000000001</v>
      </c>
      <c r="CD52">
        <v>16.50842</v>
      </c>
      <c r="CE52">
        <v>1.716552</v>
      </c>
      <c r="CF52">
        <v>1.130858</v>
      </c>
      <c r="CG52">
        <v>15.04691</v>
      </c>
      <c r="CH52">
        <v>8.721185999999999</v>
      </c>
      <c r="CI52">
        <v>2000.007</v>
      </c>
      <c r="CJ52">
        <v>0.9800032000000002</v>
      </c>
      <c r="CK52">
        <v>0.0199972</v>
      </c>
      <c r="CL52">
        <v>0</v>
      </c>
      <c r="CM52">
        <v>2.41907</v>
      </c>
      <c r="CN52">
        <v>0</v>
      </c>
      <c r="CO52">
        <v>16124.84</v>
      </c>
      <c r="CP52">
        <v>16749.54</v>
      </c>
      <c r="CQ52">
        <v>39.8874</v>
      </c>
      <c r="CR52">
        <v>41.687</v>
      </c>
      <c r="CS52">
        <v>40.25</v>
      </c>
      <c r="CT52">
        <v>40.187</v>
      </c>
      <c r="CU52">
        <v>39.062</v>
      </c>
      <c r="CV52">
        <v>1960.016</v>
      </c>
      <c r="CW52">
        <v>39.99100000000001</v>
      </c>
      <c r="CX52">
        <v>0</v>
      </c>
      <c r="CY52">
        <v>1657309133.5</v>
      </c>
      <c r="CZ52">
        <v>0</v>
      </c>
      <c r="DA52">
        <v>1657307367.1</v>
      </c>
      <c r="DB52" t="s">
        <v>356</v>
      </c>
      <c r="DC52">
        <v>1657307357.1</v>
      </c>
      <c r="DD52">
        <v>1657307367.1</v>
      </c>
      <c r="DE52">
        <v>2</v>
      </c>
      <c r="DF52">
        <v>0.008999999999999999</v>
      </c>
      <c r="DG52">
        <v>13.017</v>
      </c>
      <c r="DH52">
        <v>-1.953</v>
      </c>
      <c r="DI52">
        <v>0.045</v>
      </c>
      <c r="DJ52">
        <v>420</v>
      </c>
      <c r="DK52">
        <v>39</v>
      </c>
      <c r="DL52">
        <v>0.14</v>
      </c>
      <c r="DM52">
        <v>0.01</v>
      </c>
      <c r="DN52">
        <v>-55.94477073170731</v>
      </c>
      <c r="DO52">
        <v>-12.33494425087117</v>
      </c>
      <c r="DP52">
        <v>1.224447481020526</v>
      </c>
      <c r="DQ52">
        <v>0</v>
      </c>
      <c r="DR52">
        <v>8.545456097560976</v>
      </c>
      <c r="DS52">
        <v>0.03509623693381612</v>
      </c>
      <c r="DT52">
        <v>0.003575830708908783</v>
      </c>
      <c r="DU52">
        <v>1</v>
      </c>
      <c r="DV52">
        <v>1</v>
      </c>
      <c r="DW52">
        <v>2</v>
      </c>
      <c r="DX52" t="s">
        <v>357</v>
      </c>
      <c r="DY52">
        <v>2.97774</v>
      </c>
      <c r="DZ52">
        <v>2.72475</v>
      </c>
      <c r="EA52">
        <v>0.086535</v>
      </c>
      <c r="EB52">
        <v>0.09190859999999999</v>
      </c>
      <c r="EC52">
        <v>0.08132</v>
      </c>
      <c r="ED52">
        <v>0.0614308</v>
      </c>
      <c r="EE52">
        <v>28787.1</v>
      </c>
      <c r="EF52">
        <v>28720.1</v>
      </c>
      <c r="EG52">
        <v>29311.3</v>
      </c>
      <c r="EH52">
        <v>29264.4</v>
      </c>
      <c r="EI52">
        <v>35694.6</v>
      </c>
      <c r="EJ52">
        <v>36505</v>
      </c>
      <c r="EK52">
        <v>41297.4</v>
      </c>
      <c r="EL52">
        <v>41682.4</v>
      </c>
      <c r="EM52">
        <v>1.91098</v>
      </c>
      <c r="EN52">
        <v>2.04012</v>
      </c>
      <c r="EO52">
        <v>0.07715080000000001</v>
      </c>
      <c r="EP52">
        <v>0</v>
      </c>
      <c r="EQ52">
        <v>24.7052</v>
      </c>
      <c r="ER52">
        <v>999.9</v>
      </c>
      <c r="ES52">
        <v>23.5</v>
      </c>
      <c r="ET52">
        <v>35.9</v>
      </c>
      <c r="EU52">
        <v>20.364</v>
      </c>
      <c r="EV52">
        <v>61.0257</v>
      </c>
      <c r="EW52">
        <v>26.7788</v>
      </c>
      <c r="EX52">
        <v>2</v>
      </c>
      <c r="EY52">
        <v>0.201814</v>
      </c>
      <c r="EZ52">
        <v>2.88111</v>
      </c>
      <c r="FA52">
        <v>20.3608</v>
      </c>
      <c r="FB52">
        <v>5.21834</v>
      </c>
      <c r="FC52">
        <v>12.0099</v>
      </c>
      <c r="FD52">
        <v>4.98875</v>
      </c>
      <c r="FE52">
        <v>3.28863</v>
      </c>
      <c r="FF52">
        <v>6377.4</v>
      </c>
      <c r="FG52">
        <v>9999</v>
      </c>
      <c r="FH52">
        <v>9999</v>
      </c>
      <c r="FI52">
        <v>104.1</v>
      </c>
      <c r="FJ52">
        <v>1.86738</v>
      </c>
      <c r="FK52">
        <v>1.86646</v>
      </c>
      <c r="FL52">
        <v>1.86594</v>
      </c>
      <c r="FM52">
        <v>1.86584</v>
      </c>
      <c r="FN52">
        <v>1.86768</v>
      </c>
      <c r="FO52">
        <v>1.87012</v>
      </c>
      <c r="FP52">
        <v>1.86876</v>
      </c>
      <c r="FQ52">
        <v>1.8702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-2.147</v>
      </c>
      <c r="GF52">
        <v>1.1662</v>
      </c>
      <c r="GG52">
        <v>-1.246406202510513</v>
      </c>
      <c r="GH52">
        <v>-0.001751842048368114</v>
      </c>
      <c r="GI52">
        <v>2.175043830543419E-07</v>
      </c>
      <c r="GJ52">
        <v>-8.900938919420621E-11</v>
      </c>
      <c r="GK52">
        <v>9.178049814314971</v>
      </c>
      <c r="GL52">
        <v>1.777864070516789</v>
      </c>
      <c r="GM52">
        <v>-0.1595319365346188</v>
      </c>
      <c r="GN52">
        <v>0.002975254502177307</v>
      </c>
      <c r="GO52">
        <v>3</v>
      </c>
      <c r="GP52">
        <v>2360</v>
      </c>
      <c r="GQ52">
        <v>1</v>
      </c>
      <c r="GR52">
        <v>26</v>
      </c>
      <c r="GS52">
        <v>29.5</v>
      </c>
      <c r="GT52">
        <v>29.3</v>
      </c>
      <c r="GU52">
        <v>1.78833</v>
      </c>
      <c r="GV52">
        <v>2.22412</v>
      </c>
      <c r="GW52">
        <v>1.94702</v>
      </c>
      <c r="GX52">
        <v>2.81738</v>
      </c>
      <c r="GY52">
        <v>2.19482</v>
      </c>
      <c r="GZ52">
        <v>2.36572</v>
      </c>
      <c r="HA52">
        <v>39.1676</v>
      </c>
      <c r="HB52">
        <v>13.1426</v>
      </c>
      <c r="HC52">
        <v>18</v>
      </c>
      <c r="HD52">
        <v>480.493</v>
      </c>
      <c r="HE52">
        <v>578.947</v>
      </c>
      <c r="HF52">
        <v>21.9796</v>
      </c>
      <c r="HG52">
        <v>30.0458</v>
      </c>
      <c r="HH52">
        <v>29.9999</v>
      </c>
      <c r="HI52">
        <v>30.0502</v>
      </c>
      <c r="HJ52">
        <v>29.9787</v>
      </c>
      <c r="HK52">
        <v>35.8622</v>
      </c>
      <c r="HL52">
        <v>10.3301</v>
      </c>
      <c r="HM52">
        <v>21.5202</v>
      </c>
      <c r="HN52">
        <v>21.9875</v>
      </c>
      <c r="HO52">
        <v>620.8390000000001</v>
      </c>
      <c r="HP52">
        <v>16.5484</v>
      </c>
      <c r="HQ52">
        <v>100.249</v>
      </c>
      <c r="HR52">
        <v>100.127</v>
      </c>
    </row>
    <row r="53" spans="1:226">
      <c r="A53">
        <v>37</v>
      </c>
      <c r="B53">
        <v>1657309132.5</v>
      </c>
      <c r="C53">
        <v>271.5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1657309130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615.191587158896</v>
      </c>
      <c r="AK53">
        <v>568.7699333333331</v>
      </c>
      <c r="AL53">
        <v>3.226616094167937</v>
      </c>
      <c r="AM53">
        <v>65.58070831744064</v>
      </c>
      <c r="AN53">
        <f>(AP53 - AO53 + BO53*1E3/(8.314*(BQ53+273.15)) * AR53/BN53 * AQ53) * BN53/(100*BB53) * 1000/(1000 - AP53)</f>
        <v>0</v>
      </c>
      <c r="AO53">
        <v>16.50606323176832</v>
      </c>
      <c r="AP53">
        <v>25.06137878787879</v>
      </c>
      <c r="AQ53">
        <v>3.764822479207744E-07</v>
      </c>
      <c r="AR53">
        <v>78.08597329713712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1657309130</v>
      </c>
      <c r="BH53">
        <v>548.2248888888889</v>
      </c>
      <c r="BI53">
        <v>607.0832222222222</v>
      </c>
      <c r="BJ53">
        <v>25.05996666666666</v>
      </c>
      <c r="BK53">
        <v>16.50402222222222</v>
      </c>
      <c r="BL53">
        <v>550.3845555555556</v>
      </c>
      <c r="BM53">
        <v>23.89715555555556</v>
      </c>
      <c r="BN53">
        <v>499.9817777777778</v>
      </c>
      <c r="BO53">
        <v>68.50186666666667</v>
      </c>
      <c r="BP53">
        <v>0.09993272222222221</v>
      </c>
      <c r="BQ53">
        <v>26.40438888888889</v>
      </c>
      <c r="BR53">
        <v>25.97061111111111</v>
      </c>
      <c r="BS53">
        <v>999.9000000000001</v>
      </c>
      <c r="BT53">
        <v>0</v>
      </c>
      <c r="BU53">
        <v>0</v>
      </c>
      <c r="BV53">
        <v>9994.584444444445</v>
      </c>
      <c r="BW53">
        <v>0</v>
      </c>
      <c r="BX53">
        <v>2033.35</v>
      </c>
      <c r="BY53">
        <v>-58.85828888888889</v>
      </c>
      <c r="BZ53">
        <v>562.3167777777778</v>
      </c>
      <c r="CA53">
        <v>617.2710000000001</v>
      </c>
      <c r="CB53">
        <v>8.555957777777778</v>
      </c>
      <c r="CC53">
        <v>607.0832222222222</v>
      </c>
      <c r="CD53">
        <v>16.50402222222222</v>
      </c>
      <c r="CE53">
        <v>1.716655555555556</v>
      </c>
      <c r="CF53">
        <v>1.130555555555556</v>
      </c>
      <c r="CG53">
        <v>15.04787777777778</v>
      </c>
      <c r="CH53">
        <v>8.717234444444443</v>
      </c>
      <c r="CI53">
        <v>1999.957777777778</v>
      </c>
      <c r="CJ53">
        <v>0.9800026666666667</v>
      </c>
      <c r="CK53">
        <v>0.01999773333333333</v>
      </c>
      <c r="CL53">
        <v>0</v>
      </c>
      <c r="CM53">
        <v>2.1831</v>
      </c>
      <c r="CN53">
        <v>0</v>
      </c>
      <c r="CO53">
        <v>16229.45555555556</v>
      </c>
      <c r="CP53">
        <v>16749.13333333334</v>
      </c>
      <c r="CQ53">
        <v>39.875</v>
      </c>
      <c r="CR53">
        <v>41.67322222222222</v>
      </c>
      <c r="CS53">
        <v>40.25</v>
      </c>
      <c r="CT53">
        <v>40.187</v>
      </c>
      <c r="CU53">
        <v>39.04822222222222</v>
      </c>
      <c r="CV53">
        <v>1959.967777777778</v>
      </c>
      <c r="CW53">
        <v>39.99</v>
      </c>
      <c r="CX53">
        <v>0</v>
      </c>
      <c r="CY53">
        <v>1657309138.9</v>
      </c>
      <c r="CZ53">
        <v>0</v>
      </c>
      <c r="DA53">
        <v>1657307367.1</v>
      </c>
      <c r="DB53" t="s">
        <v>356</v>
      </c>
      <c r="DC53">
        <v>1657307357.1</v>
      </c>
      <c r="DD53">
        <v>1657307367.1</v>
      </c>
      <c r="DE53">
        <v>2</v>
      </c>
      <c r="DF53">
        <v>0.008999999999999999</v>
      </c>
      <c r="DG53">
        <v>13.017</v>
      </c>
      <c r="DH53">
        <v>-1.953</v>
      </c>
      <c r="DI53">
        <v>0.045</v>
      </c>
      <c r="DJ53">
        <v>420</v>
      </c>
      <c r="DK53">
        <v>39</v>
      </c>
      <c r="DL53">
        <v>0.14</v>
      </c>
      <c r="DM53">
        <v>0.01</v>
      </c>
      <c r="DN53">
        <v>-57.05561463414634</v>
      </c>
      <c r="DO53">
        <v>-12.48952264808366</v>
      </c>
      <c r="DP53">
        <v>1.240789621239671</v>
      </c>
      <c r="DQ53">
        <v>0</v>
      </c>
      <c r="DR53">
        <v>8.549101707317075</v>
      </c>
      <c r="DS53">
        <v>0.04265435540067927</v>
      </c>
      <c r="DT53">
        <v>0.004477737289235477</v>
      </c>
      <c r="DU53">
        <v>1</v>
      </c>
      <c r="DV53">
        <v>1</v>
      </c>
      <c r="DW53">
        <v>2</v>
      </c>
      <c r="DX53" t="s">
        <v>357</v>
      </c>
      <c r="DY53">
        <v>2.97771</v>
      </c>
      <c r="DZ53">
        <v>2.72472</v>
      </c>
      <c r="EA53">
        <v>0.0883507</v>
      </c>
      <c r="EB53">
        <v>0.093752</v>
      </c>
      <c r="EC53">
        <v>0.081348</v>
      </c>
      <c r="ED53">
        <v>0.0614118</v>
      </c>
      <c r="EE53">
        <v>28729.8</v>
      </c>
      <c r="EF53">
        <v>28662.3</v>
      </c>
      <c r="EG53">
        <v>29311.2</v>
      </c>
      <c r="EH53">
        <v>29264.9</v>
      </c>
      <c r="EI53">
        <v>35693.6</v>
      </c>
      <c r="EJ53">
        <v>36506.3</v>
      </c>
      <c r="EK53">
        <v>41297.5</v>
      </c>
      <c r="EL53">
        <v>41682.9</v>
      </c>
      <c r="EM53">
        <v>1.91105</v>
      </c>
      <c r="EN53">
        <v>2.04023</v>
      </c>
      <c r="EO53">
        <v>0.07741149999999999</v>
      </c>
      <c r="EP53">
        <v>0</v>
      </c>
      <c r="EQ53">
        <v>24.7086</v>
      </c>
      <c r="ER53">
        <v>999.9</v>
      </c>
      <c r="ES53">
        <v>23.5</v>
      </c>
      <c r="ET53">
        <v>35.9</v>
      </c>
      <c r="EU53">
        <v>20.3673</v>
      </c>
      <c r="EV53">
        <v>60.9457</v>
      </c>
      <c r="EW53">
        <v>26.8229</v>
      </c>
      <c r="EX53">
        <v>2</v>
      </c>
      <c r="EY53">
        <v>0.201372</v>
      </c>
      <c r="EZ53">
        <v>2.84485</v>
      </c>
      <c r="FA53">
        <v>20.3613</v>
      </c>
      <c r="FB53">
        <v>5.21759</v>
      </c>
      <c r="FC53">
        <v>12.0101</v>
      </c>
      <c r="FD53">
        <v>4.9889</v>
      </c>
      <c r="FE53">
        <v>3.28863</v>
      </c>
      <c r="FF53">
        <v>6377.4</v>
      </c>
      <c r="FG53">
        <v>9999</v>
      </c>
      <c r="FH53">
        <v>9999</v>
      </c>
      <c r="FI53">
        <v>104.1</v>
      </c>
      <c r="FJ53">
        <v>1.86741</v>
      </c>
      <c r="FK53">
        <v>1.86646</v>
      </c>
      <c r="FL53">
        <v>1.8659</v>
      </c>
      <c r="FM53">
        <v>1.86584</v>
      </c>
      <c r="FN53">
        <v>1.86768</v>
      </c>
      <c r="FO53">
        <v>1.87012</v>
      </c>
      <c r="FP53">
        <v>1.86875</v>
      </c>
      <c r="FQ53">
        <v>1.8702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-2.172</v>
      </c>
      <c r="GF53">
        <v>1.1573</v>
      </c>
      <c r="GG53">
        <v>-1.246406202510513</v>
      </c>
      <c r="GH53">
        <v>-0.001751842048368114</v>
      </c>
      <c r="GI53">
        <v>2.175043830543419E-07</v>
      </c>
      <c r="GJ53">
        <v>-8.900938919420621E-11</v>
      </c>
      <c r="GK53">
        <v>9.178049814314971</v>
      </c>
      <c r="GL53">
        <v>1.777864070516789</v>
      </c>
      <c r="GM53">
        <v>-0.1595319365346188</v>
      </c>
      <c r="GN53">
        <v>0.002975254502177307</v>
      </c>
      <c r="GO53">
        <v>3</v>
      </c>
      <c r="GP53">
        <v>2360</v>
      </c>
      <c r="GQ53">
        <v>1</v>
      </c>
      <c r="GR53">
        <v>26</v>
      </c>
      <c r="GS53">
        <v>29.6</v>
      </c>
      <c r="GT53">
        <v>29.4</v>
      </c>
      <c r="GU53">
        <v>1.82861</v>
      </c>
      <c r="GV53">
        <v>2.22046</v>
      </c>
      <c r="GW53">
        <v>1.94702</v>
      </c>
      <c r="GX53">
        <v>2.81738</v>
      </c>
      <c r="GY53">
        <v>2.19482</v>
      </c>
      <c r="GZ53">
        <v>2.36938</v>
      </c>
      <c r="HA53">
        <v>39.1924</v>
      </c>
      <c r="HB53">
        <v>13.1339</v>
      </c>
      <c r="HC53">
        <v>18</v>
      </c>
      <c r="HD53">
        <v>480.512</v>
      </c>
      <c r="HE53">
        <v>578.986</v>
      </c>
      <c r="HF53">
        <v>21.9948</v>
      </c>
      <c r="HG53">
        <v>30.0426</v>
      </c>
      <c r="HH53">
        <v>29.9997</v>
      </c>
      <c r="HI53">
        <v>30.0467</v>
      </c>
      <c r="HJ53">
        <v>29.9749</v>
      </c>
      <c r="HK53">
        <v>36.6685</v>
      </c>
      <c r="HL53">
        <v>10.3301</v>
      </c>
      <c r="HM53">
        <v>21.5202</v>
      </c>
      <c r="HN53">
        <v>22.0047</v>
      </c>
      <c r="HO53">
        <v>640.878</v>
      </c>
      <c r="HP53">
        <v>16.5484</v>
      </c>
      <c r="HQ53">
        <v>100.25</v>
      </c>
      <c r="HR53">
        <v>100.128</v>
      </c>
    </row>
    <row r="54" spans="1:226">
      <c r="A54">
        <v>38</v>
      </c>
      <c r="B54">
        <v>1657309137.5</v>
      </c>
      <c r="C54">
        <v>276.5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1657309134.7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632.4006021639379</v>
      </c>
      <c r="AK54">
        <v>585.1329818181817</v>
      </c>
      <c r="AL54">
        <v>3.267497423018826</v>
      </c>
      <c r="AM54">
        <v>65.58070831744064</v>
      </c>
      <c r="AN54">
        <f>(AP54 - AO54 + BO54*1E3/(8.314*(BQ54+273.15)) * AR54/BN54 * AQ54) * BN54/(100*BB54) * 1000/(1000 - AP54)</f>
        <v>0</v>
      </c>
      <c r="AO54">
        <v>16.49994645426075</v>
      </c>
      <c r="AP54">
        <v>25.06189757575758</v>
      </c>
      <c r="AQ54">
        <v>2.360150727703356E-07</v>
      </c>
      <c r="AR54">
        <v>78.08597329713712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1657309134.7</v>
      </c>
      <c r="BH54">
        <v>563.1472</v>
      </c>
      <c r="BI54">
        <v>623.0014</v>
      </c>
      <c r="BJ54">
        <v>25.06215</v>
      </c>
      <c r="BK54">
        <v>16.49952</v>
      </c>
      <c r="BL54">
        <v>565.3303999999999</v>
      </c>
      <c r="BM54">
        <v>23.90577</v>
      </c>
      <c r="BN54">
        <v>500.0368999999999</v>
      </c>
      <c r="BO54">
        <v>68.49938</v>
      </c>
      <c r="BP54">
        <v>0.10007297</v>
      </c>
      <c r="BQ54">
        <v>26.39956</v>
      </c>
      <c r="BR54">
        <v>25.97453</v>
      </c>
      <c r="BS54">
        <v>999.9</v>
      </c>
      <c r="BT54">
        <v>0</v>
      </c>
      <c r="BU54">
        <v>0</v>
      </c>
      <c r="BV54">
        <v>10000.678</v>
      </c>
      <c r="BW54">
        <v>0</v>
      </c>
      <c r="BX54">
        <v>2033.522</v>
      </c>
      <c r="BY54">
        <v>-59.85416</v>
      </c>
      <c r="BZ54">
        <v>577.6236000000001</v>
      </c>
      <c r="CA54">
        <v>633.4530999999999</v>
      </c>
      <c r="CB54">
        <v>8.562624</v>
      </c>
      <c r="CC54">
        <v>623.0014</v>
      </c>
      <c r="CD54">
        <v>16.49952</v>
      </c>
      <c r="CE54">
        <v>1.71674</v>
      </c>
      <c r="CF54">
        <v>1.130208</v>
      </c>
      <c r="CG54">
        <v>15.04865</v>
      </c>
      <c r="CH54">
        <v>8.712671</v>
      </c>
      <c r="CI54">
        <v>2000.024</v>
      </c>
      <c r="CJ54">
        <v>0.9800026000000001</v>
      </c>
      <c r="CK54">
        <v>0.0199978</v>
      </c>
      <c r="CL54">
        <v>0</v>
      </c>
      <c r="CM54">
        <v>2.33069</v>
      </c>
      <c r="CN54">
        <v>0</v>
      </c>
      <c r="CO54">
        <v>16321.8</v>
      </c>
      <c r="CP54">
        <v>16749.66</v>
      </c>
      <c r="CQ54">
        <v>39.875</v>
      </c>
      <c r="CR54">
        <v>41.6746</v>
      </c>
      <c r="CS54">
        <v>40.25</v>
      </c>
      <c r="CT54">
        <v>40.187</v>
      </c>
      <c r="CU54">
        <v>39.0372</v>
      </c>
      <c r="CV54">
        <v>1960.029</v>
      </c>
      <c r="CW54">
        <v>39.999</v>
      </c>
      <c r="CX54">
        <v>0</v>
      </c>
      <c r="CY54">
        <v>1657309143.7</v>
      </c>
      <c r="CZ54">
        <v>0</v>
      </c>
      <c r="DA54">
        <v>1657307367.1</v>
      </c>
      <c r="DB54" t="s">
        <v>356</v>
      </c>
      <c r="DC54">
        <v>1657307357.1</v>
      </c>
      <c r="DD54">
        <v>1657307367.1</v>
      </c>
      <c r="DE54">
        <v>2</v>
      </c>
      <c r="DF54">
        <v>0.008999999999999999</v>
      </c>
      <c r="DG54">
        <v>13.017</v>
      </c>
      <c r="DH54">
        <v>-1.953</v>
      </c>
      <c r="DI54">
        <v>0.045</v>
      </c>
      <c r="DJ54">
        <v>420</v>
      </c>
      <c r="DK54">
        <v>39</v>
      </c>
      <c r="DL54">
        <v>0.14</v>
      </c>
      <c r="DM54">
        <v>0.01</v>
      </c>
      <c r="DN54">
        <v>-57.90082926829268</v>
      </c>
      <c r="DO54">
        <v>-13.27824041811838</v>
      </c>
      <c r="DP54">
        <v>1.316731432001764</v>
      </c>
      <c r="DQ54">
        <v>0</v>
      </c>
      <c r="DR54">
        <v>8.552625853658537</v>
      </c>
      <c r="DS54">
        <v>0.06121358885019083</v>
      </c>
      <c r="DT54">
        <v>0.006241892292664025</v>
      </c>
      <c r="DU54">
        <v>1</v>
      </c>
      <c r="DV54">
        <v>1</v>
      </c>
      <c r="DW54">
        <v>2</v>
      </c>
      <c r="DX54" t="s">
        <v>357</v>
      </c>
      <c r="DY54">
        <v>2.97773</v>
      </c>
      <c r="DZ54">
        <v>2.72479</v>
      </c>
      <c r="EA54">
        <v>0.090159</v>
      </c>
      <c r="EB54">
        <v>0.09555810000000001</v>
      </c>
      <c r="EC54">
        <v>0.0813456</v>
      </c>
      <c r="ED54">
        <v>0.0614047</v>
      </c>
      <c r="EE54">
        <v>28672.4</v>
      </c>
      <c r="EF54">
        <v>28604.9</v>
      </c>
      <c r="EG54">
        <v>29310.8</v>
      </c>
      <c r="EH54">
        <v>29264.6</v>
      </c>
      <c r="EI54">
        <v>35693.2</v>
      </c>
      <c r="EJ54">
        <v>36506.4</v>
      </c>
      <c r="EK54">
        <v>41296.9</v>
      </c>
      <c r="EL54">
        <v>41682.6</v>
      </c>
      <c r="EM54">
        <v>1.91135</v>
      </c>
      <c r="EN54">
        <v>2.04025</v>
      </c>
      <c r="EO54">
        <v>0.07640569999999999</v>
      </c>
      <c r="EP54">
        <v>0</v>
      </c>
      <c r="EQ54">
        <v>24.7112</v>
      </c>
      <c r="ER54">
        <v>999.9</v>
      </c>
      <c r="ES54">
        <v>23.5</v>
      </c>
      <c r="ET54">
        <v>35.9</v>
      </c>
      <c r="EU54">
        <v>20.3635</v>
      </c>
      <c r="EV54">
        <v>60.9857</v>
      </c>
      <c r="EW54">
        <v>26.7228</v>
      </c>
      <c r="EX54">
        <v>2</v>
      </c>
      <c r="EY54">
        <v>0.201019</v>
      </c>
      <c r="EZ54">
        <v>2.82025</v>
      </c>
      <c r="FA54">
        <v>20.3618</v>
      </c>
      <c r="FB54">
        <v>5.21699</v>
      </c>
      <c r="FC54">
        <v>12.0099</v>
      </c>
      <c r="FD54">
        <v>4.9885</v>
      </c>
      <c r="FE54">
        <v>3.28845</v>
      </c>
      <c r="FF54">
        <v>6377.6</v>
      </c>
      <c r="FG54">
        <v>9999</v>
      </c>
      <c r="FH54">
        <v>9999</v>
      </c>
      <c r="FI54">
        <v>104.1</v>
      </c>
      <c r="FJ54">
        <v>1.86739</v>
      </c>
      <c r="FK54">
        <v>1.86646</v>
      </c>
      <c r="FL54">
        <v>1.86591</v>
      </c>
      <c r="FM54">
        <v>1.86584</v>
      </c>
      <c r="FN54">
        <v>1.86768</v>
      </c>
      <c r="FO54">
        <v>1.87012</v>
      </c>
      <c r="FP54">
        <v>1.86876</v>
      </c>
      <c r="FQ54">
        <v>1.8702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-2.197</v>
      </c>
      <c r="GF54">
        <v>1.1573</v>
      </c>
      <c r="GG54">
        <v>-1.246406202510513</v>
      </c>
      <c r="GH54">
        <v>-0.001751842048368114</v>
      </c>
      <c r="GI54">
        <v>2.175043830543419E-07</v>
      </c>
      <c r="GJ54">
        <v>-8.900938919420621E-11</v>
      </c>
      <c r="GK54">
        <v>9.178049814314971</v>
      </c>
      <c r="GL54">
        <v>1.777864070516789</v>
      </c>
      <c r="GM54">
        <v>-0.1595319365346188</v>
      </c>
      <c r="GN54">
        <v>0.002975254502177307</v>
      </c>
      <c r="GO54">
        <v>3</v>
      </c>
      <c r="GP54">
        <v>2360</v>
      </c>
      <c r="GQ54">
        <v>1</v>
      </c>
      <c r="GR54">
        <v>26</v>
      </c>
      <c r="GS54">
        <v>29.7</v>
      </c>
      <c r="GT54">
        <v>29.5</v>
      </c>
      <c r="GU54">
        <v>1.86523</v>
      </c>
      <c r="GV54">
        <v>2.2229</v>
      </c>
      <c r="GW54">
        <v>1.94702</v>
      </c>
      <c r="GX54">
        <v>2.8186</v>
      </c>
      <c r="GY54">
        <v>2.19482</v>
      </c>
      <c r="GZ54">
        <v>2.36084</v>
      </c>
      <c r="HA54">
        <v>39.1924</v>
      </c>
      <c r="HB54">
        <v>13.1426</v>
      </c>
      <c r="HC54">
        <v>18</v>
      </c>
      <c r="HD54">
        <v>480.671</v>
      </c>
      <c r="HE54">
        <v>578.968</v>
      </c>
      <c r="HF54">
        <v>22.0125</v>
      </c>
      <c r="HG54">
        <v>30.0387</v>
      </c>
      <c r="HH54">
        <v>29.9997</v>
      </c>
      <c r="HI54">
        <v>30.0429</v>
      </c>
      <c r="HJ54">
        <v>29.9711</v>
      </c>
      <c r="HK54">
        <v>37.3992</v>
      </c>
      <c r="HL54">
        <v>10.3301</v>
      </c>
      <c r="HM54">
        <v>21.5202</v>
      </c>
      <c r="HN54">
        <v>22.0225</v>
      </c>
      <c r="HO54">
        <v>654.235</v>
      </c>
      <c r="HP54">
        <v>16.5484</v>
      </c>
      <c r="HQ54">
        <v>100.248</v>
      </c>
      <c r="HR54">
        <v>100.127</v>
      </c>
    </row>
    <row r="55" spans="1:226">
      <c r="A55">
        <v>39</v>
      </c>
      <c r="B55">
        <v>1657309142.5</v>
      </c>
      <c r="C55">
        <v>281.5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1657309140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649.5207684846756</v>
      </c>
      <c r="AK55">
        <v>601.3886484848485</v>
      </c>
      <c r="AL55">
        <v>3.251198439609408</v>
      </c>
      <c r="AM55">
        <v>65.58070831744064</v>
      </c>
      <c r="AN55">
        <f>(AP55 - AO55 + BO55*1E3/(8.314*(BQ55+273.15)) * AR55/BN55 * AQ55) * BN55/(100*BB55) * 1000/(1000 - AP55)</f>
        <v>0</v>
      </c>
      <c r="AO55">
        <v>16.49776928840875</v>
      </c>
      <c r="AP55">
        <v>25.06295272727273</v>
      </c>
      <c r="AQ55">
        <v>4.890917906248999E-07</v>
      </c>
      <c r="AR55">
        <v>78.08597329713712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1657309140</v>
      </c>
      <c r="BH55">
        <v>579.9808888888889</v>
      </c>
      <c r="BI55">
        <v>640.7513333333333</v>
      </c>
      <c r="BJ55">
        <v>25.06235555555556</v>
      </c>
      <c r="BK55">
        <v>16.49673333333334</v>
      </c>
      <c r="BL55">
        <v>582.191</v>
      </c>
      <c r="BM55">
        <v>23.9066</v>
      </c>
      <c r="BN55">
        <v>499.9713333333333</v>
      </c>
      <c r="BO55">
        <v>68.49891111111111</v>
      </c>
      <c r="BP55">
        <v>0.09991207777777779</v>
      </c>
      <c r="BQ55">
        <v>26.39495555555556</v>
      </c>
      <c r="BR55">
        <v>25.96041111111111</v>
      </c>
      <c r="BS55">
        <v>999.9000000000001</v>
      </c>
      <c r="BT55">
        <v>0</v>
      </c>
      <c r="BU55">
        <v>0</v>
      </c>
      <c r="BV55">
        <v>10009.11888888889</v>
      </c>
      <c r="BW55">
        <v>0</v>
      </c>
      <c r="BX55">
        <v>2033.812222222222</v>
      </c>
      <c r="BY55">
        <v>-60.77070000000001</v>
      </c>
      <c r="BZ55">
        <v>594.8901111111112</v>
      </c>
      <c r="CA55">
        <v>651.4990000000001</v>
      </c>
      <c r="CB55">
        <v>8.565626666666667</v>
      </c>
      <c r="CC55">
        <v>640.7513333333333</v>
      </c>
      <c r="CD55">
        <v>16.49673333333334</v>
      </c>
      <c r="CE55">
        <v>1.716743333333334</v>
      </c>
      <c r="CF55">
        <v>1.130008888888889</v>
      </c>
      <c r="CG55">
        <v>15.04867777777778</v>
      </c>
      <c r="CH55">
        <v>8.710056666666667</v>
      </c>
      <c r="CI55">
        <v>1999.974444444445</v>
      </c>
      <c r="CJ55">
        <v>0.9800020000000002</v>
      </c>
      <c r="CK55">
        <v>0.0199984</v>
      </c>
      <c r="CL55">
        <v>0</v>
      </c>
      <c r="CM55">
        <v>2.330344444444445</v>
      </c>
      <c r="CN55">
        <v>0</v>
      </c>
      <c r="CO55">
        <v>16429.02222222222</v>
      </c>
      <c r="CP55">
        <v>16749.23333333333</v>
      </c>
      <c r="CQ55">
        <v>39.875</v>
      </c>
      <c r="CR55">
        <v>41.67322222222222</v>
      </c>
      <c r="CS55">
        <v>40.25</v>
      </c>
      <c r="CT55">
        <v>40.187</v>
      </c>
      <c r="CU55">
        <v>39.04133333333333</v>
      </c>
      <c r="CV55">
        <v>1959.974444444445</v>
      </c>
      <c r="CW55">
        <v>40</v>
      </c>
      <c r="CX55">
        <v>0</v>
      </c>
      <c r="CY55">
        <v>1657309148.5</v>
      </c>
      <c r="CZ55">
        <v>0</v>
      </c>
      <c r="DA55">
        <v>1657307367.1</v>
      </c>
      <c r="DB55" t="s">
        <v>356</v>
      </c>
      <c r="DC55">
        <v>1657307357.1</v>
      </c>
      <c r="DD55">
        <v>1657307367.1</v>
      </c>
      <c r="DE55">
        <v>2</v>
      </c>
      <c r="DF55">
        <v>0.008999999999999999</v>
      </c>
      <c r="DG55">
        <v>13.017</v>
      </c>
      <c r="DH55">
        <v>-1.953</v>
      </c>
      <c r="DI55">
        <v>0.045</v>
      </c>
      <c r="DJ55">
        <v>420</v>
      </c>
      <c r="DK55">
        <v>39</v>
      </c>
      <c r="DL55">
        <v>0.14</v>
      </c>
      <c r="DM55">
        <v>0.01</v>
      </c>
      <c r="DN55">
        <v>-59.1060375</v>
      </c>
      <c r="DO55">
        <v>-13.37545778611622</v>
      </c>
      <c r="DP55">
        <v>1.294664278623516</v>
      </c>
      <c r="DQ55">
        <v>0</v>
      </c>
      <c r="DR55">
        <v>8.55791275</v>
      </c>
      <c r="DS55">
        <v>0.06471951219512383</v>
      </c>
      <c r="DT55">
        <v>0.006373834006114318</v>
      </c>
      <c r="DU55">
        <v>1</v>
      </c>
      <c r="DV55">
        <v>1</v>
      </c>
      <c r="DW55">
        <v>2</v>
      </c>
      <c r="DX55" t="s">
        <v>357</v>
      </c>
      <c r="DY55">
        <v>2.97768</v>
      </c>
      <c r="DZ55">
        <v>2.72474</v>
      </c>
      <c r="EA55">
        <v>0.0919335</v>
      </c>
      <c r="EB55">
        <v>0.0972933</v>
      </c>
      <c r="EC55">
        <v>0.0813591</v>
      </c>
      <c r="ED55">
        <v>0.0613938</v>
      </c>
      <c r="EE55">
        <v>28616.3</v>
      </c>
      <c r="EF55">
        <v>28550.7</v>
      </c>
      <c r="EG55">
        <v>29310.6</v>
      </c>
      <c r="EH55">
        <v>29265.3</v>
      </c>
      <c r="EI55">
        <v>35692.5</v>
      </c>
      <c r="EJ55">
        <v>36507.7</v>
      </c>
      <c r="EK55">
        <v>41296.6</v>
      </c>
      <c r="EL55">
        <v>41683.6</v>
      </c>
      <c r="EM55">
        <v>1.9112</v>
      </c>
      <c r="EN55">
        <v>2.04037</v>
      </c>
      <c r="EO55">
        <v>0.0759736</v>
      </c>
      <c r="EP55">
        <v>0</v>
      </c>
      <c r="EQ55">
        <v>24.7133</v>
      </c>
      <c r="ER55">
        <v>999.9</v>
      </c>
      <c r="ES55">
        <v>23.5</v>
      </c>
      <c r="ET55">
        <v>35.9</v>
      </c>
      <c r="EU55">
        <v>20.3658</v>
      </c>
      <c r="EV55">
        <v>61.1757</v>
      </c>
      <c r="EW55">
        <v>26.7989</v>
      </c>
      <c r="EX55">
        <v>2</v>
      </c>
      <c r="EY55">
        <v>0.200483</v>
      </c>
      <c r="EZ55">
        <v>2.77033</v>
      </c>
      <c r="FA55">
        <v>20.3626</v>
      </c>
      <c r="FB55">
        <v>5.21759</v>
      </c>
      <c r="FC55">
        <v>12.0099</v>
      </c>
      <c r="FD55">
        <v>4.9887</v>
      </c>
      <c r="FE55">
        <v>3.2885</v>
      </c>
      <c r="FF55">
        <v>6377.6</v>
      </c>
      <c r="FG55">
        <v>9999</v>
      </c>
      <c r="FH55">
        <v>9999</v>
      </c>
      <c r="FI55">
        <v>104.1</v>
      </c>
      <c r="FJ55">
        <v>1.8674</v>
      </c>
      <c r="FK55">
        <v>1.86646</v>
      </c>
      <c r="FL55">
        <v>1.86593</v>
      </c>
      <c r="FM55">
        <v>1.86584</v>
      </c>
      <c r="FN55">
        <v>1.86768</v>
      </c>
      <c r="FO55">
        <v>1.87012</v>
      </c>
      <c r="FP55">
        <v>1.86876</v>
      </c>
      <c r="FQ55">
        <v>1.87024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-2.222</v>
      </c>
      <c r="GF55">
        <v>1.1534</v>
      </c>
      <c r="GG55">
        <v>-1.246406202510513</v>
      </c>
      <c r="GH55">
        <v>-0.001751842048368114</v>
      </c>
      <c r="GI55">
        <v>2.175043830543419E-07</v>
      </c>
      <c r="GJ55">
        <v>-8.900938919420621E-11</v>
      </c>
      <c r="GK55">
        <v>9.178049814314971</v>
      </c>
      <c r="GL55">
        <v>1.777864070516789</v>
      </c>
      <c r="GM55">
        <v>-0.1595319365346188</v>
      </c>
      <c r="GN55">
        <v>0.002975254502177307</v>
      </c>
      <c r="GO55">
        <v>3</v>
      </c>
      <c r="GP55">
        <v>2360</v>
      </c>
      <c r="GQ55">
        <v>1</v>
      </c>
      <c r="GR55">
        <v>26</v>
      </c>
      <c r="GS55">
        <v>29.8</v>
      </c>
      <c r="GT55">
        <v>29.6</v>
      </c>
      <c r="GU55">
        <v>1.90063</v>
      </c>
      <c r="GV55">
        <v>2.2229</v>
      </c>
      <c r="GW55">
        <v>1.94702</v>
      </c>
      <c r="GX55">
        <v>2.8186</v>
      </c>
      <c r="GY55">
        <v>2.19482</v>
      </c>
      <c r="GZ55">
        <v>2.34497</v>
      </c>
      <c r="HA55">
        <v>39.1924</v>
      </c>
      <c r="HB55">
        <v>13.1251</v>
      </c>
      <c r="HC55">
        <v>18</v>
      </c>
      <c r="HD55">
        <v>480.547</v>
      </c>
      <c r="HE55">
        <v>579.026</v>
      </c>
      <c r="HF55">
        <v>22.0316</v>
      </c>
      <c r="HG55">
        <v>30.0351</v>
      </c>
      <c r="HH55">
        <v>29.9997</v>
      </c>
      <c r="HI55">
        <v>30.039</v>
      </c>
      <c r="HJ55">
        <v>29.9672</v>
      </c>
      <c r="HK55">
        <v>38.1551</v>
      </c>
      <c r="HL55">
        <v>10.3301</v>
      </c>
      <c r="HM55">
        <v>21.5202</v>
      </c>
      <c r="HN55">
        <v>22.0451</v>
      </c>
      <c r="HO55">
        <v>674.27</v>
      </c>
      <c r="HP55">
        <v>16.5484</v>
      </c>
      <c r="HQ55">
        <v>100.247</v>
      </c>
      <c r="HR55">
        <v>100.13</v>
      </c>
    </row>
    <row r="56" spans="1:226">
      <c r="A56">
        <v>40</v>
      </c>
      <c r="B56">
        <v>1657309147.5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1657309144.7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666.0875111103894</v>
      </c>
      <c r="AK56">
        <v>617.2936727272728</v>
      </c>
      <c r="AL56">
        <v>3.173868392442764</v>
      </c>
      <c r="AM56">
        <v>65.58070831744064</v>
      </c>
      <c r="AN56">
        <f>(AP56 - AO56 + BO56*1E3/(8.314*(BQ56+273.15)) * AR56/BN56 * AQ56) * BN56/(100*BB56) * 1000/(1000 - AP56)</f>
        <v>0</v>
      </c>
      <c r="AO56">
        <v>16.49287210623716</v>
      </c>
      <c r="AP56">
        <v>25.06408363636363</v>
      </c>
      <c r="AQ56">
        <v>1.241594032492867E-08</v>
      </c>
      <c r="AR56">
        <v>78.08597329713712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1657309144.7</v>
      </c>
      <c r="BH56">
        <v>594.6890999999999</v>
      </c>
      <c r="BI56">
        <v>656.1173</v>
      </c>
      <c r="BJ56">
        <v>25.06334</v>
      </c>
      <c r="BK56">
        <v>16.49232</v>
      </c>
      <c r="BL56">
        <v>596.9227</v>
      </c>
      <c r="BM56">
        <v>23.91046</v>
      </c>
      <c r="BN56">
        <v>500.0182</v>
      </c>
      <c r="BO56">
        <v>68.49821999999999</v>
      </c>
      <c r="BP56">
        <v>0.10004269</v>
      </c>
      <c r="BQ56">
        <v>26.39448</v>
      </c>
      <c r="BR56">
        <v>25.95735</v>
      </c>
      <c r="BS56">
        <v>999.9</v>
      </c>
      <c r="BT56">
        <v>0</v>
      </c>
      <c r="BU56">
        <v>0</v>
      </c>
      <c r="BV56">
        <v>9991.625</v>
      </c>
      <c r="BW56">
        <v>0</v>
      </c>
      <c r="BX56">
        <v>2033.136</v>
      </c>
      <c r="BY56">
        <v>-61.42827</v>
      </c>
      <c r="BZ56">
        <v>609.9772</v>
      </c>
      <c r="CA56">
        <v>667.1197</v>
      </c>
      <c r="CB56">
        <v>8.570997999999999</v>
      </c>
      <c r="CC56">
        <v>656.1173</v>
      </c>
      <c r="CD56">
        <v>16.49232</v>
      </c>
      <c r="CE56">
        <v>1.716792</v>
      </c>
      <c r="CF56">
        <v>1.129697</v>
      </c>
      <c r="CG56">
        <v>15.0491</v>
      </c>
      <c r="CH56">
        <v>8.705969</v>
      </c>
      <c r="CI56">
        <v>2000.01</v>
      </c>
      <c r="CJ56">
        <v>0.9800020000000002</v>
      </c>
      <c r="CK56">
        <v>0.0199984</v>
      </c>
      <c r="CL56">
        <v>0</v>
      </c>
      <c r="CM56">
        <v>2.25862</v>
      </c>
      <c r="CN56">
        <v>0</v>
      </c>
      <c r="CO56">
        <v>16519.48</v>
      </c>
      <c r="CP56">
        <v>16749.53</v>
      </c>
      <c r="CQ56">
        <v>39.875</v>
      </c>
      <c r="CR56">
        <v>41.656</v>
      </c>
      <c r="CS56">
        <v>40.25</v>
      </c>
      <c r="CT56">
        <v>40.1746</v>
      </c>
      <c r="CU56">
        <v>39.01860000000001</v>
      </c>
      <c r="CV56">
        <v>1960.01</v>
      </c>
      <c r="CW56">
        <v>40</v>
      </c>
      <c r="CX56">
        <v>0</v>
      </c>
      <c r="CY56">
        <v>1657309153.9</v>
      </c>
      <c r="CZ56">
        <v>0</v>
      </c>
      <c r="DA56">
        <v>1657307367.1</v>
      </c>
      <c r="DB56" t="s">
        <v>356</v>
      </c>
      <c r="DC56">
        <v>1657307357.1</v>
      </c>
      <c r="DD56">
        <v>1657307367.1</v>
      </c>
      <c r="DE56">
        <v>2</v>
      </c>
      <c r="DF56">
        <v>0.008999999999999999</v>
      </c>
      <c r="DG56">
        <v>13.017</v>
      </c>
      <c r="DH56">
        <v>-1.953</v>
      </c>
      <c r="DI56">
        <v>0.045</v>
      </c>
      <c r="DJ56">
        <v>420</v>
      </c>
      <c r="DK56">
        <v>39</v>
      </c>
      <c r="DL56">
        <v>0.14</v>
      </c>
      <c r="DM56">
        <v>0.01</v>
      </c>
      <c r="DN56">
        <v>-60.15519024390244</v>
      </c>
      <c r="DO56">
        <v>-10.74645783972099</v>
      </c>
      <c r="DP56">
        <v>1.068032591720866</v>
      </c>
      <c r="DQ56">
        <v>0</v>
      </c>
      <c r="DR56">
        <v>8.563404634146341</v>
      </c>
      <c r="DS56">
        <v>0.06055630662019852</v>
      </c>
      <c r="DT56">
        <v>0.006120307300415385</v>
      </c>
      <c r="DU56">
        <v>1</v>
      </c>
      <c r="DV56">
        <v>1</v>
      </c>
      <c r="DW56">
        <v>2</v>
      </c>
      <c r="DX56" t="s">
        <v>357</v>
      </c>
      <c r="DY56">
        <v>2.97767</v>
      </c>
      <c r="DZ56">
        <v>2.7247</v>
      </c>
      <c r="EA56">
        <v>0.0936505</v>
      </c>
      <c r="EB56">
        <v>0.09901459999999999</v>
      </c>
      <c r="EC56">
        <v>0.0813701</v>
      </c>
      <c r="ED56">
        <v>0.0613823</v>
      </c>
      <c r="EE56">
        <v>28562</v>
      </c>
      <c r="EF56">
        <v>28496.4</v>
      </c>
      <c r="EG56">
        <v>29310.4</v>
      </c>
      <c r="EH56">
        <v>29265.5</v>
      </c>
      <c r="EI56">
        <v>35692.1</v>
      </c>
      <c r="EJ56">
        <v>36508.3</v>
      </c>
      <c r="EK56">
        <v>41296.6</v>
      </c>
      <c r="EL56">
        <v>41683.7</v>
      </c>
      <c r="EM56">
        <v>1.9113</v>
      </c>
      <c r="EN56">
        <v>2.0404</v>
      </c>
      <c r="EO56">
        <v>0.0759214</v>
      </c>
      <c r="EP56">
        <v>0</v>
      </c>
      <c r="EQ56">
        <v>24.7136</v>
      </c>
      <c r="ER56">
        <v>999.9</v>
      </c>
      <c r="ES56">
        <v>23.5</v>
      </c>
      <c r="ET56">
        <v>35.9</v>
      </c>
      <c r="EU56">
        <v>20.3652</v>
      </c>
      <c r="EV56">
        <v>60.9157</v>
      </c>
      <c r="EW56">
        <v>26.7388</v>
      </c>
      <c r="EX56">
        <v>2</v>
      </c>
      <c r="EY56">
        <v>0.199942</v>
      </c>
      <c r="EZ56">
        <v>2.7157</v>
      </c>
      <c r="FA56">
        <v>20.3634</v>
      </c>
      <c r="FB56">
        <v>5.21729</v>
      </c>
      <c r="FC56">
        <v>12.0099</v>
      </c>
      <c r="FD56">
        <v>4.9885</v>
      </c>
      <c r="FE56">
        <v>3.28848</v>
      </c>
      <c r="FF56">
        <v>6377.9</v>
      </c>
      <c r="FG56">
        <v>9999</v>
      </c>
      <c r="FH56">
        <v>9999</v>
      </c>
      <c r="FI56">
        <v>104.1</v>
      </c>
      <c r="FJ56">
        <v>1.86739</v>
      </c>
      <c r="FK56">
        <v>1.86646</v>
      </c>
      <c r="FL56">
        <v>1.86592</v>
      </c>
      <c r="FM56">
        <v>1.86584</v>
      </c>
      <c r="FN56">
        <v>1.86768</v>
      </c>
      <c r="FO56">
        <v>1.87012</v>
      </c>
      <c r="FP56">
        <v>1.86874</v>
      </c>
      <c r="FQ56">
        <v>1.87019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-2.247</v>
      </c>
      <c r="GF56">
        <v>1.15</v>
      </c>
      <c r="GG56">
        <v>-1.246406202510513</v>
      </c>
      <c r="GH56">
        <v>-0.001751842048368114</v>
      </c>
      <c r="GI56">
        <v>2.175043830543419E-07</v>
      </c>
      <c r="GJ56">
        <v>-8.900938919420621E-11</v>
      </c>
      <c r="GK56">
        <v>9.178049814314971</v>
      </c>
      <c r="GL56">
        <v>1.777864070516789</v>
      </c>
      <c r="GM56">
        <v>-0.1595319365346188</v>
      </c>
      <c r="GN56">
        <v>0.002975254502177307</v>
      </c>
      <c r="GO56">
        <v>3</v>
      </c>
      <c r="GP56">
        <v>2360</v>
      </c>
      <c r="GQ56">
        <v>1</v>
      </c>
      <c r="GR56">
        <v>26</v>
      </c>
      <c r="GS56">
        <v>29.8</v>
      </c>
      <c r="GT56">
        <v>29.7</v>
      </c>
      <c r="GU56">
        <v>1.93726</v>
      </c>
      <c r="GV56">
        <v>2.22412</v>
      </c>
      <c r="GW56">
        <v>1.94702</v>
      </c>
      <c r="GX56">
        <v>2.8186</v>
      </c>
      <c r="GY56">
        <v>2.19482</v>
      </c>
      <c r="GZ56">
        <v>2.36084</v>
      </c>
      <c r="HA56">
        <v>39.1924</v>
      </c>
      <c r="HB56">
        <v>13.1339</v>
      </c>
      <c r="HC56">
        <v>18</v>
      </c>
      <c r="HD56">
        <v>480.585</v>
      </c>
      <c r="HE56">
        <v>579.0069999999999</v>
      </c>
      <c r="HF56">
        <v>22.0564</v>
      </c>
      <c r="HG56">
        <v>30.0309</v>
      </c>
      <c r="HH56">
        <v>29.9995</v>
      </c>
      <c r="HI56">
        <v>30.0357</v>
      </c>
      <c r="HJ56">
        <v>29.9634</v>
      </c>
      <c r="HK56">
        <v>38.8495</v>
      </c>
      <c r="HL56">
        <v>10.3301</v>
      </c>
      <c r="HM56">
        <v>21.5202</v>
      </c>
      <c r="HN56">
        <v>22.0735</v>
      </c>
      <c r="HO56">
        <v>687.624</v>
      </c>
      <c r="HP56">
        <v>16.5484</v>
      </c>
      <c r="HQ56">
        <v>100.247</v>
      </c>
      <c r="HR56">
        <v>100.13</v>
      </c>
    </row>
    <row r="57" spans="1:226">
      <c r="A57">
        <v>41</v>
      </c>
      <c r="B57">
        <v>1657309152.5</v>
      </c>
      <c r="C57">
        <v>291.5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1657309150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682.6907648896622</v>
      </c>
      <c r="AK57">
        <v>633.2616727272726</v>
      </c>
      <c r="AL57">
        <v>3.191696899637587</v>
      </c>
      <c r="AM57">
        <v>65.58070831744064</v>
      </c>
      <c r="AN57">
        <f>(AP57 - AO57 + BO57*1E3/(8.314*(BQ57+273.15)) * AR57/BN57 * AQ57) * BN57/(100*BB57) * 1000/(1000 - AP57)</f>
        <v>0</v>
      </c>
      <c r="AO57">
        <v>16.4890957021039</v>
      </c>
      <c r="AP57">
        <v>25.06505636363636</v>
      </c>
      <c r="AQ57">
        <v>2.057343094145596E-07</v>
      </c>
      <c r="AR57">
        <v>78.08597329713712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1657309150</v>
      </c>
      <c r="BH57">
        <v>611.1845555555556</v>
      </c>
      <c r="BI57">
        <v>673.42</v>
      </c>
      <c r="BJ57">
        <v>25.06476666666667</v>
      </c>
      <c r="BK57">
        <v>16.48845555555556</v>
      </c>
      <c r="BL57">
        <v>613.4442222222223</v>
      </c>
      <c r="BM57">
        <v>23.9162</v>
      </c>
      <c r="BN57">
        <v>499.9857777777777</v>
      </c>
      <c r="BO57">
        <v>68.49787777777777</v>
      </c>
      <c r="BP57">
        <v>0.09997898888888888</v>
      </c>
      <c r="BQ57">
        <v>26.38936666666667</v>
      </c>
      <c r="BR57">
        <v>25.95564444444445</v>
      </c>
      <c r="BS57">
        <v>999.9000000000001</v>
      </c>
      <c r="BT57">
        <v>0</v>
      </c>
      <c r="BU57">
        <v>0</v>
      </c>
      <c r="BV57">
        <v>10001.67222222222</v>
      </c>
      <c r="BW57">
        <v>0</v>
      </c>
      <c r="BX57">
        <v>2033.563333333333</v>
      </c>
      <c r="BY57">
        <v>-62.23546666666667</v>
      </c>
      <c r="BZ57">
        <v>626.8975555555555</v>
      </c>
      <c r="CA57">
        <v>684.7097777777777</v>
      </c>
      <c r="CB57">
        <v>8.576310000000001</v>
      </c>
      <c r="CC57">
        <v>673.42</v>
      </c>
      <c r="CD57">
        <v>16.48845555555556</v>
      </c>
      <c r="CE57">
        <v>1.716884444444445</v>
      </c>
      <c r="CF57">
        <v>1.129425555555555</v>
      </c>
      <c r="CG57">
        <v>15.04994444444444</v>
      </c>
      <c r="CH57">
        <v>8.702432222222221</v>
      </c>
      <c r="CI57">
        <v>2000.044444444445</v>
      </c>
      <c r="CJ57">
        <v>0.9800020000000002</v>
      </c>
      <c r="CK57">
        <v>0.0199984</v>
      </c>
      <c r="CL57">
        <v>0</v>
      </c>
      <c r="CM57">
        <v>2.445988888888889</v>
      </c>
      <c r="CN57">
        <v>0</v>
      </c>
      <c r="CO57">
        <v>16620.1</v>
      </c>
      <c r="CP57">
        <v>16749.84444444445</v>
      </c>
      <c r="CQ57">
        <v>39.875</v>
      </c>
      <c r="CR57">
        <v>41.65255555555555</v>
      </c>
      <c r="CS57">
        <v>40.25</v>
      </c>
      <c r="CT57">
        <v>40.125</v>
      </c>
      <c r="CU57">
        <v>39.02755555555555</v>
      </c>
      <c r="CV57">
        <v>1960.044444444445</v>
      </c>
      <c r="CW57">
        <v>40</v>
      </c>
      <c r="CX57">
        <v>0</v>
      </c>
      <c r="CY57">
        <v>1657309158.7</v>
      </c>
      <c r="CZ57">
        <v>0</v>
      </c>
      <c r="DA57">
        <v>1657307367.1</v>
      </c>
      <c r="DB57" t="s">
        <v>356</v>
      </c>
      <c r="DC57">
        <v>1657307357.1</v>
      </c>
      <c r="DD57">
        <v>1657307367.1</v>
      </c>
      <c r="DE57">
        <v>2</v>
      </c>
      <c r="DF57">
        <v>0.008999999999999999</v>
      </c>
      <c r="DG57">
        <v>13.017</v>
      </c>
      <c r="DH57">
        <v>-1.953</v>
      </c>
      <c r="DI57">
        <v>0.045</v>
      </c>
      <c r="DJ57">
        <v>420</v>
      </c>
      <c r="DK57">
        <v>39</v>
      </c>
      <c r="DL57">
        <v>0.14</v>
      </c>
      <c r="DM57">
        <v>0.01</v>
      </c>
      <c r="DN57">
        <v>-61.01823658536585</v>
      </c>
      <c r="DO57">
        <v>-9.368475261324068</v>
      </c>
      <c r="DP57">
        <v>0.9278988219539142</v>
      </c>
      <c r="DQ57">
        <v>0</v>
      </c>
      <c r="DR57">
        <v>8.568646585365853</v>
      </c>
      <c r="DS57">
        <v>0.05410766550524402</v>
      </c>
      <c r="DT57">
        <v>0.005405986117374743</v>
      </c>
      <c r="DU57">
        <v>1</v>
      </c>
      <c r="DV57">
        <v>1</v>
      </c>
      <c r="DW57">
        <v>2</v>
      </c>
      <c r="DX57" t="s">
        <v>357</v>
      </c>
      <c r="DY57">
        <v>2.9776</v>
      </c>
      <c r="DZ57">
        <v>2.72471</v>
      </c>
      <c r="EA57">
        <v>0.09535879999999999</v>
      </c>
      <c r="EB57">
        <v>0.100696</v>
      </c>
      <c r="EC57">
        <v>0.0813803</v>
      </c>
      <c r="ED57">
        <v>0.0613758</v>
      </c>
      <c r="EE57">
        <v>28509.2</v>
      </c>
      <c r="EF57">
        <v>28443.3</v>
      </c>
      <c r="EG57">
        <v>29311.4</v>
      </c>
      <c r="EH57">
        <v>29265.6</v>
      </c>
      <c r="EI57">
        <v>35692.7</v>
      </c>
      <c r="EJ57">
        <v>36508.8</v>
      </c>
      <c r="EK57">
        <v>41297.8</v>
      </c>
      <c r="EL57">
        <v>41684</v>
      </c>
      <c r="EM57">
        <v>1.91138</v>
      </c>
      <c r="EN57">
        <v>2.04045</v>
      </c>
      <c r="EO57">
        <v>0.075765</v>
      </c>
      <c r="EP57">
        <v>0</v>
      </c>
      <c r="EQ57">
        <v>24.7136</v>
      </c>
      <c r="ER57">
        <v>999.9</v>
      </c>
      <c r="ES57">
        <v>23.5</v>
      </c>
      <c r="ET57">
        <v>35.9</v>
      </c>
      <c r="EU57">
        <v>20.3637</v>
      </c>
      <c r="EV57">
        <v>61.1657</v>
      </c>
      <c r="EW57">
        <v>26.847</v>
      </c>
      <c r="EX57">
        <v>2</v>
      </c>
      <c r="EY57">
        <v>0.199431</v>
      </c>
      <c r="EZ57">
        <v>2.661</v>
      </c>
      <c r="FA57">
        <v>20.3646</v>
      </c>
      <c r="FB57">
        <v>5.21819</v>
      </c>
      <c r="FC57">
        <v>12.0102</v>
      </c>
      <c r="FD57">
        <v>4.9888</v>
      </c>
      <c r="FE57">
        <v>3.2885</v>
      </c>
      <c r="FF57">
        <v>6377.9</v>
      </c>
      <c r="FG57">
        <v>9999</v>
      </c>
      <c r="FH57">
        <v>9999</v>
      </c>
      <c r="FI57">
        <v>104.1</v>
      </c>
      <c r="FJ57">
        <v>1.8674</v>
      </c>
      <c r="FK57">
        <v>1.86646</v>
      </c>
      <c r="FL57">
        <v>1.8659</v>
      </c>
      <c r="FM57">
        <v>1.86584</v>
      </c>
      <c r="FN57">
        <v>1.86768</v>
      </c>
      <c r="FO57">
        <v>1.87012</v>
      </c>
      <c r="FP57">
        <v>1.86877</v>
      </c>
      <c r="FQ57">
        <v>1.87018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-2.272</v>
      </c>
      <c r="GF57">
        <v>1.1473</v>
      </c>
      <c r="GG57">
        <v>-1.246406202510513</v>
      </c>
      <c r="GH57">
        <v>-0.001751842048368114</v>
      </c>
      <c r="GI57">
        <v>2.175043830543419E-07</v>
      </c>
      <c r="GJ57">
        <v>-8.900938919420621E-11</v>
      </c>
      <c r="GK57">
        <v>9.178049814314971</v>
      </c>
      <c r="GL57">
        <v>1.777864070516789</v>
      </c>
      <c r="GM57">
        <v>-0.1595319365346188</v>
      </c>
      <c r="GN57">
        <v>0.002975254502177307</v>
      </c>
      <c r="GO57">
        <v>3</v>
      </c>
      <c r="GP57">
        <v>2360</v>
      </c>
      <c r="GQ57">
        <v>1</v>
      </c>
      <c r="GR57">
        <v>26</v>
      </c>
      <c r="GS57">
        <v>29.9</v>
      </c>
      <c r="GT57">
        <v>29.8</v>
      </c>
      <c r="GU57">
        <v>1.97266</v>
      </c>
      <c r="GV57">
        <v>2.22046</v>
      </c>
      <c r="GW57">
        <v>1.94702</v>
      </c>
      <c r="GX57">
        <v>2.81738</v>
      </c>
      <c r="GY57">
        <v>2.19482</v>
      </c>
      <c r="GZ57">
        <v>2.35718</v>
      </c>
      <c r="HA57">
        <v>39.1924</v>
      </c>
      <c r="HB57">
        <v>13.1251</v>
      </c>
      <c r="HC57">
        <v>18</v>
      </c>
      <c r="HD57">
        <v>480.602</v>
      </c>
      <c r="HE57">
        <v>579.013</v>
      </c>
      <c r="HF57">
        <v>22.0863</v>
      </c>
      <c r="HG57">
        <v>30.0273</v>
      </c>
      <c r="HH57">
        <v>29.9995</v>
      </c>
      <c r="HI57">
        <v>30.0319</v>
      </c>
      <c r="HJ57">
        <v>29.9601</v>
      </c>
      <c r="HK57">
        <v>39.6109</v>
      </c>
      <c r="HL57">
        <v>10.3301</v>
      </c>
      <c r="HM57">
        <v>21.5202</v>
      </c>
      <c r="HN57">
        <v>22.1036</v>
      </c>
      <c r="HO57">
        <v>707.6609999999999</v>
      </c>
      <c r="HP57">
        <v>16.5484</v>
      </c>
      <c r="HQ57">
        <v>100.25</v>
      </c>
      <c r="HR57">
        <v>100.131</v>
      </c>
    </row>
    <row r="58" spans="1:226">
      <c r="A58">
        <v>42</v>
      </c>
      <c r="B58">
        <v>1657309157.5</v>
      </c>
      <c r="C58">
        <v>296.5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1657309154.7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699.4585823476829</v>
      </c>
      <c r="AK58">
        <v>649.3819515151514</v>
      </c>
      <c r="AL58">
        <v>3.232314283769579</v>
      </c>
      <c r="AM58">
        <v>65.58070831744064</v>
      </c>
      <c r="AN58">
        <f>(AP58 - AO58 + BO58*1E3/(8.314*(BQ58+273.15)) * AR58/BN58 * AQ58) * BN58/(100*BB58) * 1000/(1000 - AP58)</f>
        <v>0</v>
      </c>
      <c r="AO58">
        <v>16.48569111758048</v>
      </c>
      <c r="AP58">
        <v>25.06677030303031</v>
      </c>
      <c r="AQ58">
        <v>5.064653911008497E-07</v>
      </c>
      <c r="AR58">
        <v>78.08597329713712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1657309154.7</v>
      </c>
      <c r="BH58">
        <v>625.8594000000001</v>
      </c>
      <c r="BI58">
        <v>688.9362000000001</v>
      </c>
      <c r="BJ58">
        <v>25.06591</v>
      </c>
      <c r="BK58">
        <v>16.48554</v>
      </c>
      <c r="BL58">
        <v>628.1425999999999</v>
      </c>
      <c r="BM58">
        <v>23.92069</v>
      </c>
      <c r="BN58">
        <v>500.0180999999999</v>
      </c>
      <c r="BO58">
        <v>68.49809999999999</v>
      </c>
      <c r="BP58">
        <v>0.10003771</v>
      </c>
      <c r="BQ58">
        <v>26.39457</v>
      </c>
      <c r="BR58">
        <v>25.95035</v>
      </c>
      <c r="BS58">
        <v>999.9</v>
      </c>
      <c r="BT58">
        <v>0</v>
      </c>
      <c r="BU58">
        <v>0</v>
      </c>
      <c r="BV58">
        <v>9999.569</v>
      </c>
      <c r="BW58">
        <v>0</v>
      </c>
      <c r="BX58">
        <v>2032.974</v>
      </c>
      <c r="BY58">
        <v>-63.07676</v>
      </c>
      <c r="BZ58">
        <v>641.9507</v>
      </c>
      <c r="CA58">
        <v>700.484</v>
      </c>
      <c r="CB58">
        <v>8.580379000000001</v>
      </c>
      <c r="CC58">
        <v>688.9362000000001</v>
      </c>
      <c r="CD58">
        <v>16.48554</v>
      </c>
      <c r="CE58">
        <v>1.716968</v>
      </c>
      <c r="CF58">
        <v>1.129226</v>
      </c>
      <c r="CG58">
        <v>15.0507</v>
      </c>
      <c r="CH58">
        <v>8.699852999999999</v>
      </c>
      <c r="CI58">
        <v>2000.004</v>
      </c>
      <c r="CJ58">
        <v>0.9800017000000001</v>
      </c>
      <c r="CK58">
        <v>0.0199987</v>
      </c>
      <c r="CL58">
        <v>0</v>
      </c>
      <c r="CM58">
        <v>2.24437</v>
      </c>
      <c r="CN58">
        <v>0</v>
      </c>
      <c r="CO58">
        <v>16707.72</v>
      </c>
      <c r="CP58">
        <v>16749.51</v>
      </c>
      <c r="CQ58">
        <v>39.875</v>
      </c>
      <c r="CR58">
        <v>41.625</v>
      </c>
      <c r="CS58">
        <v>40.25</v>
      </c>
      <c r="CT58">
        <v>40.125</v>
      </c>
      <c r="CU58">
        <v>39.0124</v>
      </c>
      <c r="CV58">
        <v>1960.004</v>
      </c>
      <c r="CW58">
        <v>40</v>
      </c>
      <c r="CX58">
        <v>0</v>
      </c>
      <c r="CY58">
        <v>1657309163.5</v>
      </c>
      <c r="CZ58">
        <v>0</v>
      </c>
      <c r="DA58">
        <v>1657307367.1</v>
      </c>
      <c r="DB58" t="s">
        <v>356</v>
      </c>
      <c r="DC58">
        <v>1657307357.1</v>
      </c>
      <c r="DD58">
        <v>1657307367.1</v>
      </c>
      <c r="DE58">
        <v>2</v>
      </c>
      <c r="DF58">
        <v>0.008999999999999999</v>
      </c>
      <c r="DG58">
        <v>13.017</v>
      </c>
      <c r="DH58">
        <v>-1.953</v>
      </c>
      <c r="DI58">
        <v>0.045</v>
      </c>
      <c r="DJ58">
        <v>420</v>
      </c>
      <c r="DK58">
        <v>39</v>
      </c>
      <c r="DL58">
        <v>0.14</v>
      </c>
      <c r="DM58">
        <v>0.01</v>
      </c>
      <c r="DN58">
        <v>-61.66818048780489</v>
      </c>
      <c r="DO58">
        <v>-9.274691289198628</v>
      </c>
      <c r="DP58">
        <v>0.9182365881483896</v>
      </c>
      <c r="DQ58">
        <v>0</v>
      </c>
      <c r="DR58">
        <v>8.572146829268293</v>
      </c>
      <c r="DS58">
        <v>0.05959693379790358</v>
      </c>
      <c r="DT58">
        <v>0.005899399902935252</v>
      </c>
      <c r="DU58">
        <v>1</v>
      </c>
      <c r="DV58">
        <v>1</v>
      </c>
      <c r="DW58">
        <v>2</v>
      </c>
      <c r="DX58" t="s">
        <v>357</v>
      </c>
      <c r="DY58">
        <v>2.97764</v>
      </c>
      <c r="DZ58">
        <v>2.72475</v>
      </c>
      <c r="EA58">
        <v>0.0970533</v>
      </c>
      <c r="EB58">
        <v>0.102391</v>
      </c>
      <c r="EC58">
        <v>0.08139730000000001</v>
      </c>
      <c r="ED58">
        <v>0.0613708</v>
      </c>
      <c r="EE58">
        <v>28456.5</v>
      </c>
      <c r="EF58">
        <v>28390.2</v>
      </c>
      <c r="EG58">
        <v>29312.2</v>
      </c>
      <c r="EH58">
        <v>29266.1</v>
      </c>
      <c r="EI58">
        <v>35693</v>
      </c>
      <c r="EJ58">
        <v>36509.7</v>
      </c>
      <c r="EK58">
        <v>41298.8</v>
      </c>
      <c r="EL58">
        <v>41684.8</v>
      </c>
      <c r="EM58">
        <v>1.91155</v>
      </c>
      <c r="EN58">
        <v>2.0407</v>
      </c>
      <c r="EO58">
        <v>0.074923</v>
      </c>
      <c r="EP58">
        <v>0</v>
      </c>
      <c r="EQ58">
        <v>24.7129</v>
      </c>
      <c r="ER58">
        <v>999.9</v>
      </c>
      <c r="ES58">
        <v>23.5</v>
      </c>
      <c r="ET58">
        <v>35.9</v>
      </c>
      <c r="EU58">
        <v>20.3644</v>
      </c>
      <c r="EV58">
        <v>61.2357</v>
      </c>
      <c r="EW58">
        <v>26.7628</v>
      </c>
      <c r="EX58">
        <v>2</v>
      </c>
      <c r="EY58">
        <v>0.199012</v>
      </c>
      <c r="EZ58">
        <v>2.62505</v>
      </c>
      <c r="FA58">
        <v>20.3652</v>
      </c>
      <c r="FB58">
        <v>5.21834</v>
      </c>
      <c r="FC58">
        <v>12.0099</v>
      </c>
      <c r="FD58">
        <v>4.9889</v>
      </c>
      <c r="FE58">
        <v>3.28858</v>
      </c>
      <c r="FF58">
        <v>6377.9</v>
      </c>
      <c r="FG58">
        <v>9999</v>
      </c>
      <c r="FH58">
        <v>9999</v>
      </c>
      <c r="FI58">
        <v>104.1</v>
      </c>
      <c r="FJ58">
        <v>1.86742</v>
      </c>
      <c r="FK58">
        <v>1.86646</v>
      </c>
      <c r="FL58">
        <v>1.86595</v>
      </c>
      <c r="FM58">
        <v>1.86584</v>
      </c>
      <c r="FN58">
        <v>1.86768</v>
      </c>
      <c r="FO58">
        <v>1.87012</v>
      </c>
      <c r="FP58">
        <v>1.86877</v>
      </c>
      <c r="FQ58">
        <v>1.87017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-2.297</v>
      </c>
      <c r="GF58">
        <v>1.1419</v>
      </c>
      <c r="GG58">
        <v>-1.246406202510513</v>
      </c>
      <c r="GH58">
        <v>-0.001751842048368114</v>
      </c>
      <c r="GI58">
        <v>2.175043830543419E-07</v>
      </c>
      <c r="GJ58">
        <v>-8.900938919420621E-11</v>
      </c>
      <c r="GK58">
        <v>9.178049814314971</v>
      </c>
      <c r="GL58">
        <v>1.777864070516789</v>
      </c>
      <c r="GM58">
        <v>-0.1595319365346188</v>
      </c>
      <c r="GN58">
        <v>0.002975254502177307</v>
      </c>
      <c r="GO58">
        <v>3</v>
      </c>
      <c r="GP58">
        <v>2360</v>
      </c>
      <c r="GQ58">
        <v>1</v>
      </c>
      <c r="GR58">
        <v>26</v>
      </c>
      <c r="GS58">
        <v>30</v>
      </c>
      <c r="GT58">
        <v>29.8</v>
      </c>
      <c r="GU58">
        <v>2.01172</v>
      </c>
      <c r="GV58">
        <v>2.22046</v>
      </c>
      <c r="GW58">
        <v>1.94702</v>
      </c>
      <c r="GX58">
        <v>2.8186</v>
      </c>
      <c r="GY58">
        <v>2.19482</v>
      </c>
      <c r="GZ58">
        <v>2.34863</v>
      </c>
      <c r="HA58">
        <v>39.1924</v>
      </c>
      <c r="HB58">
        <v>13.1426</v>
      </c>
      <c r="HC58">
        <v>18</v>
      </c>
      <c r="HD58">
        <v>480.687</v>
      </c>
      <c r="HE58">
        <v>579.168</v>
      </c>
      <c r="HF58">
        <v>22.1183</v>
      </c>
      <c r="HG58">
        <v>30.0238</v>
      </c>
      <c r="HH58">
        <v>29.9997</v>
      </c>
      <c r="HI58">
        <v>30.0286</v>
      </c>
      <c r="HJ58">
        <v>29.9563</v>
      </c>
      <c r="HK58">
        <v>40.3239</v>
      </c>
      <c r="HL58">
        <v>10.3301</v>
      </c>
      <c r="HM58">
        <v>21.5202</v>
      </c>
      <c r="HN58">
        <v>22.1349</v>
      </c>
      <c r="HO58">
        <v>721.021</v>
      </c>
      <c r="HP58">
        <v>16.5484</v>
      </c>
      <c r="HQ58">
        <v>100.253</v>
      </c>
      <c r="HR58">
        <v>100.132</v>
      </c>
    </row>
    <row r="59" spans="1:226">
      <c r="A59">
        <v>43</v>
      </c>
      <c r="B59">
        <v>1657309162.5</v>
      </c>
      <c r="C59">
        <v>301.5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1657309160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716.3697324375846</v>
      </c>
      <c r="AK59">
        <v>665.3534484848484</v>
      </c>
      <c r="AL59">
        <v>3.203149900291572</v>
      </c>
      <c r="AM59">
        <v>65.58070831744064</v>
      </c>
      <c r="AN59">
        <f>(AP59 - AO59 + BO59*1E3/(8.314*(BQ59+273.15)) * AR59/BN59 * AQ59) * BN59/(100*BB59) * 1000/(1000 - AP59)</f>
        <v>0</v>
      </c>
      <c r="AO59">
        <v>16.48286526010745</v>
      </c>
      <c r="AP59">
        <v>25.06818181818181</v>
      </c>
      <c r="AQ59">
        <v>8.268138784762821E-07</v>
      </c>
      <c r="AR59">
        <v>78.08597329713712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1657309160</v>
      </c>
      <c r="BH59">
        <v>642.4237777777778</v>
      </c>
      <c r="BI59">
        <v>706.5622222222223</v>
      </c>
      <c r="BJ59">
        <v>25.06782222222222</v>
      </c>
      <c r="BK59">
        <v>16.48445555555556</v>
      </c>
      <c r="BL59">
        <v>644.7329999999999</v>
      </c>
      <c r="BM59">
        <v>23.92818888888889</v>
      </c>
      <c r="BN59">
        <v>500.0104444444444</v>
      </c>
      <c r="BO59">
        <v>68.49735555555556</v>
      </c>
      <c r="BP59">
        <v>0.1000357888888889</v>
      </c>
      <c r="BQ59">
        <v>26.40468888888889</v>
      </c>
      <c r="BR59">
        <v>25.94386666666666</v>
      </c>
      <c r="BS59">
        <v>999.9000000000001</v>
      </c>
      <c r="BT59">
        <v>0</v>
      </c>
      <c r="BU59">
        <v>0</v>
      </c>
      <c r="BV59">
        <v>9993.675555555556</v>
      </c>
      <c r="BW59">
        <v>0</v>
      </c>
      <c r="BX59">
        <v>2032.801111111111</v>
      </c>
      <c r="BY59">
        <v>-64.13845555555555</v>
      </c>
      <c r="BZ59">
        <v>658.9418888888889</v>
      </c>
      <c r="CA59">
        <v>718.4046666666668</v>
      </c>
      <c r="CB59">
        <v>8.583349999999999</v>
      </c>
      <c r="CC59">
        <v>706.5622222222223</v>
      </c>
      <c r="CD59">
        <v>16.48445555555556</v>
      </c>
      <c r="CE59">
        <v>1.717081111111111</v>
      </c>
      <c r="CF59">
        <v>1.129141111111111</v>
      </c>
      <c r="CG59">
        <v>15.0517</v>
      </c>
      <c r="CH59">
        <v>8.698723333333334</v>
      </c>
      <c r="CI59">
        <v>2000.01</v>
      </c>
      <c r="CJ59">
        <v>0.9800020000000002</v>
      </c>
      <c r="CK59">
        <v>0.0199984</v>
      </c>
      <c r="CL59">
        <v>0</v>
      </c>
      <c r="CM59">
        <v>2.422188888888889</v>
      </c>
      <c r="CN59">
        <v>0</v>
      </c>
      <c r="CO59">
        <v>16802.28888888889</v>
      </c>
      <c r="CP59">
        <v>16749.53333333333</v>
      </c>
      <c r="CQ59">
        <v>39.875</v>
      </c>
      <c r="CR59">
        <v>41.625</v>
      </c>
      <c r="CS59">
        <v>40.25</v>
      </c>
      <c r="CT59">
        <v>40.125</v>
      </c>
      <c r="CU59">
        <v>39</v>
      </c>
      <c r="CV59">
        <v>1960.01</v>
      </c>
      <c r="CW59">
        <v>40</v>
      </c>
      <c r="CX59">
        <v>0</v>
      </c>
      <c r="CY59">
        <v>1657309168.9</v>
      </c>
      <c r="CZ59">
        <v>0</v>
      </c>
      <c r="DA59">
        <v>1657307367.1</v>
      </c>
      <c r="DB59" t="s">
        <v>356</v>
      </c>
      <c r="DC59">
        <v>1657307357.1</v>
      </c>
      <c r="DD59">
        <v>1657307367.1</v>
      </c>
      <c r="DE59">
        <v>2</v>
      </c>
      <c r="DF59">
        <v>0.008999999999999999</v>
      </c>
      <c r="DG59">
        <v>13.017</v>
      </c>
      <c r="DH59">
        <v>-1.953</v>
      </c>
      <c r="DI59">
        <v>0.045</v>
      </c>
      <c r="DJ59">
        <v>420</v>
      </c>
      <c r="DK59">
        <v>39</v>
      </c>
      <c r="DL59">
        <v>0.14</v>
      </c>
      <c r="DM59">
        <v>0.01</v>
      </c>
      <c r="DN59">
        <v>-62.61145750000001</v>
      </c>
      <c r="DO59">
        <v>-10.53854521575983</v>
      </c>
      <c r="DP59">
        <v>1.017329452509731</v>
      </c>
      <c r="DQ59">
        <v>0</v>
      </c>
      <c r="DR59">
        <v>8.577458</v>
      </c>
      <c r="DS59">
        <v>0.0512589118198657</v>
      </c>
      <c r="DT59">
        <v>0.005017843760022743</v>
      </c>
      <c r="DU59">
        <v>1</v>
      </c>
      <c r="DV59">
        <v>1</v>
      </c>
      <c r="DW59">
        <v>2</v>
      </c>
      <c r="DX59" t="s">
        <v>357</v>
      </c>
      <c r="DY59">
        <v>2.97771</v>
      </c>
      <c r="DZ59">
        <v>2.72465</v>
      </c>
      <c r="EA59">
        <v>0.0987203</v>
      </c>
      <c r="EB59">
        <v>0.104069</v>
      </c>
      <c r="EC59">
        <v>0.08141089999999999</v>
      </c>
      <c r="ED59">
        <v>0.0613931</v>
      </c>
      <c r="EE59">
        <v>28403.8</v>
      </c>
      <c r="EF59">
        <v>28337.3</v>
      </c>
      <c r="EG59">
        <v>29312</v>
      </c>
      <c r="EH59">
        <v>29266.4</v>
      </c>
      <c r="EI59">
        <v>35692.5</v>
      </c>
      <c r="EJ59">
        <v>36509.3</v>
      </c>
      <c r="EK59">
        <v>41298.9</v>
      </c>
      <c r="EL59">
        <v>41685.3</v>
      </c>
      <c r="EM59">
        <v>1.9115</v>
      </c>
      <c r="EN59">
        <v>2.0408</v>
      </c>
      <c r="EO59">
        <v>0.07497520000000001</v>
      </c>
      <c r="EP59">
        <v>0</v>
      </c>
      <c r="EQ59">
        <v>24.7123</v>
      </c>
      <c r="ER59">
        <v>999.9</v>
      </c>
      <c r="ES59">
        <v>23.5</v>
      </c>
      <c r="ET59">
        <v>35.9</v>
      </c>
      <c r="EU59">
        <v>20.3635</v>
      </c>
      <c r="EV59">
        <v>60.9757</v>
      </c>
      <c r="EW59">
        <v>26.7708</v>
      </c>
      <c r="EX59">
        <v>2</v>
      </c>
      <c r="EY59">
        <v>0.198549</v>
      </c>
      <c r="EZ59">
        <v>2.57137</v>
      </c>
      <c r="FA59">
        <v>20.366</v>
      </c>
      <c r="FB59">
        <v>5.21759</v>
      </c>
      <c r="FC59">
        <v>12.0101</v>
      </c>
      <c r="FD59">
        <v>4.98875</v>
      </c>
      <c r="FE59">
        <v>3.2885</v>
      </c>
      <c r="FF59">
        <v>6378.1</v>
      </c>
      <c r="FG59">
        <v>9999</v>
      </c>
      <c r="FH59">
        <v>9999</v>
      </c>
      <c r="FI59">
        <v>104.1</v>
      </c>
      <c r="FJ59">
        <v>1.86741</v>
      </c>
      <c r="FK59">
        <v>1.86646</v>
      </c>
      <c r="FL59">
        <v>1.86596</v>
      </c>
      <c r="FM59">
        <v>1.86584</v>
      </c>
      <c r="FN59">
        <v>1.86768</v>
      </c>
      <c r="FO59">
        <v>1.87012</v>
      </c>
      <c r="FP59">
        <v>1.86882</v>
      </c>
      <c r="FQ59">
        <v>1.87018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-2.322</v>
      </c>
      <c r="GF59">
        <v>1.1379</v>
      </c>
      <c r="GG59">
        <v>-1.246406202510513</v>
      </c>
      <c r="GH59">
        <v>-0.001751842048368114</v>
      </c>
      <c r="GI59">
        <v>2.175043830543419E-07</v>
      </c>
      <c r="GJ59">
        <v>-8.900938919420621E-11</v>
      </c>
      <c r="GK59">
        <v>9.178049814314971</v>
      </c>
      <c r="GL59">
        <v>1.777864070516789</v>
      </c>
      <c r="GM59">
        <v>-0.1595319365346188</v>
      </c>
      <c r="GN59">
        <v>0.002975254502177307</v>
      </c>
      <c r="GO59">
        <v>3</v>
      </c>
      <c r="GP59">
        <v>2360</v>
      </c>
      <c r="GQ59">
        <v>1</v>
      </c>
      <c r="GR59">
        <v>26</v>
      </c>
      <c r="GS59">
        <v>30.1</v>
      </c>
      <c r="GT59">
        <v>29.9</v>
      </c>
      <c r="GU59">
        <v>2.0459</v>
      </c>
      <c r="GV59">
        <v>2.22412</v>
      </c>
      <c r="GW59">
        <v>1.94702</v>
      </c>
      <c r="GX59">
        <v>2.8186</v>
      </c>
      <c r="GY59">
        <v>2.19482</v>
      </c>
      <c r="GZ59">
        <v>2.35107</v>
      </c>
      <c r="HA59">
        <v>39.1924</v>
      </c>
      <c r="HB59">
        <v>13.1251</v>
      </c>
      <c r="HC59">
        <v>18</v>
      </c>
      <c r="HD59">
        <v>480.631</v>
      </c>
      <c r="HE59">
        <v>579.2190000000001</v>
      </c>
      <c r="HF59">
        <v>22.1553</v>
      </c>
      <c r="HG59">
        <v>30.0199</v>
      </c>
      <c r="HH59">
        <v>29.9997</v>
      </c>
      <c r="HI59">
        <v>30.0254</v>
      </c>
      <c r="HJ59">
        <v>29.9537</v>
      </c>
      <c r="HK59">
        <v>41.0886</v>
      </c>
      <c r="HL59">
        <v>10.0567</v>
      </c>
      <c r="HM59">
        <v>21.5202</v>
      </c>
      <c r="HN59">
        <v>22.1733</v>
      </c>
      <c r="HO59">
        <v>741.057</v>
      </c>
      <c r="HP59">
        <v>16.5484</v>
      </c>
      <c r="HQ59">
        <v>100.253</v>
      </c>
      <c r="HR59">
        <v>100.134</v>
      </c>
    </row>
    <row r="60" spans="1:226">
      <c r="A60">
        <v>44</v>
      </c>
      <c r="B60">
        <v>1657309167.5</v>
      </c>
      <c r="C60">
        <v>306.5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1657309164.7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733.3156443088718</v>
      </c>
      <c r="AK60">
        <v>681.5963818181816</v>
      </c>
      <c r="AL60">
        <v>3.255156706072909</v>
      </c>
      <c r="AM60">
        <v>65.58070831744064</v>
      </c>
      <c r="AN60">
        <f>(AP60 - AO60 + BO60*1E3/(8.314*(BQ60+273.15)) * AR60/BN60 * AQ60) * BN60/(100*BB60) * 1000/(1000 - AP60)</f>
        <v>0</v>
      </c>
      <c r="AO60">
        <v>16.501823804426</v>
      </c>
      <c r="AP60">
        <v>25.07306060606061</v>
      </c>
      <c r="AQ60">
        <v>1.27495515477074E-06</v>
      </c>
      <c r="AR60">
        <v>78.08597329713712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1657309164.7</v>
      </c>
      <c r="BH60">
        <v>657.205</v>
      </c>
      <c r="BI60">
        <v>722.2551999999999</v>
      </c>
      <c r="BJ60">
        <v>25.07033</v>
      </c>
      <c r="BK60">
        <v>16.50424</v>
      </c>
      <c r="BL60">
        <v>659.5379</v>
      </c>
      <c r="BM60">
        <v>23.93801</v>
      </c>
      <c r="BN60">
        <v>500.0004</v>
      </c>
      <c r="BO60">
        <v>68.49807</v>
      </c>
      <c r="BP60">
        <v>0.09996149999999999</v>
      </c>
      <c r="BQ60">
        <v>26.40915</v>
      </c>
      <c r="BR60">
        <v>25.94451</v>
      </c>
      <c r="BS60">
        <v>999.9</v>
      </c>
      <c r="BT60">
        <v>0</v>
      </c>
      <c r="BU60">
        <v>0</v>
      </c>
      <c r="BV60">
        <v>10006.246</v>
      </c>
      <c r="BW60">
        <v>0</v>
      </c>
      <c r="BX60">
        <v>2032.821</v>
      </c>
      <c r="BY60">
        <v>-65.05002</v>
      </c>
      <c r="BZ60">
        <v>674.1051</v>
      </c>
      <c r="CA60">
        <v>734.3754999999999</v>
      </c>
      <c r="CB60">
        <v>8.566076999999998</v>
      </c>
      <c r="CC60">
        <v>722.2551999999999</v>
      </c>
      <c r="CD60">
        <v>16.50424</v>
      </c>
      <c r="CE60">
        <v>1.717268</v>
      </c>
      <c r="CF60">
        <v>1.13051</v>
      </c>
      <c r="CG60">
        <v>15.05341</v>
      </c>
      <c r="CH60">
        <v>8.716600000000001</v>
      </c>
      <c r="CI60">
        <v>2000.005</v>
      </c>
      <c r="CJ60">
        <v>0.9800020000000002</v>
      </c>
      <c r="CK60">
        <v>0.0199984</v>
      </c>
      <c r="CL60">
        <v>0</v>
      </c>
      <c r="CM60">
        <v>2.251</v>
      </c>
      <c r="CN60">
        <v>0</v>
      </c>
      <c r="CO60">
        <v>16883.2</v>
      </c>
      <c r="CP60">
        <v>16749.49</v>
      </c>
      <c r="CQ60">
        <v>39.875</v>
      </c>
      <c r="CR60">
        <v>41.6374</v>
      </c>
      <c r="CS60">
        <v>40.25</v>
      </c>
      <c r="CT60">
        <v>40.1374</v>
      </c>
      <c r="CU60">
        <v>39</v>
      </c>
      <c r="CV60">
        <v>1960.005</v>
      </c>
      <c r="CW60">
        <v>40</v>
      </c>
      <c r="CX60">
        <v>0</v>
      </c>
      <c r="CY60">
        <v>1657309173.7</v>
      </c>
      <c r="CZ60">
        <v>0</v>
      </c>
      <c r="DA60">
        <v>1657307367.1</v>
      </c>
      <c r="DB60" t="s">
        <v>356</v>
      </c>
      <c r="DC60">
        <v>1657307357.1</v>
      </c>
      <c r="DD60">
        <v>1657307367.1</v>
      </c>
      <c r="DE60">
        <v>2</v>
      </c>
      <c r="DF60">
        <v>0.008999999999999999</v>
      </c>
      <c r="DG60">
        <v>13.017</v>
      </c>
      <c r="DH60">
        <v>-1.953</v>
      </c>
      <c r="DI60">
        <v>0.045</v>
      </c>
      <c r="DJ60">
        <v>420</v>
      </c>
      <c r="DK60">
        <v>39</v>
      </c>
      <c r="DL60">
        <v>0.14</v>
      </c>
      <c r="DM60">
        <v>0.01</v>
      </c>
      <c r="DN60">
        <v>-63.56394146341464</v>
      </c>
      <c r="DO60">
        <v>-11.32947804878045</v>
      </c>
      <c r="DP60">
        <v>1.119345107091013</v>
      </c>
      <c r="DQ60">
        <v>0</v>
      </c>
      <c r="DR60">
        <v>8.576298292682928</v>
      </c>
      <c r="DS60">
        <v>-0.02990508710799034</v>
      </c>
      <c r="DT60">
        <v>0.007037725139123331</v>
      </c>
      <c r="DU60">
        <v>1</v>
      </c>
      <c r="DV60">
        <v>1</v>
      </c>
      <c r="DW60">
        <v>2</v>
      </c>
      <c r="DX60" t="s">
        <v>357</v>
      </c>
      <c r="DY60">
        <v>2.97767</v>
      </c>
      <c r="DZ60">
        <v>2.72473</v>
      </c>
      <c r="EA60">
        <v>0.100391</v>
      </c>
      <c r="EB60">
        <v>0.10575</v>
      </c>
      <c r="EC60">
        <v>0.0814598</v>
      </c>
      <c r="ED60">
        <v>0.0614408</v>
      </c>
      <c r="EE60">
        <v>28351.4</v>
      </c>
      <c r="EF60">
        <v>28284.8</v>
      </c>
      <c r="EG60">
        <v>29312.3</v>
      </c>
      <c r="EH60">
        <v>29267</v>
      </c>
      <c r="EI60">
        <v>35690.7</v>
      </c>
      <c r="EJ60">
        <v>36508.2</v>
      </c>
      <c r="EK60">
        <v>41299</v>
      </c>
      <c r="EL60">
        <v>41686</v>
      </c>
      <c r="EM60">
        <v>1.91142</v>
      </c>
      <c r="EN60">
        <v>2.04098</v>
      </c>
      <c r="EO60">
        <v>0.0754073</v>
      </c>
      <c r="EP60">
        <v>0</v>
      </c>
      <c r="EQ60">
        <v>24.7136</v>
      </c>
      <c r="ER60">
        <v>999.9</v>
      </c>
      <c r="ES60">
        <v>23.4</v>
      </c>
      <c r="ET60">
        <v>35.9</v>
      </c>
      <c r="EU60">
        <v>20.2784</v>
      </c>
      <c r="EV60">
        <v>60.9257</v>
      </c>
      <c r="EW60">
        <v>26.7107</v>
      </c>
      <c r="EX60">
        <v>2</v>
      </c>
      <c r="EY60">
        <v>0.198028</v>
      </c>
      <c r="EZ60">
        <v>2.53614</v>
      </c>
      <c r="FA60">
        <v>20.3666</v>
      </c>
      <c r="FB60">
        <v>5.21744</v>
      </c>
      <c r="FC60">
        <v>12.0107</v>
      </c>
      <c r="FD60">
        <v>4.98885</v>
      </c>
      <c r="FE60">
        <v>3.28848</v>
      </c>
      <c r="FF60">
        <v>6378.1</v>
      </c>
      <c r="FG60">
        <v>9999</v>
      </c>
      <c r="FH60">
        <v>9999</v>
      </c>
      <c r="FI60">
        <v>104.1</v>
      </c>
      <c r="FJ60">
        <v>1.8674</v>
      </c>
      <c r="FK60">
        <v>1.86646</v>
      </c>
      <c r="FL60">
        <v>1.86595</v>
      </c>
      <c r="FM60">
        <v>1.86584</v>
      </c>
      <c r="FN60">
        <v>1.86768</v>
      </c>
      <c r="FO60">
        <v>1.87012</v>
      </c>
      <c r="FP60">
        <v>1.8688</v>
      </c>
      <c r="FQ60">
        <v>1.87017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-2.347</v>
      </c>
      <c r="GF60">
        <v>1.1231</v>
      </c>
      <c r="GG60">
        <v>-1.246406202510513</v>
      </c>
      <c r="GH60">
        <v>-0.001751842048368114</v>
      </c>
      <c r="GI60">
        <v>2.175043830543419E-07</v>
      </c>
      <c r="GJ60">
        <v>-8.900938919420621E-11</v>
      </c>
      <c r="GK60">
        <v>9.178049814314971</v>
      </c>
      <c r="GL60">
        <v>1.777864070516789</v>
      </c>
      <c r="GM60">
        <v>-0.1595319365346188</v>
      </c>
      <c r="GN60">
        <v>0.002975254502177307</v>
      </c>
      <c r="GO60">
        <v>3</v>
      </c>
      <c r="GP60">
        <v>2360</v>
      </c>
      <c r="GQ60">
        <v>1</v>
      </c>
      <c r="GR60">
        <v>26</v>
      </c>
      <c r="GS60">
        <v>30.2</v>
      </c>
      <c r="GT60">
        <v>30</v>
      </c>
      <c r="GU60">
        <v>2.08496</v>
      </c>
      <c r="GV60">
        <v>2.2168</v>
      </c>
      <c r="GW60">
        <v>1.94702</v>
      </c>
      <c r="GX60">
        <v>2.8186</v>
      </c>
      <c r="GY60">
        <v>2.19482</v>
      </c>
      <c r="GZ60">
        <v>2.36206</v>
      </c>
      <c r="HA60">
        <v>39.1924</v>
      </c>
      <c r="HB60">
        <v>13.1339</v>
      </c>
      <c r="HC60">
        <v>18</v>
      </c>
      <c r="HD60">
        <v>480.559</v>
      </c>
      <c r="HE60">
        <v>579.328</v>
      </c>
      <c r="HF60">
        <v>22.1946</v>
      </c>
      <c r="HG60">
        <v>30.016</v>
      </c>
      <c r="HH60">
        <v>29.9997</v>
      </c>
      <c r="HI60">
        <v>30.0222</v>
      </c>
      <c r="HJ60">
        <v>29.9512</v>
      </c>
      <c r="HK60">
        <v>41.7983</v>
      </c>
      <c r="HL60">
        <v>10.0567</v>
      </c>
      <c r="HM60">
        <v>21.5202</v>
      </c>
      <c r="HN60">
        <v>22.2131</v>
      </c>
      <c r="HO60">
        <v>754.413</v>
      </c>
      <c r="HP60">
        <v>16.5484</v>
      </c>
      <c r="HQ60">
        <v>100.253</v>
      </c>
      <c r="HR60">
        <v>100.135</v>
      </c>
    </row>
    <row r="61" spans="1:226">
      <c r="A61">
        <v>45</v>
      </c>
      <c r="B61">
        <v>1657309172.5</v>
      </c>
      <c r="C61">
        <v>311.5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1657309170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750.4419921650823</v>
      </c>
      <c r="AK61">
        <v>697.7626242424241</v>
      </c>
      <c r="AL61">
        <v>3.221849856506826</v>
      </c>
      <c r="AM61">
        <v>65.58070831744064</v>
      </c>
      <c r="AN61">
        <f>(AP61 - AO61 + BO61*1E3/(8.314*(BQ61+273.15)) * AR61/BN61 * AQ61) * BN61/(100*BB61) * 1000/(1000 - AP61)</f>
        <v>0</v>
      </c>
      <c r="AO61">
        <v>16.51027959859367</v>
      </c>
      <c r="AP61">
        <v>25.07692363636364</v>
      </c>
      <c r="AQ61">
        <v>1.112761065875681E-06</v>
      </c>
      <c r="AR61">
        <v>78.08597329713712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1657309170</v>
      </c>
      <c r="BH61">
        <v>673.9876666666667</v>
      </c>
      <c r="BI61">
        <v>740.0889999999999</v>
      </c>
      <c r="BJ61">
        <v>25.07548888888889</v>
      </c>
      <c r="BK61">
        <v>16.509</v>
      </c>
      <c r="BL61">
        <v>676.347</v>
      </c>
      <c r="BM61">
        <v>23.95824444444445</v>
      </c>
      <c r="BN61">
        <v>499.9871111111111</v>
      </c>
      <c r="BO61">
        <v>68.49688888888889</v>
      </c>
      <c r="BP61">
        <v>0.09998831111111112</v>
      </c>
      <c r="BQ61">
        <v>26.4143</v>
      </c>
      <c r="BR61">
        <v>25.95202222222222</v>
      </c>
      <c r="BS61">
        <v>999.9000000000001</v>
      </c>
      <c r="BT61">
        <v>0</v>
      </c>
      <c r="BU61">
        <v>0</v>
      </c>
      <c r="BV61">
        <v>9995.690000000001</v>
      </c>
      <c r="BW61">
        <v>0</v>
      </c>
      <c r="BX61">
        <v>2032.08</v>
      </c>
      <c r="BY61">
        <v>-66.10137777777778</v>
      </c>
      <c r="BZ61">
        <v>691.323</v>
      </c>
      <c r="CA61">
        <v>752.5123333333335</v>
      </c>
      <c r="CB61">
        <v>8.56649</v>
      </c>
      <c r="CC61">
        <v>740.0889999999999</v>
      </c>
      <c r="CD61">
        <v>16.509</v>
      </c>
      <c r="CE61">
        <v>1.717594444444444</v>
      </c>
      <c r="CF61">
        <v>1.130815555555555</v>
      </c>
      <c r="CG61">
        <v>15.05635555555556</v>
      </c>
      <c r="CH61">
        <v>8.720617777777777</v>
      </c>
      <c r="CI61">
        <v>2000.015555555555</v>
      </c>
      <c r="CJ61">
        <v>0.9800020000000002</v>
      </c>
      <c r="CK61">
        <v>0.0199984</v>
      </c>
      <c r="CL61">
        <v>0</v>
      </c>
      <c r="CM61">
        <v>2.431066666666667</v>
      </c>
      <c r="CN61">
        <v>0</v>
      </c>
      <c r="CO61">
        <v>16971.87777777778</v>
      </c>
      <c r="CP61">
        <v>16749.6</v>
      </c>
      <c r="CQ61">
        <v>39.875</v>
      </c>
      <c r="CR61">
        <v>41.625</v>
      </c>
      <c r="CS61">
        <v>40.25</v>
      </c>
      <c r="CT61">
        <v>40.125</v>
      </c>
      <c r="CU61">
        <v>39</v>
      </c>
      <c r="CV61">
        <v>1960.015555555555</v>
      </c>
      <c r="CW61">
        <v>40</v>
      </c>
      <c r="CX61">
        <v>0</v>
      </c>
      <c r="CY61">
        <v>1657309178.5</v>
      </c>
      <c r="CZ61">
        <v>0</v>
      </c>
      <c r="DA61">
        <v>1657307367.1</v>
      </c>
      <c r="DB61" t="s">
        <v>356</v>
      </c>
      <c r="DC61">
        <v>1657307357.1</v>
      </c>
      <c r="DD61">
        <v>1657307367.1</v>
      </c>
      <c r="DE61">
        <v>2</v>
      </c>
      <c r="DF61">
        <v>0.008999999999999999</v>
      </c>
      <c r="DG61">
        <v>13.017</v>
      </c>
      <c r="DH61">
        <v>-1.953</v>
      </c>
      <c r="DI61">
        <v>0.045</v>
      </c>
      <c r="DJ61">
        <v>420</v>
      </c>
      <c r="DK61">
        <v>39</v>
      </c>
      <c r="DL61">
        <v>0.14</v>
      </c>
      <c r="DM61">
        <v>0.01</v>
      </c>
      <c r="DN61">
        <v>-64.51860487804879</v>
      </c>
      <c r="DO61">
        <v>-11.8573191637631</v>
      </c>
      <c r="DP61">
        <v>1.16956631339981</v>
      </c>
      <c r="DQ61">
        <v>0</v>
      </c>
      <c r="DR61">
        <v>8.57397243902439</v>
      </c>
      <c r="DS61">
        <v>-0.06547881533098845</v>
      </c>
      <c r="DT61">
        <v>0.008389029066900748</v>
      </c>
      <c r="DU61">
        <v>1</v>
      </c>
      <c r="DV61">
        <v>1</v>
      </c>
      <c r="DW61">
        <v>2</v>
      </c>
      <c r="DX61" t="s">
        <v>357</v>
      </c>
      <c r="DY61">
        <v>2.97765</v>
      </c>
      <c r="DZ61">
        <v>2.72482</v>
      </c>
      <c r="EA61">
        <v>0.102033</v>
      </c>
      <c r="EB61">
        <v>0.107407</v>
      </c>
      <c r="EC61">
        <v>0.08149679999999999</v>
      </c>
      <c r="ED61">
        <v>0.0614291</v>
      </c>
      <c r="EE61">
        <v>28299.5</v>
      </c>
      <c r="EF61">
        <v>28232.2</v>
      </c>
      <c r="EG61">
        <v>29312.1</v>
      </c>
      <c r="EH61">
        <v>29266.8</v>
      </c>
      <c r="EI61">
        <v>35689.5</v>
      </c>
      <c r="EJ61">
        <v>36508.3</v>
      </c>
      <c r="EK61">
        <v>41299.2</v>
      </c>
      <c r="EL61">
        <v>41685.7</v>
      </c>
      <c r="EM61">
        <v>1.91157</v>
      </c>
      <c r="EN61">
        <v>2.04087</v>
      </c>
      <c r="EO61">
        <v>0.07554139999999999</v>
      </c>
      <c r="EP61">
        <v>0</v>
      </c>
      <c r="EQ61">
        <v>24.7143</v>
      </c>
      <c r="ER61">
        <v>999.9</v>
      </c>
      <c r="ES61">
        <v>23.4</v>
      </c>
      <c r="ET61">
        <v>35.9</v>
      </c>
      <c r="EU61">
        <v>20.2787</v>
      </c>
      <c r="EV61">
        <v>60.8457</v>
      </c>
      <c r="EW61">
        <v>26.7869</v>
      </c>
      <c r="EX61">
        <v>2</v>
      </c>
      <c r="EY61">
        <v>0.197683</v>
      </c>
      <c r="EZ61">
        <v>2.51189</v>
      </c>
      <c r="FA61">
        <v>20.3669</v>
      </c>
      <c r="FB61">
        <v>5.21729</v>
      </c>
      <c r="FC61">
        <v>12.0101</v>
      </c>
      <c r="FD61">
        <v>4.9889</v>
      </c>
      <c r="FE61">
        <v>3.28853</v>
      </c>
      <c r="FF61">
        <v>6378.4</v>
      </c>
      <c r="FG61">
        <v>9999</v>
      </c>
      <c r="FH61">
        <v>9999</v>
      </c>
      <c r="FI61">
        <v>104.1</v>
      </c>
      <c r="FJ61">
        <v>1.86742</v>
      </c>
      <c r="FK61">
        <v>1.86646</v>
      </c>
      <c r="FL61">
        <v>1.86598</v>
      </c>
      <c r="FM61">
        <v>1.86584</v>
      </c>
      <c r="FN61">
        <v>1.86768</v>
      </c>
      <c r="FO61">
        <v>1.87012</v>
      </c>
      <c r="FP61">
        <v>1.86878</v>
      </c>
      <c r="FQ61">
        <v>1.87019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-2.372</v>
      </c>
      <c r="GF61">
        <v>1.1118</v>
      </c>
      <c r="GG61">
        <v>-1.246406202510513</v>
      </c>
      <c r="GH61">
        <v>-0.001751842048368114</v>
      </c>
      <c r="GI61">
        <v>2.175043830543419E-07</v>
      </c>
      <c r="GJ61">
        <v>-8.900938919420621E-11</v>
      </c>
      <c r="GK61">
        <v>9.178049814314971</v>
      </c>
      <c r="GL61">
        <v>1.777864070516789</v>
      </c>
      <c r="GM61">
        <v>-0.1595319365346188</v>
      </c>
      <c r="GN61">
        <v>0.002975254502177307</v>
      </c>
      <c r="GO61">
        <v>3</v>
      </c>
      <c r="GP61">
        <v>2360</v>
      </c>
      <c r="GQ61">
        <v>1</v>
      </c>
      <c r="GR61">
        <v>26</v>
      </c>
      <c r="GS61">
        <v>30.3</v>
      </c>
      <c r="GT61">
        <v>30.1</v>
      </c>
      <c r="GU61">
        <v>2.11914</v>
      </c>
      <c r="GV61">
        <v>2.22046</v>
      </c>
      <c r="GW61">
        <v>1.94702</v>
      </c>
      <c r="GX61">
        <v>2.8186</v>
      </c>
      <c r="GY61">
        <v>2.19482</v>
      </c>
      <c r="GZ61">
        <v>2.36328</v>
      </c>
      <c r="HA61">
        <v>39.1924</v>
      </c>
      <c r="HB61">
        <v>13.1076</v>
      </c>
      <c r="HC61">
        <v>18</v>
      </c>
      <c r="HD61">
        <v>480.634</v>
      </c>
      <c r="HE61">
        <v>579.226</v>
      </c>
      <c r="HF61">
        <v>22.2355</v>
      </c>
      <c r="HG61">
        <v>30.0134</v>
      </c>
      <c r="HH61">
        <v>29.9996</v>
      </c>
      <c r="HI61">
        <v>30.0196</v>
      </c>
      <c r="HJ61">
        <v>29.9486</v>
      </c>
      <c r="HK61">
        <v>42.5525</v>
      </c>
      <c r="HL61">
        <v>10.0567</v>
      </c>
      <c r="HM61">
        <v>21.5202</v>
      </c>
      <c r="HN61">
        <v>22.2493</v>
      </c>
      <c r="HO61">
        <v>774.452</v>
      </c>
      <c r="HP61">
        <v>16.5484</v>
      </c>
      <c r="HQ61">
        <v>100.253</v>
      </c>
      <c r="HR61">
        <v>100.135</v>
      </c>
    </row>
    <row r="62" spans="1:226">
      <c r="A62">
        <v>46</v>
      </c>
      <c r="B62">
        <v>1657309177.5</v>
      </c>
      <c r="C62">
        <v>316.5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1657309174.7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767.5619180826591</v>
      </c>
      <c r="AK62">
        <v>714.2084848484845</v>
      </c>
      <c r="AL62">
        <v>3.29632828055305</v>
      </c>
      <c r="AM62">
        <v>65.58070831744064</v>
      </c>
      <c r="AN62">
        <f>(AP62 - AO62 + BO62*1E3/(8.314*(BQ62+273.15)) * AR62/BN62 * AQ62) * BN62/(100*BB62) * 1000/(1000 - AP62)</f>
        <v>0</v>
      </c>
      <c r="AO62">
        <v>16.50630796956792</v>
      </c>
      <c r="AP62">
        <v>25.0791896969697</v>
      </c>
      <c r="AQ62">
        <v>8.095047206417246E-07</v>
      </c>
      <c r="AR62">
        <v>78.08597329713712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1657309174.7</v>
      </c>
      <c r="BH62">
        <v>688.9144</v>
      </c>
      <c r="BI62">
        <v>755.9161</v>
      </c>
      <c r="BJ62">
        <v>25.07828</v>
      </c>
      <c r="BK62">
        <v>16.50668</v>
      </c>
      <c r="BL62">
        <v>691.2974</v>
      </c>
      <c r="BM62">
        <v>23.9691</v>
      </c>
      <c r="BN62">
        <v>500.0088000000001</v>
      </c>
      <c r="BO62">
        <v>68.49682</v>
      </c>
      <c r="BP62">
        <v>0.09996669</v>
      </c>
      <c r="BQ62">
        <v>26.42046</v>
      </c>
      <c r="BR62">
        <v>25.9575</v>
      </c>
      <c r="BS62">
        <v>999.9</v>
      </c>
      <c r="BT62">
        <v>0</v>
      </c>
      <c r="BU62">
        <v>0</v>
      </c>
      <c r="BV62">
        <v>10001.115</v>
      </c>
      <c r="BW62">
        <v>0</v>
      </c>
      <c r="BX62">
        <v>2032.842</v>
      </c>
      <c r="BY62">
        <v>-67.00162999999999</v>
      </c>
      <c r="BZ62">
        <v>706.6356</v>
      </c>
      <c r="CA62">
        <v>768.6029</v>
      </c>
      <c r="CB62">
        <v>8.571620999999999</v>
      </c>
      <c r="CC62">
        <v>755.9161</v>
      </c>
      <c r="CD62">
        <v>16.50668</v>
      </c>
      <c r="CE62">
        <v>1.717782</v>
      </c>
      <c r="CF62">
        <v>1.130656</v>
      </c>
      <c r="CG62">
        <v>15.05808</v>
      </c>
      <c r="CH62">
        <v>8.718511000000001</v>
      </c>
      <c r="CI62">
        <v>1999.992</v>
      </c>
      <c r="CJ62">
        <v>0.9800017000000001</v>
      </c>
      <c r="CK62">
        <v>0.0199987</v>
      </c>
      <c r="CL62">
        <v>0</v>
      </c>
      <c r="CM62">
        <v>2.37554</v>
      </c>
      <c r="CN62">
        <v>0</v>
      </c>
      <c r="CO62">
        <v>17043</v>
      </c>
      <c r="CP62">
        <v>16749.43</v>
      </c>
      <c r="CQ62">
        <v>39.875</v>
      </c>
      <c r="CR62">
        <v>41.6374</v>
      </c>
      <c r="CS62">
        <v>40.25</v>
      </c>
      <c r="CT62">
        <v>40.125</v>
      </c>
      <c r="CU62">
        <v>39</v>
      </c>
      <c r="CV62">
        <v>1959.992</v>
      </c>
      <c r="CW62">
        <v>40</v>
      </c>
      <c r="CX62">
        <v>0</v>
      </c>
      <c r="CY62">
        <v>1657309183.9</v>
      </c>
      <c r="CZ62">
        <v>0</v>
      </c>
      <c r="DA62">
        <v>1657307367.1</v>
      </c>
      <c r="DB62" t="s">
        <v>356</v>
      </c>
      <c r="DC62">
        <v>1657307357.1</v>
      </c>
      <c r="DD62">
        <v>1657307367.1</v>
      </c>
      <c r="DE62">
        <v>2</v>
      </c>
      <c r="DF62">
        <v>0.008999999999999999</v>
      </c>
      <c r="DG62">
        <v>13.017</v>
      </c>
      <c r="DH62">
        <v>-1.953</v>
      </c>
      <c r="DI62">
        <v>0.045</v>
      </c>
      <c r="DJ62">
        <v>420</v>
      </c>
      <c r="DK62">
        <v>39</v>
      </c>
      <c r="DL62">
        <v>0.14</v>
      </c>
      <c r="DM62">
        <v>0.01</v>
      </c>
      <c r="DN62">
        <v>-65.30460487804878</v>
      </c>
      <c r="DO62">
        <v>-11.91171637630673</v>
      </c>
      <c r="DP62">
        <v>1.175007858603968</v>
      </c>
      <c r="DQ62">
        <v>0</v>
      </c>
      <c r="DR62">
        <v>8.572405121951221</v>
      </c>
      <c r="DS62">
        <v>-0.04877979094076396</v>
      </c>
      <c r="DT62">
        <v>0.007893987252410816</v>
      </c>
      <c r="DU62">
        <v>1</v>
      </c>
      <c r="DV62">
        <v>1</v>
      </c>
      <c r="DW62">
        <v>2</v>
      </c>
      <c r="DX62" t="s">
        <v>357</v>
      </c>
      <c r="DY62">
        <v>2.97774</v>
      </c>
      <c r="DZ62">
        <v>2.72472</v>
      </c>
      <c r="EA62">
        <v>0.10369</v>
      </c>
      <c r="EB62">
        <v>0.109051</v>
      </c>
      <c r="EC62">
        <v>0.0815191</v>
      </c>
      <c r="ED62">
        <v>0.0614286</v>
      </c>
      <c r="EE62">
        <v>28247.9</v>
      </c>
      <c r="EF62">
        <v>28180.2</v>
      </c>
      <c r="EG62">
        <v>29312.7</v>
      </c>
      <c r="EH62">
        <v>29266.8</v>
      </c>
      <c r="EI62">
        <v>35689.1</v>
      </c>
      <c r="EJ62">
        <v>36508.3</v>
      </c>
      <c r="EK62">
        <v>41299.7</v>
      </c>
      <c r="EL62">
        <v>41685.6</v>
      </c>
      <c r="EM62">
        <v>1.91153</v>
      </c>
      <c r="EN62">
        <v>2.04117</v>
      </c>
      <c r="EO62">
        <v>0.0760779</v>
      </c>
      <c r="EP62">
        <v>0</v>
      </c>
      <c r="EQ62">
        <v>24.7159</v>
      </c>
      <c r="ER62">
        <v>999.9</v>
      </c>
      <c r="ES62">
        <v>23.4</v>
      </c>
      <c r="ET62">
        <v>35.9</v>
      </c>
      <c r="EU62">
        <v>20.2786</v>
      </c>
      <c r="EV62">
        <v>60.8257</v>
      </c>
      <c r="EW62">
        <v>26.6867</v>
      </c>
      <c r="EX62">
        <v>2</v>
      </c>
      <c r="EY62">
        <v>0.197518</v>
      </c>
      <c r="EZ62">
        <v>2.5087</v>
      </c>
      <c r="FA62">
        <v>20.3666</v>
      </c>
      <c r="FB62">
        <v>5.21624</v>
      </c>
      <c r="FC62">
        <v>12.0099</v>
      </c>
      <c r="FD62">
        <v>4.9884</v>
      </c>
      <c r="FE62">
        <v>3.28828</v>
      </c>
      <c r="FF62">
        <v>6378.4</v>
      </c>
      <c r="FG62">
        <v>9999</v>
      </c>
      <c r="FH62">
        <v>9999</v>
      </c>
      <c r="FI62">
        <v>104.1</v>
      </c>
      <c r="FJ62">
        <v>1.86742</v>
      </c>
      <c r="FK62">
        <v>1.86646</v>
      </c>
      <c r="FL62">
        <v>1.86596</v>
      </c>
      <c r="FM62">
        <v>1.86584</v>
      </c>
      <c r="FN62">
        <v>1.86768</v>
      </c>
      <c r="FO62">
        <v>1.87012</v>
      </c>
      <c r="FP62">
        <v>1.86877</v>
      </c>
      <c r="FQ62">
        <v>1.87017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-2.397</v>
      </c>
      <c r="GF62">
        <v>1.1053</v>
      </c>
      <c r="GG62">
        <v>-1.246406202510513</v>
      </c>
      <c r="GH62">
        <v>-0.001751842048368114</v>
      </c>
      <c r="GI62">
        <v>2.175043830543419E-07</v>
      </c>
      <c r="GJ62">
        <v>-8.900938919420621E-11</v>
      </c>
      <c r="GK62">
        <v>9.178049814314971</v>
      </c>
      <c r="GL62">
        <v>1.777864070516789</v>
      </c>
      <c r="GM62">
        <v>-0.1595319365346188</v>
      </c>
      <c r="GN62">
        <v>0.002975254502177307</v>
      </c>
      <c r="GO62">
        <v>3</v>
      </c>
      <c r="GP62">
        <v>2360</v>
      </c>
      <c r="GQ62">
        <v>1</v>
      </c>
      <c r="GR62">
        <v>26</v>
      </c>
      <c r="GS62">
        <v>30.3</v>
      </c>
      <c r="GT62">
        <v>30.2</v>
      </c>
      <c r="GU62">
        <v>2.1582</v>
      </c>
      <c r="GV62">
        <v>2.22046</v>
      </c>
      <c r="GW62">
        <v>1.94702</v>
      </c>
      <c r="GX62">
        <v>2.8186</v>
      </c>
      <c r="GY62">
        <v>2.19482</v>
      </c>
      <c r="GZ62">
        <v>2.36572</v>
      </c>
      <c r="HA62">
        <v>39.1924</v>
      </c>
      <c r="HB62">
        <v>13.1339</v>
      </c>
      <c r="HC62">
        <v>18</v>
      </c>
      <c r="HD62">
        <v>480.58</v>
      </c>
      <c r="HE62">
        <v>579.4299999999999</v>
      </c>
      <c r="HF62">
        <v>22.2709</v>
      </c>
      <c r="HG62">
        <v>30.0095</v>
      </c>
      <c r="HH62">
        <v>29.9999</v>
      </c>
      <c r="HI62">
        <v>30.0167</v>
      </c>
      <c r="HJ62">
        <v>29.946</v>
      </c>
      <c r="HK62">
        <v>43.2556</v>
      </c>
      <c r="HL62">
        <v>9.74629</v>
      </c>
      <c r="HM62">
        <v>21.5202</v>
      </c>
      <c r="HN62">
        <v>22.2822</v>
      </c>
      <c r="HO62">
        <v>787.809</v>
      </c>
      <c r="HP62">
        <v>16.6367</v>
      </c>
      <c r="HQ62">
        <v>100.255</v>
      </c>
      <c r="HR62">
        <v>100.135</v>
      </c>
    </row>
    <row r="63" spans="1:226">
      <c r="A63">
        <v>47</v>
      </c>
      <c r="B63">
        <v>1657309182.5</v>
      </c>
      <c r="C63">
        <v>321.5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1657309180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784.6128581706811</v>
      </c>
      <c r="AK63">
        <v>730.622812121212</v>
      </c>
      <c r="AL63">
        <v>3.290850021892303</v>
      </c>
      <c r="AM63">
        <v>65.58070831744064</v>
      </c>
      <c r="AN63">
        <f>(AP63 - AO63 + BO63*1E3/(8.314*(BQ63+273.15)) * AR63/BN63 * AQ63) * BN63/(100*BB63) * 1000/(1000 - AP63)</f>
        <v>0</v>
      </c>
      <c r="AO63">
        <v>16.5047564194313</v>
      </c>
      <c r="AP63">
        <v>25.08156484848485</v>
      </c>
      <c r="AQ63">
        <v>4.312069157341273E-07</v>
      </c>
      <c r="AR63">
        <v>78.08597329713712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1657309180</v>
      </c>
      <c r="BH63">
        <v>705.8772222222221</v>
      </c>
      <c r="BI63">
        <v>773.6957777777777</v>
      </c>
      <c r="BJ63">
        <v>25.08048888888889</v>
      </c>
      <c r="BK63">
        <v>16.51085555555555</v>
      </c>
      <c r="BL63">
        <v>708.2868888888889</v>
      </c>
      <c r="BM63">
        <v>23.97754444444444</v>
      </c>
      <c r="BN63">
        <v>500.0288888888889</v>
      </c>
      <c r="BO63">
        <v>68.49858888888889</v>
      </c>
      <c r="BP63">
        <v>0.1000974444444444</v>
      </c>
      <c r="BQ63">
        <v>26.43225555555556</v>
      </c>
      <c r="BR63">
        <v>25.95852222222222</v>
      </c>
      <c r="BS63">
        <v>999.9000000000001</v>
      </c>
      <c r="BT63">
        <v>0</v>
      </c>
      <c r="BU63">
        <v>0</v>
      </c>
      <c r="BV63">
        <v>9978.888888888889</v>
      </c>
      <c r="BW63">
        <v>0</v>
      </c>
      <c r="BX63">
        <v>2032.625555555555</v>
      </c>
      <c r="BY63">
        <v>-67.81875555555555</v>
      </c>
      <c r="BZ63">
        <v>724.0364444444444</v>
      </c>
      <c r="CA63">
        <v>786.6849999999999</v>
      </c>
      <c r="CB63">
        <v>8.569612222222222</v>
      </c>
      <c r="CC63">
        <v>773.6957777777777</v>
      </c>
      <c r="CD63">
        <v>16.51085555555555</v>
      </c>
      <c r="CE63">
        <v>1.717976666666666</v>
      </c>
      <c r="CF63">
        <v>1.130971111111111</v>
      </c>
      <c r="CG63">
        <v>15.05982222222222</v>
      </c>
      <c r="CH63">
        <v>8.72264</v>
      </c>
      <c r="CI63">
        <v>2000.035555555555</v>
      </c>
      <c r="CJ63">
        <v>0.9800020000000002</v>
      </c>
      <c r="CK63">
        <v>0.0199984</v>
      </c>
      <c r="CL63">
        <v>0</v>
      </c>
      <c r="CM63">
        <v>2.201344444444445</v>
      </c>
      <c r="CN63">
        <v>0</v>
      </c>
      <c r="CO63">
        <v>17116.93333333333</v>
      </c>
      <c r="CP63">
        <v>16749.78888888888</v>
      </c>
      <c r="CQ63">
        <v>39.875</v>
      </c>
      <c r="CR63">
        <v>41.625</v>
      </c>
      <c r="CS63">
        <v>40.25</v>
      </c>
      <c r="CT63">
        <v>40.125</v>
      </c>
      <c r="CU63">
        <v>39</v>
      </c>
      <c r="CV63">
        <v>1960.035555555555</v>
      </c>
      <c r="CW63">
        <v>40</v>
      </c>
      <c r="CX63">
        <v>0</v>
      </c>
      <c r="CY63">
        <v>1657309188.7</v>
      </c>
      <c r="CZ63">
        <v>0</v>
      </c>
      <c r="DA63">
        <v>1657307367.1</v>
      </c>
      <c r="DB63" t="s">
        <v>356</v>
      </c>
      <c r="DC63">
        <v>1657307357.1</v>
      </c>
      <c r="DD63">
        <v>1657307367.1</v>
      </c>
      <c r="DE63">
        <v>2</v>
      </c>
      <c r="DF63">
        <v>0.008999999999999999</v>
      </c>
      <c r="DG63">
        <v>13.017</v>
      </c>
      <c r="DH63">
        <v>-1.953</v>
      </c>
      <c r="DI63">
        <v>0.045</v>
      </c>
      <c r="DJ63">
        <v>420</v>
      </c>
      <c r="DK63">
        <v>39</v>
      </c>
      <c r="DL63">
        <v>0.14</v>
      </c>
      <c r="DM63">
        <v>0.01</v>
      </c>
      <c r="DN63">
        <v>-66.38653500000001</v>
      </c>
      <c r="DO63">
        <v>-11.0669200750469</v>
      </c>
      <c r="DP63">
        <v>1.066897147702157</v>
      </c>
      <c r="DQ63">
        <v>0</v>
      </c>
      <c r="DR63">
        <v>8.56891675</v>
      </c>
      <c r="DS63">
        <v>0.0167143339587108</v>
      </c>
      <c r="DT63">
        <v>0.004608849849745517</v>
      </c>
      <c r="DU63">
        <v>1</v>
      </c>
      <c r="DV63">
        <v>1</v>
      </c>
      <c r="DW63">
        <v>2</v>
      </c>
      <c r="DX63" t="s">
        <v>357</v>
      </c>
      <c r="DY63">
        <v>2.97758</v>
      </c>
      <c r="DZ63">
        <v>2.72448</v>
      </c>
      <c r="EA63">
        <v>0.105325</v>
      </c>
      <c r="EB63">
        <v>0.110673</v>
      </c>
      <c r="EC63">
        <v>0.081542</v>
      </c>
      <c r="ED63">
        <v>0.0614851</v>
      </c>
      <c r="EE63">
        <v>28195.9</v>
      </c>
      <c r="EF63">
        <v>28128.8</v>
      </c>
      <c r="EG63">
        <v>29312.3</v>
      </c>
      <c r="EH63">
        <v>29266.7</v>
      </c>
      <c r="EI63">
        <v>35687.7</v>
      </c>
      <c r="EJ63">
        <v>36506</v>
      </c>
      <c r="EK63">
        <v>41299.1</v>
      </c>
      <c r="EL63">
        <v>41685.5</v>
      </c>
      <c r="EM63">
        <v>1.91155</v>
      </c>
      <c r="EN63">
        <v>2.04112</v>
      </c>
      <c r="EO63">
        <v>0.0754893</v>
      </c>
      <c r="EP63">
        <v>0</v>
      </c>
      <c r="EQ63">
        <v>24.718</v>
      </c>
      <c r="ER63">
        <v>999.9</v>
      </c>
      <c r="ES63">
        <v>23.4</v>
      </c>
      <c r="ET63">
        <v>35.9</v>
      </c>
      <c r="EU63">
        <v>20.2761</v>
      </c>
      <c r="EV63">
        <v>60.9857</v>
      </c>
      <c r="EW63">
        <v>26.7788</v>
      </c>
      <c r="EX63">
        <v>2</v>
      </c>
      <c r="EY63">
        <v>0.197302</v>
      </c>
      <c r="EZ63">
        <v>2.51142</v>
      </c>
      <c r="FA63">
        <v>20.3668</v>
      </c>
      <c r="FB63">
        <v>5.21804</v>
      </c>
      <c r="FC63">
        <v>12.0099</v>
      </c>
      <c r="FD63">
        <v>4.98865</v>
      </c>
      <c r="FE63">
        <v>3.28863</v>
      </c>
      <c r="FF63">
        <v>6378.6</v>
      </c>
      <c r="FG63">
        <v>9999</v>
      </c>
      <c r="FH63">
        <v>9999</v>
      </c>
      <c r="FI63">
        <v>104.1</v>
      </c>
      <c r="FJ63">
        <v>1.86739</v>
      </c>
      <c r="FK63">
        <v>1.86646</v>
      </c>
      <c r="FL63">
        <v>1.86593</v>
      </c>
      <c r="FM63">
        <v>1.86584</v>
      </c>
      <c r="FN63">
        <v>1.86768</v>
      </c>
      <c r="FO63">
        <v>1.87012</v>
      </c>
      <c r="FP63">
        <v>1.86878</v>
      </c>
      <c r="FQ63">
        <v>1.87021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-2.422</v>
      </c>
      <c r="GF63">
        <v>1.0988</v>
      </c>
      <c r="GG63">
        <v>-1.246406202510513</v>
      </c>
      <c r="GH63">
        <v>-0.001751842048368114</v>
      </c>
      <c r="GI63">
        <v>2.175043830543419E-07</v>
      </c>
      <c r="GJ63">
        <v>-8.900938919420621E-11</v>
      </c>
      <c r="GK63">
        <v>9.178049814314971</v>
      </c>
      <c r="GL63">
        <v>1.777864070516789</v>
      </c>
      <c r="GM63">
        <v>-0.1595319365346188</v>
      </c>
      <c r="GN63">
        <v>0.002975254502177307</v>
      </c>
      <c r="GO63">
        <v>3</v>
      </c>
      <c r="GP63">
        <v>2360</v>
      </c>
      <c r="GQ63">
        <v>1</v>
      </c>
      <c r="GR63">
        <v>26</v>
      </c>
      <c r="GS63">
        <v>30.4</v>
      </c>
      <c r="GT63">
        <v>30.3</v>
      </c>
      <c r="GU63">
        <v>2.19238</v>
      </c>
      <c r="GV63">
        <v>2.22046</v>
      </c>
      <c r="GW63">
        <v>1.94702</v>
      </c>
      <c r="GX63">
        <v>2.8186</v>
      </c>
      <c r="GY63">
        <v>2.19482</v>
      </c>
      <c r="GZ63">
        <v>2.33643</v>
      </c>
      <c r="HA63">
        <v>39.1924</v>
      </c>
      <c r="HB63">
        <v>13.1076</v>
      </c>
      <c r="HC63">
        <v>18</v>
      </c>
      <c r="HD63">
        <v>480.573</v>
      </c>
      <c r="HE63">
        <v>579.367</v>
      </c>
      <c r="HF63">
        <v>22.3027</v>
      </c>
      <c r="HG63">
        <v>30.0069</v>
      </c>
      <c r="HH63">
        <v>29.9998</v>
      </c>
      <c r="HI63">
        <v>30.0138</v>
      </c>
      <c r="HJ63">
        <v>29.9435</v>
      </c>
      <c r="HK63">
        <v>44.002</v>
      </c>
      <c r="HL63">
        <v>9.472759999999999</v>
      </c>
      <c r="HM63">
        <v>21.5202</v>
      </c>
      <c r="HN63">
        <v>22.3095</v>
      </c>
      <c r="HO63">
        <v>807.845</v>
      </c>
      <c r="HP63">
        <v>16.6687</v>
      </c>
      <c r="HQ63">
        <v>100.253</v>
      </c>
      <c r="HR63">
        <v>100.134</v>
      </c>
    </row>
    <row r="64" spans="1:226">
      <c r="A64">
        <v>48</v>
      </c>
      <c r="B64">
        <v>1657309187.5</v>
      </c>
      <c r="C64">
        <v>326.5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1657309184.7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801.6680961643419</v>
      </c>
      <c r="AK64">
        <v>747.1066848484849</v>
      </c>
      <c r="AL64">
        <v>3.298215236156662</v>
      </c>
      <c r="AM64">
        <v>65.58070831744064</v>
      </c>
      <c r="AN64">
        <f>(AP64 - AO64 + BO64*1E3/(8.314*(BQ64+273.15)) * AR64/BN64 * AQ64) * BN64/(100*BB64) * 1000/(1000 - AP64)</f>
        <v>0</v>
      </c>
      <c r="AO64">
        <v>16.53229207059527</v>
      </c>
      <c r="AP64">
        <v>25.08651757575756</v>
      </c>
      <c r="AQ64">
        <v>1.893706556242469E-06</v>
      </c>
      <c r="AR64">
        <v>78.08597329713712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1657309184.7</v>
      </c>
      <c r="BH64">
        <v>720.9644000000001</v>
      </c>
      <c r="BI64">
        <v>789.4320999999999</v>
      </c>
      <c r="BJ64">
        <v>25.08432</v>
      </c>
      <c r="BK64">
        <v>16.53479</v>
      </c>
      <c r="BL64">
        <v>723.398</v>
      </c>
      <c r="BM64">
        <v>23.99236</v>
      </c>
      <c r="BN64">
        <v>499.9687</v>
      </c>
      <c r="BO64">
        <v>68.4995</v>
      </c>
      <c r="BP64">
        <v>0.09986817000000001</v>
      </c>
      <c r="BQ64">
        <v>26.44159</v>
      </c>
      <c r="BR64">
        <v>25.95746999999999</v>
      </c>
      <c r="BS64">
        <v>999.9</v>
      </c>
      <c r="BT64">
        <v>0</v>
      </c>
      <c r="BU64">
        <v>0</v>
      </c>
      <c r="BV64">
        <v>9997.328</v>
      </c>
      <c r="BW64">
        <v>0</v>
      </c>
      <c r="BX64">
        <v>2032.482</v>
      </c>
      <c r="BY64">
        <v>-68.46757000000001</v>
      </c>
      <c r="BZ64">
        <v>739.5148</v>
      </c>
      <c r="CA64">
        <v>802.7047</v>
      </c>
      <c r="CB64">
        <v>8.549527000000001</v>
      </c>
      <c r="CC64">
        <v>789.4320999999999</v>
      </c>
      <c r="CD64">
        <v>16.53479</v>
      </c>
      <c r="CE64">
        <v>1.718263</v>
      </c>
      <c r="CF64">
        <v>1.132624</v>
      </c>
      <c r="CG64">
        <v>15.06241</v>
      </c>
      <c r="CH64">
        <v>8.744254999999999</v>
      </c>
      <c r="CI64">
        <v>2000.001</v>
      </c>
      <c r="CJ64">
        <v>0.9800014000000001</v>
      </c>
      <c r="CK64">
        <v>0.019999</v>
      </c>
      <c r="CL64">
        <v>0</v>
      </c>
      <c r="CM64">
        <v>2.36348</v>
      </c>
      <c r="CN64">
        <v>0</v>
      </c>
      <c r="CO64">
        <v>17175.48</v>
      </c>
      <c r="CP64">
        <v>16749.48</v>
      </c>
      <c r="CQ64">
        <v>39.875</v>
      </c>
      <c r="CR64">
        <v>41.6374</v>
      </c>
      <c r="CS64">
        <v>40.25</v>
      </c>
      <c r="CT64">
        <v>40.125</v>
      </c>
      <c r="CU64">
        <v>39</v>
      </c>
      <c r="CV64">
        <v>1960.001</v>
      </c>
      <c r="CW64">
        <v>40</v>
      </c>
      <c r="CX64">
        <v>0</v>
      </c>
      <c r="CY64">
        <v>1657309193.5</v>
      </c>
      <c r="CZ64">
        <v>0</v>
      </c>
      <c r="DA64">
        <v>1657307367.1</v>
      </c>
      <c r="DB64" t="s">
        <v>356</v>
      </c>
      <c r="DC64">
        <v>1657307357.1</v>
      </c>
      <c r="DD64">
        <v>1657307367.1</v>
      </c>
      <c r="DE64">
        <v>2</v>
      </c>
      <c r="DF64">
        <v>0.008999999999999999</v>
      </c>
      <c r="DG64">
        <v>13.017</v>
      </c>
      <c r="DH64">
        <v>-1.953</v>
      </c>
      <c r="DI64">
        <v>0.045</v>
      </c>
      <c r="DJ64">
        <v>420</v>
      </c>
      <c r="DK64">
        <v>39</v>
      </c>
      <c r="DL64">
        <v>0.14</v>
      </c>
      <c r="DM64">
        <v>0.01</v>
      </c>
      <c r="DN64">
        <v>-67.25078000000001</v>
      </c>
      <c r="DO64">
        <v>-9.793447654784288</v>
      </c>
      <c r="DP64">
        <v>0.9457056474400468</v>
      </c>
      <c r="DQ64">
        <v>0</v>
      </c>
      <c r="DR64">
        <v>8.564782750000001</v>
      </c>
      <c r="DS64">
        <v>-0.05210757973736044</v>
      </c>
      <c r="DT64">
        <v>0.009001095207667745</v>
      </c>
      <c r="DU64">
        <v>1</v>
      </c>
      <c r="DV64">
        <v>1</v>
      </c>
      <c r="DW64">
        <v>2</v>
      </c>
      <c r="DX64" t="s">
        <v>357</v>
      </c>
      <c r="DY64">
        <v>2.97772</v>
      </c>
      <c r="DZ64">
        <v>2.72478</v>
      </c>
      <c r="EA64">
        <v>0.106949</v>
      </c>
      <c r="EB64">
        <v>0.112276</v>
      </c>
      <c r="EC64">
        <v>0.081591</v>
      </c>
      <c r="ED64">
        <v>0.0615401</v>
      </c>
      <c r="EE64">
        <v>28144.7</v>
      </c>
      <c r="EF64">
        <v>28077.8</v>
      </c>
      <c r="EG64">
        <v>29312.2</v>
      </c>
      <c r="EH64">
        <v>29266.4</v>
      </c>
      <c r="EI64">
        <v>35685.8</v>
      </c>
      <c r="EJ64">
        <v>36503.5</v>
      </c>
      <c r="EK64">
        <v>41299.1</v>
      </c>
      <c r="EL64">
        <v>41685</v>
      </c>
      <c r="EM64">
        <v>1.91138</v>
      </c>
      <c r="EN64">
        <v>2.0414</v>
      </c>
      <c r="EO64">
        <v>0.075534</v>
      </c>
      <c r="EP64">
        <v>0</v>
      </c>
      <c r="EQ64">
        <v>24.7201</v>
      </c>
      <c r="ER64">
        <v>999.9</v>
      </c>
      <c r="ES64">
        <v>23.4</v>
      </c>
      <c r="ET64">
        <v>35.9</v>
      </c>
      <c r="EU64">
        <v>20.2781</v>
      </c>
      <c r="EV64">
        <v>60.9957</v>
      </c>
      <c r="EW64">
        <v>26.7468</v>
      </c>
      <c r="EX64">
        <v>2</v>
      </c>
      <c r="EY64">
        <v>0.197007</v>
      </c>
      <c r="EZ64">
        <v>2.5002</v>
      </c>
      <c r="FA64">
        <v>20.3669</v>
      </c>
      <c r="FB64">
        <v>5.21789</v>
      </c>
      <c r="FC64">
        <v>12.0101</v>
      </c>
      <c r="FD64">
        <v>4.98875</v>
      </c>
      <c r="FE64">
        <v>3.28863</v>
      </c>
      <c r="FF64">
        <v>6378.6</v>
      </c>
      <c r="FG64">
        <v>9999</v>
      </c>
      <c r="FH64">
        <v>9999</v>
      </c>
      <c r="FI64">
        <v>104.1</v>
      </c>
      <c r="FJ64">
        <v>1.86742</v>
      </c>
      <c r="FK64">
        <v>1.86646</v>
      </c>
      <c r="FL64">
        <v>1.86594</v>
      </c>
      <c r="FM64">
        <v>1.86584</v>
      </c>
      <c r="FN64">
        <v>1.86768</v>
      </c>
      <c r="FO64">
        <v>1.87012</v>
      </c>
      <c r="FP64">
        <v>1.86877</v>
      </c>
      <c r="FQ64">
        <v>1.87021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-2.448</v>
      </c>
      <c r="GF64">
        <v>1.0842</v>
      </c>
      <c r="GG64">
        <v>-1.246406202510513</v>
      </c>
      <c r="GH64">
        <v>-0.001751842048368114</v>
      </c>
      <c r="GI64">
        <v>2.175043830543419E-07</v>
      </c>
      <c r="GJ64">
        <v>-8.900938919420621E-11</v>
      </c>
      <c r="GK64">
        <v>9.178049814314971</v>
      </c>
      <c r="GL64">
        <v>1.777864070516789</v>
      </c>
      <c r="GM64">
        <v>-0.1595319365346188</v>
      </c>
      <c r="GN64">
        <v>0.002975254502177307</v>
      </c>
      <c r="GO64">
        <v>3</v>
      </c>
      <c r="GP64">
        <v>2360</v>
      </c>
      <c r="GQ64">
        <v>1</v>
      </c>
      <c r="GR64">
        <v>26</v>
      </c>
      <c r="GS64">
        <v>30.5</v>
      </c>
      <c r="GT64">
        <v>30.3</v>
      </c>
      <c r="GU64">
        <v>2.23022</v>
      </c>
      <c r="GV64">
        <v>2.21558</v>
      </c>
      <c r="GW64">
        <v>1.94702</v>
      </c>
      <c r="GX64">
        <v>2.8186</v>
      </c>
      <c r="GY64">
        <v>2.19482</v>
      </c>
      <c r="GZ64">
        <v>2.38525</v>
      </c>
      <c r="HA64">
        <v>39.1924</v>
      </c>
      <c r="HB64">
        <v>13.1251</v>
      </c>
      <c r="HC64">
        <v>18</v>
      </c>
      <c r="HD64">
        <v>480.444</v>
      </c>
      <c r="HE64">
        <v>579.546</v>
      </c>
      <c r="HF64">
        <v>22.3293</v>
      </c>
      <c r="HG64">
        <v>30.0036</v>
      </c>
      <c r="HH64">
        <v>30</v>
      </c>
      <c r="HI64">
        <v>30.0112</v>
      </c>
      <c r="HJ64">
        <v>29.9403</v>
      </c>
      <c r="HK64">
        <v>44.6974</v>
      </c>
      <c r="HL64">
        <v>8.91309</v>
      </c>
      <c r="HM64">
        <v>21.5202</v>
      </c>
      <c r="HN64">
        <v>22.3394</v>
      </c>
      <c r="HO64">
        <v>821.201</v>
      </c>
      <c r="HP64">
        <v>16.6988</v>
      </c>
      <c r="HQ64">
        <v>100.253</v>
      </c>
      <c r="HR64">
        <v>100.133</v>
      </c>
    </row>
    <row r="65" spans="1:226">
      <c r="A65">
        <v>49</v>
      </c>
      <c r="B65">
        <v>1657309192.5</v>
      </c>
      <c r="C65">
        <v>331.5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1657309190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818.7910796195496</v>
      </c>
      <c r="AK65">
        <v>763.6228363636361</v>
      </c>
      <c r="AL65">
        <v>3.308566480862325</v>
      </c>
      <c r="AM65">
        <v>65.58070831744064</v>
      </c>
      <c r="AN65">
        <f>(AP65 - AO65 + BO65*1E3/(8.314*(BQ65+273.15)) * AR65/BN65 * AQ65) * BN65/(100*BB65) * 1000/(1000 - AP65)</f>
        <v>0</v>
      </c>
      <c r="AO65">
        <v>16.55463678524083</v>
      </c>
      <c r="AP65">
        <v>25.09220484848484</v>
      </c>
      <c r="AQ65">
        <v>1.29108998801962E-06</v>
      </c>
      <c r="AR65">
        <v>78.08597329713712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1657309190</v>
      </c>
      <c r="BH65">
        <v>738.0098888888888</v>
      </c>
      <c r="BI65">
        <v>807.2575555555555</v>
      </c>
      <c r="BJ65">
        <v>25.08955555555556</v>
      </c>
      <c r="BK65">
        <v>16.56396666666667</v>
      </c>
      <c r="BL65">
        <v>740.4706666666667</v>
      </c>
      <c r="BM65">
        <v>24.01244444444445</v>
      </c>
      <c r="BN65">
        <v>500.0214444444445</v>
      </c>
      <c r="BO65">
        <v>68.49921111111112</v>
      </c>
      <c r="BP65">
        <v>0.1000774444444444</v>
      </c>
      <c r="BQ65">
        <v>26.43944444444444</v>
      </c>
      <c r="BR65">
        <v>25.96094444444444</v>
      </c>
      <c r="BS65">
        <v>999.9000000000001</v>
      </c>
      <c r="BT65">
        <v>0</v>
      </c>
      <c r="BU65">
        <v>0</v>
      </c>
      <c r="BV65">
        <v>9985.486666666668</v>
      </c>
      <c r="BW65">
        <v>0</v>
      </c>
      <c r="BX65">
        <v>2032.087777777778</v>
      </c>
      <c r="BY65">
        <v>-69.24761111111111</v>
      </c>
      <c r="BZ65">
        <v>757.0028888888888</v>
      </c>
      <c r="CA65">
        <v>820.8542222222222</v>
      </c>
      <c r="CB65">
        <v>8.525605555555556</v>
      </c>
      <c r="CC65">
        <v>807.2575555555555</v>
      </c>
      <c r="CD65">
        <v>16.56396666666667</v>
      </c>
      <c r="CE65">
        <v>1.718615555555556</v>
      </c>
      <c r="CF65">
        <v>1.134618888888889</v>
      </c>
      <c r="CG65">
        <v>15.06562222222222</v>
      </c>
      <c r="CH65">
        <v>8.770263333333334</v>
      </c>
      <c r="CI65">
        <v>2000.04</v>
      </c>
      <c r="CJ65">
        <v>0.9800016666666669</v>
      </c>
      <c r="CK65">
        <v>0.01999873333333333</v>
      </c>
      <c r="CL65">
        <v>0</v>
      </c>
      <c r="CM65">
        <v>2.294666666666667</v>
      </c>
      <c r="CN65">
        <v>0</v>
      </c>
      <c r="CO65">
        <v>17234.47777777778</v>
      </c>
      <c r="CP65">
        <v>16749.8</v>
      </c>
      <c r="CQ65">
        <v>39.875</v>
      </c>
      <c r="CR65">
        <v>41.63188888888889</v>
      </c>
      <c r="CS65">
        <v>40.25</v>
      </c>
      <c r="CT65">
        <v>40.125</v>
      </c>
      <c r="CU65">
        <v>39</v>
      </c>
      <c r="CV65">
        <v>1960.04</v>
      </c>
      <c r="CW65">
        <v>40</v>
      </c>
      <c r="CX65">
        <v>0</v>
      </c>
      <c r="CY65">
        <v>1657309198.9</v>
      </c>
      <c r="CZ65">
        <v>0</v>
      </c>
      <c r="DA65">
        <v>1657307367.1</v>
      </c>
      <c r="DB65" t="s">
        <v>356</v>
      </c>
      <c r="DC65">
        <v>1657307357.1</v>
      </c>
      <c r="DD65">
        <v>1657307367.1</v>
      </c>
      <c r="DE65">
        <v>2</v>
      </c>
      <c r="DF65">
        <v>0.008999999999999999</v>
      </c>
      <c r="DG65">
        <v>13.017</v>
      </c>
      <c r="DH65">
        <v>-1.953</v>
      </c>
      <c r="DI65">
        <v>0.045</v>
      </c>
      <c r="DJ65">
        <v>420</v>
      </c>
      <c r="DK65">
        <v>39</v>
      </c>
      <c r="DL65">
        <v>0.14</v>
      </c>
      <c r="DM65">
        <v>0.01</v>
      </c>
      <c r="DN65">
        <v>-68.04849249999999</v>
      </c>
      <c r="DO65">
        <v>-8.794301313320604</v>
      </c>
      <c r="DP65">
        <v>0.8465324729115535</v>
      </c>
      <c r="DQ65">
        <v>0</v>
      </c>
      <c r="DR65">
        <v>8.55595175</v>
      </c>
      <c r="DS65">
        <v>-0.1731945590994489</v>
      </c>
      <c r="DT65">
        <v>0.01798540170353434</v>
      </c>
      <c r="DU65">
        <v>0</v>
      </c>
      <c r="DV65">
        <v>0</v>
      </c>
      <c r="DW65">
        <v>2</v>
      </c>
      <c r="DX65" t="s">
        <v>365</v>
      </c>
      <c r="DY65">
        <v>2.97778</v>
      </c>
      <c r="DZ65">
        <v>2.72478</v>
      </c>
      <c r="EA65">
        <v>0.108559</v>
      </c>
      <c r="EB65">
        <v>0.11386</v>
      </c>
      <c r="EC65">
        <v>0.0816422</v>
      </c>
      <c r="ED65">
        <v>0.0616388</v>
      </c>
      <c r="EE65">
        <v>28094.9</v>
      </c>
      <c r="EF65">
        <v>28028.1</v>
      </c>
      <c r="EG65">
        <v>29313.2</v>
      </c>
      <c r="EH65">
        <v>29266.9</v>
      </c>
      <c r="EI65">
        <v>35684.8</v>
      </c>
      <c r="EJ65">
        <v>36500.3</v>
      </c>
      <c r="EK65">
        <v>41300.3</v>
      </c>
      <c r="EL65">
        <v>41685.7</v>
      </c>
      <c r="EM65">
        <v>1.91182</v>
      </c>
      <c r="EN65">
        <v>2.04137</v>
      </c>
      <c r="EO65">
        <v>0.07545200000000001</v>
      </c>
      <c r="EP65">
        <v>0</v>
      </c>
      <c r="EQ65">
        <v>24.7222</v>
      </c>
      <c r="ER65">
        <v>999.9</v>
      </c>
      <c r="ES65">
        <v>23.4</v>
      </c>
      <c r="ET65">
        <v>36</v>
      </c>
      <c r="EU65">
        <v>20.3904</v>
      </c>
      <c r="EV65">
        <v>61.0657</v>
      </c>
      <c r="EW65">
        <v>26.7107</v>
      </c>
      <c r="EX65">
        <v>2</v>
      </c>
      <c r="EY65">
        <v>0.196946</v>
      </c>
      <c r="EZ65">
        <v>2.47337</v>
      </c>
      <c r="FA65">
        <v>20.3671</v>
      </c>
      <c r="FB65">
        <v>5.21819</v>
      </c>
      <c r="FC65">
        <v>12.0099</v>
      </c>
      <c r="FD65">
        <v>4.98865</v>
      </c>
      <c r="FE65">
        <v>3.2886</v>
      </c>
      <c r="FF65">
        <v>6378.9</v>
      </c>
      <c r="FG65">
        <v>9999</v>
      </c>
      <c r="FH65">
        <v>9999</v>
      </c>
      <c r="FI65">
        <v>104.1</v>
      </c>
      <c r="FJ65">
        <v>1.8674</v>
      </c>
      <c r="FK65">
        <v>1.86646</v>
      </c>
      <c r="FL65">
        <v>1.86594</v>
      </c>
      <c r="FM65">
        <v>1.86584</v>
      </c>
      <c r="FN65">
        <v>1.86768</v>
      </c>
      <c r="FO65">
        <v>1.87012</v>
      </c>
      <c r="FP65">
        <v>1.86876</v>
      </c>
      <c r="FQ65">
        <v>1.87018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-2.473</v>
      </c>
      <c r="GF65">
        <v>1.0681</v>
      </c>
      <c r="GG65">
        <v>-1.246406202510513</v>
      </c>
      <c r="GH65">
        <v>-0.001751842048368114</v>
      </c>
      <c r="GI65">
        <v>2.175043830543419E-07</v>
      </c>
      <c r="GJ65">
        <v>-8.900938919420621E-11</v>
      </c>
      <c r="GK65">
        <v>9.178049814314971</v>
      </c>
      <c r="GL65">
        <v>1.777864070516789</v>
      </c>
      <c r="GM65">
        <v>-0.1595319365346188</v>
      </c>
      <c r="GN65">
        <v>0.002975254502177307</v>
      </c>
      <c r="GO65">
        <v>3</v>
      </c>
      <c r="GP65">
        <v>2360</v>
      </c>
      <c r="GQ65">
        <v>1</v>
      </c>
      <c r="GR65">
        <v>26</v>
      </c>
      <c r="GS65">
        <v>30.6</v>
      </c>
      <c r="GT65">
        <v>30.4</v>
      </c>
      <c r="GU65">
        <v>2.2644</v>
      </c>
      <c r="GV65">
        <v>2.21558</v>
      </c>
      <c r="GW65">
        <v>1.94702</v>
      </c>
      <c r="GX65">
        <v>2.8186</v>
      </c>
      <c r="GY65">
        <v>2.19482</v>
      </c>
      <c r="GZ65">
        <v>2.35962</v>
      </c>
      <c r="HA65">
        <v>39.1924</v>
      </c>
      <c r="HB65">
        <v>13.1164</v>
      </c>
      <c r="HC65">
        <v>18</v>
      </c>
      <c r="HD65">
        <v>480.701</v>
      </c>
      <c r="HE65">
        <v>579.496</v>
      </c>
      <c r="HF65">
        <v>22.3579</v>
      </c>
      <c r="HG65">
        <v>30.0004</v>
      </c>
      <c r="HH65">
        <v>29.9999</v>
      </c>
      <c r="HI65">
        <v>30.008</v>
      </c>
      <c r="HJ65">
        <v>29.9371</v>
      </c>
      <c r="HK65">
        <v>45.4394</v>
      </c>
      <c r="HL65">
        <v>8.620520000000001</v>
      </c>
      <c r="HM65">
        <v>21.5202</v>
      </c>
      <c r="HN65">
        <v>22.3681</v>
      </c>
      <c r="HO65">
        <v>841.236</v>
      </c>
      <c r="HP65">
        <v>16.7257</v>
      </c>
      <c r="HQ65">
        <v>100.256</v>
      </c>
      <c r="HR65">
        <v>100.135</v>
      </c>
    </row>
    <row r="66" spans="1:226">
      <c r="A66">
        <v>50</v>
      </c>
      <c r="B66">
        <v>1657309197.5</v>
      </c>
      <c r="C66">
        <v>336.5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1657309194.7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835.9385192971123</v>
      </c>
      <c r="AK66">
        <v>780.1866060606058</v>
      </c>
      <c r="AL66">
        <v>3.307427621958637</v>
      </c>
      <c r="AM66">
        <v>65.58070831744064</v>
      </c>
      <c r="AN66">
        <f>(AP66 - AO66 + BO66*1E3/(8.314*(BQ66+273.15)) * AR66/BN66 * AQ66) * BN66/(100*BB66) * 1000/(1000 - AP66)</f>
        <v>0</v>
      </c>
      <c r="AO66">
        <v>16.59256730652485</v>
      </c>
      <c r="AP66">
        <v>25.10100181818181</v>
      </c>
      <c r="AQ66">
        <v>2.509159548206604E-06</v>
      </c>
      <c r="AR66">
        <v>78.08597329713712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1657309194.7</v>
      </c>
      <c r="BH66">
        <v>753.1953</v>
      </c>
      <c r="BI66">
        <v>823.0596000000002</v>
      </c>
      <c r="BJ66">
        <v>25.09695</v>
      </c>
      <c r="BK66">
        <v>16.59882</v>
      </c>
      <c r="BL66">
        <v>755.6800000000001</v>
      </c>
      <c r="BM66">
        <v>24.04039</v>
      </c>
      <c r="BN66">
        <v>500.0067</v>
      </c>
      <c r="BO66">
        <v>68.49719999999999</v>
      </c>
      <c r="BP66">
        <v>0.10001509</v>
      </c>
      <c r="BQ66">
        <v>26.44928</v>
      </c>
      <c r="BR66">
        <v>25.96743</v>
      </c>
      <c r="BS66">
        <v>999.9</v>
      </c>
      <c r="BT66">
        <v>0</v>
      </c>
      <c r="BU66">
        <v>0</v>
      </c>
      <c r="BV66">
        <v>9984.186</v>
      </c>
      <c r="BW66">
        <v>0</v>
      </c>
      <c r="BX66">
        <v>2032.091</v>
      </c>
      <c r="BY66">
        <v>-69.86395999999999</v>
      </c>
      <c r="BZ66">
        <v>772.5851</v>
      </c>
      <c r="CA66">
        <v>836.9518000000002</v>
      </c>
      <c r="CB66">
        <v>8.498140000000001</v>
      </c>
      <c r="CC66">
        <v>823.0596000000002</v>
      </c>
      <c r="CD66">
        <v>16.59882</v>
      </c>
      <c r="CE66">
        <v>1.719072</v>
      </c>
      <c r="CF66">
        <v>1.136973</v>
      </c>
      <c r="CG66">
        <v>15.06973</v>
      </c>
      <c r="CH66">
        <v>8.800917999999999</v>
      </c>
      <c r="CI66">
        <v>2000.053</v>
      </c>
      <c r="CJ66">
        <v>0.9800014000000001</v>
      </c>
      <c r="CK66">
        <v>0.019999</v>
      </c>
      <c r="CL66">
        <v>0</v>
      </c>
      <c r="CM66">
        <v>2.62143</v>
      </c>
      <c r="CN66">
        <v>0</v>
      </c>
      <c r="CO66">
        <v>17279.98</v>
      </c>
      <c r="CP66">
        <v>16749.92</v>
      </c>
      <c r="CQ66">
        <v>39.875</v>
      </c>
      <c r="CR66">
        <v>41.64360000000001</v>
      </c>
      <c r="CS66">
        <v>40.25</v>
      </c>
      <c r="CT66">
        <v>40.125</v>
      </c>
      <c r="CU66">
        <v>39</v>
      </c>
      <c r="CV66">
        <v>1960.053</v>
      </c>
      <c r="CW66">
        <v>40</v>
      </c>
      <c r="CX66">
        <v>0</v>
      </c>
      <c r="CY66">
        <v>1657309203.7</v>
      </c>
      <c r="CZ66">
        <v>0</v>
      </c>
      <c r="DA66">
        <v>1657307367.1</v>
      </c>
      <c r="DB66" t="s">
        <v>356</v>
      </c>
      <c r="DC66">
        <v>1657307357.1</v>
      </c>
      <c r="DD66">
        <v>1657307367.1</v>
      </c>
      <c r="DE66">
        <v>2</v>
      </c>
      <c r="DF66">
        <v>0.008999999999999999</v>
      </c>
      <c r="DG66">
        <v>13.017</v>
      </c>
      <c r="DH66">
        <v>-1.953</v>
      </c>
      <c r="DI66">
        <v>0.045</v>
      </c>
      <c r="DJ66">
        <v>420</v>
      </c>
      <c r="DK66">
        <v>39</v>
      </c>
      <c r="DL66">
        <v>0.14</v>
      </c>
      <c r="DM66">
        <v>0.01</v>
      </c>
      <c r="DN66">
        <v>-68.79985121951219</v>
      </c>
      <c r="DO66">
        <v>-8.378995818815385</v>
      </c>
      <c r="DP66">
        <v>0.8267197207305838</v>
      </c>
      <c r="DQ66">
        <v>0</v>
      </c>
      <c r="DR66">
        <v>8.536933658536585</v>
      </c>
      <c r="DS66">
        <v>-0.2801326829268125</v>
      </c>
      <c r="DT66">
        <v>0.02789998135816282</v>
      </c>
      <c r="DU66">
        <v>0</v>
      </c>
      <c r="DV66">
        <v>0</v>
      </c>
      <c r="DW66">
        <v>2</v>
      </c>
      <c r="DX66" t="s">
        <v>365</v>
      </c>
      <c r="DY66">
        <v>2.97765</v>
      </c>
      <c r="DZ66">
        <v>2.72454</v>
      </c>
      <c r="EA66">
        <v>0.110148</v>
      </c>
      <c r="EB66">
        <v>0.115435</v>
      </c>
      <c r="EC66">
        <v>0.08172169999999999</v>
      </c>
      <c r="ED66">
        <v>0.0617366</v>
      </c>
      <c r="EE66">
        <v>28044</v>
      </c>
      <c r="EF66">
        <v>27978.3</v>
      </c>
      <c r="EG66">
        <v>29312.4</v>
      </c>
      <c r="EH66">
        <v>29266.9</v>
      </c>
      <c r="EI66">
        <v>35680.7</v>
      </c>
      <c r="EJ66">
        <v>36496.7</v>
      </c>
      <c r="EK66">
        <v>41299.1</v>
      </c>
      <c r="EL66">
        <v>41685.9</v>
      </c>
      <c r="EM66">
        <v>1.9117</v>
      </c>
      <c r="EN66">
        <v>2.0417</v>
      </c>
      <c r="EO66">
        <v>0.07606300000000001</v>
      </c>
      <c r="EP66">
        <v>0</v>
      </c>
      <c r="EQ66">
        <v>24.7248</v>
      </c>
      <c r="ER66">
        <v>999.9</v>
      </c>
      <c r="ES66">
        <v>23.4</v>
      </c>
      <c r="ET66">
        <v>36</v>
      </c>
      <c r="EU66">
        <v>20.3917</v>
      </c>
      <c r="EV66">
        <v>61.1657</v>
      </c>
      <c r="EW66">
        <v>26.7388</v>
      </c>
      <c r="EX66">
        <v>2</v>
      </c>
      <c r="EY66">
        <v>0.196834</v>
      </c>
      <c r="EZ66">
        <v>2.46637</v>
      </c>
      <c r="FA66">
        <v>20.3672</v>
      </c>
      <c r="FB66">
        <v>5.21699</v>
      </c>
      <c r="FC66">
        <v>12.0102</v>
      </c>
      <c r="FD66">
        <v>4.9883</v>
      </c>
      <c r="FE66">
        <v>3.2885</v>
      </c>
      <c r="FF66">
        <v>6378.9</v>
      </c>
      <c r="FG66">
        <v>9999</v>
      </c>
      <c r="FH66">
        <v>9999</v>
      </c>
      <c r="FI66">
        <v>104.1</v>
      </c>
      <c r="FJ66">
        <v>1.86741</v>
      </c>
      <c r="FK66">
        <v>1.86646</v>
      </c>
      <c r="FL66">
        <v>1.86598</v>
      </c>
      <c r="FM66">
        <v>1.86584</v>
      </c>
      <c r="FN66">
        <v>1.86768</v>
      </c>
      <c r="FO66">
        <v>1.87012</v>
      </c>
      <c r="FP66">
        <v>1.86875</v>
      </c>
      <c r="FQ66">
        <v>1.87017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-2.498</v>
      </c>
      <c r="GF66">
        <v>1.0434</v>
      </c>
      <c r="GG66">
        <v>-1.246406202510513</v>
      </c>
      <c r="GH66">
        <v>-0.001751842048368114</v>
      </c>
      <c r="GI66">
        <v>2.175043830543419E-07</v>
      </c>
      <c r="GJ66">
        <v>-8.900938919420621E-11</v>
      </c>
      <c r="GK66">
        <v>9.178049814314971</v>
      </c>
      <c r="GL66">
        <v>1.777864070516789</v>
      </c>
      <c r="GM66">
        <v>-0.1595319365346188</v>
      </c>
      <c r="GN66">
        <v>0.002975254502177307</v>
      </c>
      <c r="GO66">
        <v>3</v>
      </c>
      <c r="GP66">
        <v>2360</v>
      </c>
      <c r="GQ66">
        <v>1</v>
      </c>
      <c r="GR66">
        <v>26</v>
      </c>
      <c r="GS66">
        <v>30.7</v>
      </c>
      <c r="GT66">
        <v>30.5</v>
      </c>
      <c r="GU66">
        <v>2.30225</v>
      </c>
      <c r="GV66">
        <v>2.2168</v>
      </c>
      <c r="GW66">
        <v>1.94702</v>
      </c>
      <c r="GX66">
        <v>2.8186</v>
      </c>
      <c r="GY66">
        <v>2.19482</v>
      </c>
      <c r="GZ66">
        <v>2.33032</v>
      </c>
      <c r="HA66">
        <v>39.2173</v>
      </c>
      <c r="HB66">
        <v>13.1164</v>
      </c>
      <c r="HC66">
        <v>18</v>
      </c>
      <c r="HD66">
        <v>480.598</v>
      </c>
      <c r="HE66">
        <v>579.72</v>
      </c>
      <c r="HF66">
        <v>22.3851</v>
      </c>
      <c r="HG66">
        <v>29.9978</v>
      </c>
      <c r="HH66">
        <v>29.9998</v>
      </c>
      <c r="HI66">
        <v>30.0048</v>
      </c>
      <c r="HJ66">
        <v>29.9345</v>
      </c>
      <c r="HK66">
        <v>46.1242</v>
      </c>
      <c r="HL66">
        <v>8.32518</v>
      </c>
      <c r="HM66">
        <v>21.5202</v>
      </c>
      <c r="HN66">
        <v>22.3952</v>
      </c>
      <c r="HO66">
        <v>854.592</v>
      </c>
      <c r="HP66">
        <v>16.7482</v>
      </c>
      <c r="HQ66">
        <v>100.253</v>
      </c>
      <c r="HR66">
        <v>100.135</v>
      </c>
    </row>
    <row r="67" spans="1:226">
      <c r="A67">
        <v>51</v>
      </c>
      <c r="B67">
        <v>1657309202.5</v>
      </c>
      <c r="C67">
        <v>341.5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1657309200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853.0641984896392</v>
      </c>
      <c r="AK67">
        <v>796.6312121212114</v>
      </c>
      <c r="AL67">
        <v>3.299670696050029</v>
      </c>
      <c r="AM67">
        <v>65.58070831744064</v>
      </c>
      <c r="AN67">
        <f>(AP67 - AO67 + BO67*1E3/(8.314*(BQ67+273.15)) * AR67/BN67 * AQ67) * BN67/(100*BB67) * 1000/(1000 - AP67)</f>
        <v>0</v>
      </c>
      <c r="AO67">
        <v>16.63114161433209</v>
      </c>
      <c r="AP67">
        <v>25.11001454545454</v>
      </c>
      <c r="AQ67">
        <v>2.054681736666198E-06</v>
      </c>
      <c r="AR67">
        <v>78.08597329713712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1657309200</v>
      </c>
      <c r="BH67">
        <v>770.1922222222222</v>
      </c>
      <c r="BI67">
        <v>840.9062222222223</v>
      </c>
      <c r="BJ67">
        <v>25.10602222222222</v>
      </c>
      <c r="BK67">
        <v>16.63982222222222</v>
      </c>
      <c r="BL67">
        <v>772.7037777777779</v>
      </c>
      <c r="BM67">
        <v>24.07418888888889</v>
      </c>
      <c r="BN67">
        <v>499.9725555555556</v>
      </c>
      <c r="BO67">
        <v>68.49704444444446</v>
      </c>
      <c r="BP67">
        <v>0.09985811111111111</v>
      </c>
      <c r="BQ67">
        <v>26.45914444444444</v>
      </c>
      <c r="BR67">
        <v>25.97638888888889</v>
      </c>
      <c r="BS67">
        <v>999.9000000000001</v>
      </c>
      <c r="BT67">
        <v>0</v>
      </c>
      <c r="BU67">
        <v>0</v>
      </c>
      <c r="BV67">
        <v>9998.596666666666</v>
      </c>
      <c r="BW67">
        <v>0</v>
      </c>
      <c r="BX67">
        <v>2031.761111111111</v>
      </c>
      <c r="BY67">
        <v>-70.71376666666667</v>
      </c>
      <c r="BZ67">
        <v>790.0266666666668</v>
      </c>
      <c r="CA67">
        <v>855.1355555555555</v>
      </c>
      <c r="CB67">
        <v>8.466196666666667</v>
      </c>
      <c r="CC67">
        <v>840.9062222222223</v>
      </c>
      <c r="CD67">
        <v>16.63982222222222</v>
      </c>
      <c r="CE67">
        <v>1.719687777777778</v>
      </c>
      <c r="CF67">
        <v>1.139777777777778</v>
      </c>
      <c r="CG67">
        <v>15.07528888888889</v>
      </c>
      <c r="CH67">
        <v>8.83738</v>
      </c>
      <c r="CI67">
        <v>1999.967777777778</v>
      </c>
      <c r="CJ67">
        <v>0.9800013333333334</v>
      </c>
      <c r="CK67">
        <v>0.01999906666666667</v>
      </c>
      <c r="CL67">
        <v>0</v>
      </c>
      <c r="CM67">
        <v>2.329477777777778</v>
      </c>
      <c r="CN67">
        <v>0</v>
      </c>
      <c r="CO67">
        <v>17323.62222222222</v>
      </c>
      <c r="CP67">
        <v>16749.21111111111</v>
      </c>
      <c r="CQ67">
        <v>39.875</v>
      </c>
      <c r="CR67">
        <v>41.65944444444445</v>
      </c>
      <c r="CS67">
        <v>40.25</v>
      </c>
      <c r="CT67">
        <v>40.125</v>
      </c>
      <c r="CU67">
        <v>39</v>
      </c>
      <c r="CV67">
        <v>1959.967777777778</v>
      </c>
      <c r="CW67">
        <v>40</v>
      </c>
      <c r="CX67">
        <v>0</v>
      </c>
      <c r="CY67">
        <v>1657309208.5</v>
      </c>
      <c r="CZ67">
        <v>0</v>
      </c>
      <c r="DA67">
        <v>1657307367.1</v>
      </c>
      <c r="DB67" t="s">
        <v>356</v>
      </c>
      <c r="DC67">
        <v>1657307357.1</v>
      </c>
      <c r="DD67">
        <v>1657307367.1</v>
      </c>
      <c r="DE67">
        <v>2</v>
      </c>
      <c r="DF67">
        <v>0.008999999999999999</v>
      </c>
      <c r="DG67">
        <v>13.017</v>
      </c>
      <c r="DH67">
        <v>-1.953</v>
      </c>
      <c r="DI67">
        <v>0.045</v>
      </c>
      <c r="DJ67">
        <v>420</v>
      </c>
      <c r="DK67">
        <v>39</v>
      </c>
      <c r="DL67">
        <v>0.14</v>
      </c>
      <c r="DM67">
        <v>0.01</v>
      </c>
      <c r="DN67">
        <v>-69.52121951219513</v>
      </c>
      <c r="DO67">
        <v>-8.648749128919908</v>
      </c>
      <c r="DP67">
        <v>0.854123262144491</v>
      </c>
      <c r="DQ67">
        <v>0</v>
      </c>
      <c r="DR67">
        <v>8.511650975609754</v>
      </c>
      <c r="DS67">
        <v>-0.3231186062717671</v>
      </c>
      <c r="DT67">
        <v>0.0320523264864585</v>
      </c>
      <c r="DU67">
        <v>0</v>
      </c>
      <c r="DV67">
        <v>0</v>
      </c>
      <c r="DW67">
        <v>2</v>
      </c>
      <c r="DX67" t="s">
        <v>365</v>
      </c>
      <c r="DY67">
        <v>2.97761</v>
      </c>
      <c r="DZ67">
        <v>2.72467</v>
      </c>
      <c r="EA67">
        <v>0.111723</v>
      </c>
      <c r="EB67">
        <v>0.117005</v>
      </c>
      <c r="EC67">
        <v>0.0818074</v>
      </c>
      <c r="ED67">
        <v>0.0618348</v>
      </c>
      <c r="EE67">
        <v>27993.6</v>
      </c>
      <c r="EF67">
        <v>27928.8</v>
      </c>
      <c r="EG67">
        <v>29311.5</v>
      </c>
      <c r="EH67">
        <v>29267</v>
      </c>
      <c r="EI67">
        <v>35676.3</v>
      </c>
      <c r="EJ67">
        <v>36492.8</v>
      </c>
      <c r="EK67">
        <v>41297.8</v>
      </c>
      <c r="EL67">
        <v>41685.8</v>
      </c>
      <c r="EM67">
        <v>1.9116</v>
      </c>
      <c r="EN67">
        <v>2.04168</v>
      </c>
      <c r="EO67">
        <v>0.0766814</v>
      </c>
      <c r="EP67">
        <v>0</v>
      </c>
      <c r="EQ67">
        <v>24.7281</v>
      </c>
      <c r="ER67">
        <v>999.9</v>
      </c>
      <c r="ES67">
        <v>23.4</v>
      </c>
      <c r="ET67">
        <v>36</v>
      </c>
      <c r="EU67">
        <v>20.3906</v>
      </c>
      <c r="EV67">
        <v>61.2057</v>
      </c>
      <c r="EW67">
        <v>26.7788</v>
      </c>
      <c r="EX67">
        <v>2</v>
      </c>
      <c r="EY67">
        <v>0.196369</v>
      </c>
      <c r="EZ67">
        <v>2.47977</v>
      </c>
      <c r="FA67">
        <v>20.3671</v>
      </c>
      <c r="FB67">
        <v>5.21729</v>
      </c>
      <c r="FC67">
        <v>12.0099</v>
      </c>
      <c r="FD67">
        <v>4.98845</v>
      </c>
      <c r="FE67">
        <v>3.28842</v>
      </c>
      <c r="FF67">
        <v>6379.1</v>
      </c>
      <c r="FG67">
        <v>9999</v>
      </c>
      <c r="FH67">
        <v>9999</v>
      </c>
      <c r="FI67">
        <v>104.1</v>
      </c>
      <c r="FJ67">
        <v>1.86742</v>
      </c>
      <c r="FK67">
        <v>1.86646</v>
      </c>
      <c r="FL67">
        <v>1.86598</v>
      </c>
      <c r="FM67">
        <v>1.86584</v>
      </c>
      <c r="FN67">
        <v>1.86768</v>
      </c>
      <c r="FO67">
        <v>1.87012</v>
      </c>
      <c r="FP67">
        <v>1.86876</v>
      </c>
      <c r="FQ67">
        <v>1.87021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-2.524</v>
      </c>
      <c r="GF67">
        <v>1.0182</v>
      </c>
      <c r="GG67">
        <v>-1.246406202510513</v>
      </c>
      <c r="GH67">
        <v>-0.001751842048368114</v>
      </c>
      <c r="GI67">
        <v>2.175043830543419E-07</v>
      </c>
      <c r="GJ67">
        <v>-8.900938919420621E-11</v>
      </c>
      <c r="GK67">
        <v>9.178049814314971</v>
      </c>
      <c r="GL67">
        <v>1.777864070516789</v>
      </c>
      <c r="GM67">
        <v>-0.1595319365346188</v>
      </c>
      <c r="GN67">
        <v>0.002975254502177307</v>
      </c>
      <c r="GO67">
        <v>3</v>
      </c>
      <c r="GP67">
        <v>2360</v>
      </c>
      <c r="GQ67">
        <v>1</v>
      </c>
      <c r="GR67">
        <v>26</v>
      </c>
      <c r="GS67">
        <v>30.8</v>
      </c>
      <c r="GT67">
        <v>30.6</v>
      </c>
      <c r="GU67">
        <v>2.33521</v>
      </c>
      <c r="GV67">
        <v>2.21436</v>
      </c>
      <c r="GW67">
        <v>1.94702</v>
      </c>
      <c r="GX67">
        <v>2.8186</v>
      </c>
      <c r="GY67">
        <v>2.19482</v>
      </c>
      <c r="GZ67">
        <v>2.34863</v>
      </c>
      <c r="HA67">
        <v>39.2173</v>
      </c>
      <c r="HB67">
        <v>13.1164</v>
      </c>
      <c r="HC67">
        <v>18</v>
      </c>
      <c r="HD67">
        <v>480.52</v>
      </c>
      <c r="HE67">
        <v>579.675</v>
      </c>
      <c r="HF67">
        <v>22.4121</v>
      </c>
      <c r="HG67">
        <v>29.9946</v>
      </c>
      <c r="HH67">
        <v>29.9999</v>
      </c>
      <c r="HI67">
        <v>30.0028</v>
      </c>
      <c r="HJ67">
        <v>29.932</v>
      </c>
      <c r="HK67">
        <v>46.8543</v>
      </c>
      <c r="HL67">
        <v>8.0495</v>
      </c>
      <c r="HM67">
        <v>21.5202</v>
      </c>
      <c r="HN67">
        <v>22.4155</v>
      </c>
      <c r="HO67">
        <v>874.626</v>
      </c>
      <c r="HP67">
        <v>16.7668</v>
      </c>
      <c r="HQ67">
        <v>100.25</v>
      </c>
      <c r="HR67">
        <v>100.135</v>
      </c>
    </row>
    <row r="68" spans="1:226">
      <c r="A68">
        <v>52</v>
      </c>
      <c r="B68">
        <v>1657309207.5</v>
      </c>
      <c r="C68">
        <v>346.5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1657309204.7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870.2155824529196</v>
      </c>
      <c r="AK68">
        <v>813.2283575757573</v>
      </c>
      <c r="AL68">
        <v>3.325888144385521</v>
      </c>
      <c r="AM68">
        <v>65.58070831744064</v>
      </c>
      <c r="AN68">
        <f>(AP68 - AO68 + BO68*1E3/(8.314*(BQ68+273.15)) * AR68/BN68 * AQ68) * BN68/(100*BB68) * 1000/(1000 - AP68)</f>
        <v>0</v>
      </c>
      <c r="AO68">
        <v>16.65974376322145</v>
      </c>
      <c r="AP68">
        <v>25.11736121212121</v>
      </c>
      <c r="AQ68">
        <v>2.189764642445663E-06</v>
      </c>
      <c r="AR68">
        <v>78.08597329713712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1657309204.7</v>
      </c>
      <c r="BH68">
        <v>785.3273999999999</v>
      </c>
      <c r="BI68">
        <v>856.7495000000001</v>
      </c>
      <c r="BJ68">
        <v>25.11452</v>
      </c>
      <c r="BK68">
        <v>16.6617</v>
      </c>
      <c r="BL68">
        <v>787.8626</v>
      </c>
      <c r="BM68">
        <v>24.10551</v>
      </c>
      <c r="BN68">
        <v>500.011</v>
      </c>
      <c r="BO68">
        <v>68.49854999999999</v>
      </c>
      <c r="BP68">
        <v>0.09999119999999999</v>
      </c>
      <c r="BQ68">
        <v>26.46722</v>
      </c>
      <c r="BR68">
        <v>25.98144</v>
      </c>
      <c r="BS68">
        <v>999.9</v>
      </c>
      <c r="BT68">
        <v>0</v>
      </c>
      <c r="BU68">
        <v>0</v>
      </c>
      <c r="BV68">
        <v>10006.008</v>
      </c>
      <c r="BW68">
        <v>0</v>
      </c>
      <c r="BX68">
        <v>2031.557</v>
      </c>
      <c r="BY68">
        <v>-71.42213000000001</v>
      </c>
      <c r="BZ68">
        <v>805.5587</v>
      </c>
      <c r="CA68">
        <v>871.2663</v>
      </c>
      <c r="CB68">
        <v>8.452834000000001</v>
      </c>
      <c r="CC68">
        <v>856.7495000000001</v>
      </c>
      <c r="CD68">
        <v>16.6617</v>
      </c>
      <c r="CE68">
        <v>1.720309</v>
      </c>
      <c r="CF68">
        <v>1.141301</v>
      </c>
      <c r="CG68">
        <v>15.0809</v>
      </c>
      <c r="CH68">
        <v>8.857144</v>
      </c>
      <c r="CI68">
        <v>2000.057</v>
      </c>
      <c r="CJ68">
        <v>0.9800014000000001</v>
      </c>
      <c r="CK68">
        <v>0.019999</v>
      </c>
      <c r="CL68">
        <v>0</v>
      </c>
      <c r="CM68">
        <v>2.29094</v>
      </c>
      <c r="CN68">
        <v>0</v>
      </c>
      <c r="CO68">
        <v>17357.33</v>
      </c>
      <c r="CP68">
        <v>16749.95</v>
      </c>
      <c r="CQ68">
        <v>39.875</v>
      </c>
      <c r="CR68">
        <v>41.6622</v>
      </c>
      <c r="CS68">
        <v>40.25</v>
      </c>
      <c r="CT68">
        <v>40.125</v>
      </c>
      <c r="CU68">
        <v>39</v>
      </c>
      <c r="CV68">
        <v>1960.057</v>
      </c>
      <c r="CW68">
        <v>40</v>
      </c>
      <c r="CX68">
        <v>0</v>
      </c>
      <c r="CY68">
        <v>1657309213.9</v>
      </c>
      <c r="CZ68">
        <v>0</v>
      </c>
      <c r="DA68">
        <v>1657307367.1</v>
      </c>
      <c r="DB68" t="s">
        <v>356</v>
      </c>
      <c r="DC68">
        <v>1657307357.1</v>
      </c>
      <c r="DD68">
        <v>1657307367.1</v>
      </c>
      <c r="DE68">
        <v>2</v>
      </c>
      <c r="DF68">
        <v>0.008999999999999999</v>
      </c>
      <c r="DG68">
        <v>13.017</v>
      </c>
      <c r="DH68">
        <v>-1.953</v>
      </c>
      <c r="DI68">
        <v>0.045</v>
      </c>
      <c r="DJ68">
        <v>420</v>
      </c>
      <c r="DK68">
        <v>39</v>
      </c>
      <c r="DL68">
        <v>0.14</v>
      </c>
      <c r="DM68">
        <v>0.01</v>
      </c>
      <c r="DN68">
        <v>-70.10801219512194</v>
      </c>
      <c r="DO68">
        <v>-8.933496167247482</v>
      </c>
      <c r="DP68">
        <v>0.8822336641411737</v>
      </c>
      <c r="DQ68">
        <v>0</v>
      </c>
      <c r="DR68">
        <v>8.492400731707319</v>
      </c>
      <c r="DS68">
        <v>-0.318168083623692</v>
      </c>
      <c r="DT68">
        <v>0.03164788155282566</v>
      </c>
      <c r="DU68">
        <v>0</v>
      </c>
      <c r="DV68">
        <v>0</v>
      </c>
      <c r="DW68">
        <v>2</v>
      </c>
      <c r="DX68" t="s">
        <v>365</v>
      </c>
      <c r="DY68">
        <v>2.97763</v>
      </c>
      <c r="DZ68">
        <v>2.72484</v>
      </c>
      <c r="EA68">
        <v>0.113289</v>
      </c>
      <c r="EB68">
        <v>0.118553</v>
      </c>
      <c r="EC68">
        <v>0.08186649999999999</v>
      </c>
      <c r="ED68">
        <v>0.0618805</v>
      </c>
      <c r="EE68">
        <v>27944.3</v>
      </c>
      <c r="EF68">
        <v>27879.9</v>
      </c>
      <c r="EG68">
        <v>29311.7</v>
      </c>
      <c r="EH68">
        <v>29267.2</v>
      </c>
      <c r="EI68">
        <v>35674.4</v>
      </c>
      <c r="EJ68">
        <v>36491.3</v>
      </c>
      <c r="EK68">
        <v>41298.3</v>
      </c>
      <c r="EL68">
        <v>41686.1</v>
      </c>
      <c r="EM68">
        <v>1.91133</v>
      </c>
      <c r="EN68">
        <v>2.0419</v>
      </c>
      <c r="EO68">
        <v>0.07642060000000001</v>
      </c>
      <c r="EP68">
        <v>0</v>
      </c>
      <c r="EQ68">
        <v>24.7315</v>
      </c>
      <c r="ER68">
        <v>999.9</v>
      </c>
      <c r="ES68">
        <v>23.4</v>
      </c>
      <c r="ET68">
        <v>36</v>
      </c>
      <c r="EU68">
        <v>20.3901</v>
      </c>
      <c r="EV68">
        <v>61.0957</v>
      </c>
      <c r="EW68">
        <v>26.7628</v>
      </c>
      <c r="EX68">
        <v>2</v>
      </c>
      <c r="EY68">
        <v>0.196481</v>
      </c>
      <c r="EZ68">
        <v>2.51108</v>
      </c>
      <c r="FA68">
        <v>20.3666</v>
      </c>
      <c r="FB68">
        <v>5.21789</v>
      </c>
      <c r="FC68">
        <v>12.0099</v>
      </c>
      <c r="FD68">
        <v>4.9885</v>
      </c>
      <c r="FE68">
        <v>3.28838</v>
      </c>
      <c r="FF68">
        <v>6379.1</v>
      </c>
      <c r="FG68">
        <v>9999</v>
      </c>
      <c r="FH68">
        <v>9999</v>
      </c>
      <c r="FI68">
        <v>104.1</v>
      </c>
      <c r="FJ68">
        <v>1.8674</v>
      </c>
      <c r="FK68">
        <v>1.86646</v>
      </c>
      <c r="FL68">
        <v>1.86596</v>
      </c>
      <c r="FM68">
        <v>1.86583</v>
      </c>
      <c r="FN68">
        <v>1.86768</v>
      </c>
      <c r="FO68">
        <v>1.87012</v>
      </c>
      <c r="FP68">
        <v>1.86876</v>
      </c>
      <c r="FQ68">
        <v>1.87018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-2.55</v>
      </c>
      <c r="GF68">
        <v>1.0004</v>
      </c>
      <c r="GG68">
        <v>-1.246406202510513</v>
      </c>
      <c r="GH68">
        <v>-0.001751842048368114</v>
      </c>
      <c r="GI68">
        <v>2.175043830543419E-07</v>
      </c>
      <c r="GJ68">
        <v>-8.900938919420621E-11</v>
      </c>
      <c r="GK68">
        <v>9.178049814314971</v>
      </c>
      <c r="GL68">
        <v>1.777864070516789</v>
      </c>
      <c r="GM68">
        <v>-0.1595319365346188</v>
      </c>
      <c r="GN68">
        <v>0.002975254502177307</v>
      </c>
      <c r="GO68">
        <v>3</v>
      </c>
      <c r="GP68">
        <v>2360</v>
      </c>
      <c r="GQ68">
        <v>1</v>
      </c>
      <c r="GR68">
        <v>26</v>
      </c>
      <c r="GS68">
        <v>30.8</v>
      </c>
      <c r="GT68">
        <v>30.7</v>
      </c>
      <c r="GU68">
        <v>2.37183</v>
      </c>
      <c r="GV68">
        <v>2.21313</v>
      </c>
      <c r="GW68">
        <v>1.94702</v>
      </c>
      <c r="GX68">
        <v>2.8186</v>
      </c>
      <c r="GY68">
        <v>2.19482</v>
      </c>
      <c r="GZ68">
        <v>2.35596</v>
      </c>
      <c r="HA68">
        <v>39.2173</v>
      </c>
      <c r="HB68">
        <v>13.1164</v>
      </c>
      <c r="HC68">
        <v>18</v>
      </c>
      <c r="HD68">
        <v>480.328</v>
      </c>
      <c r="HE68">
        <v>579.829</v>
      </c>
      <c r="HF68">
        <v>22.429</v>
      </c>
      <c r="HG68">
        <v>29.992</v>
      </c>
      <c r="HH68">
        <v>30</v>
      </c>
      <c r="HI68">
        <v>30.0002</v>
      </c>
      <c r="HJ68">
        <v>29.93</v>
      </c>
      <c r="HK68">
        <v>47.5304</v>
      </c>
      <c r="HL68">
        <v>7.7364</v>
      </c>
      <c r="HM68">
        <v>21.5202</v>
      </c>
      <c r="HN68">
        <v>22.4289</v>
      </c>
      <c r="HO68">
        <v>888.032</v>
      </c>
      <c r="HP68">
        <v>16.7863</v>
      </c>
      <c r="HQ68">
        <v>100.251</v>
      </c>
      <c r="HR68">
        <v>100.136</v>
      </c>
    </row>
    <row r="69" spans="1:226">
      <c r="A69">
        <v>53</v>
      </c>
      <c r="B69">
        <v>1657309212</v>
      </c>
      <c r="C69">
        <v>351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1657309209.15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885.5878783992301</v>
      </c>
      <c r="AK69">
        <v>828.0969636363637</v>
      </c>
      <c r="AL69">
        <v>3.295672898475511</v>
      </c>
      <c r="AM69">
        <v>65.58070831744064</v>
      </c>
      <c r="AN69">
        <f>(AP69 - AO69 + BO69*1E3/(8.314*(BQ69+273.15)) * AR69/BN69 * AQ69) * BN69/(100*BB69) * 1000/(1000 - AP69)</f>
        <v>0</v>
      </c>
      <c r="AO69">
        <v>16.67810033436304</v>
      </c>
      <c r="AP69">
        <v>25.12295454545454</v>
      </c>
      <c r="AQ69">
        <v>1.856390080104293E-06</v>
      </c>
      <c r="AR69">
        <v>78.08597329713712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1657309209.15</v>
      </c>
      <c r="BH69">
        <v>799.7465000000001</v>
      </c>
      <c r="BI69">
        <v>871.6958000000001</v>
      </c>
      <c r="BJ69">
        <v>25.1201</v>
      </c>
      <c r="BK69">
        <v>16.68213</v>
      </c>
      <c r="BL69">
        <v>802.3044</v>
      </c>
      <c r="BM69">
        <v>24.1258</v>
      </c>
      <c r="BN69">
        <v>499.9906999999999</v>
      </c>
      <c r="BO69">
        <v>68.49760000000001</v>
      </c>
      <c r="BP69">
        <v>0.09998441</v>
      </c>
      <c r="BQ69">
        <v>26.4746</v>
      </c>
      <c r="BR69">
        <v>25.98501</v>
      </c>
      <c r="BS69">
        <v>999.9</v>
      </c>
      <c r="BT69">
        <v>0</v>
      </c>
      <c r="BU69">
        <v>0</v>
      </c>
      <c r="BV69">
        <v>10006.255</v>
      </c>
      <c r="BW69">
        <v>0</v>
      </c>
      <c r="BX69">
        <v>2031.787</v>
      </c>
      <c r="BY69">
        <v>-71.94928</v>
      </c>
      <c r="BZ69">
        <v>820.3538000000001</v>
      </c>
      <c r="CA69">
        <v>886.4842999999998</v>
      </c>
      <c r="CB69">
        <v>8.437954</v>
      </c>
      <c r="CC69">
        <v>871.6958000000001</v>
      </c>
      <c r="CD69">
        <v>16.68213</v>
      </c>
      <c r="CE69">
        <v>1.720667</v>
      </c>
      <c r="CF69">
        <v>1.142686</v>
      </c>
      <c r="CG69">
        <v>15.08414</v>
      </c>
      <c r="CH69">
        <v>8.875091000000001</v>
      </c>
      <c r="CI69">
        <v>1999.977</v>
      </c>
      <c r="CJ69">
        <v>0.9800004999999998</v>
      </c>
      <c r="CK69">
        <v>0.0199999</v>
      </c>
      <c r="CL69">
        <v>0</v>
      </c>
      <c r="CM69">
        <v>2.35478</v>
      </c>
      <c r="CN69">
        <v>0</v>
      </c>
      <c r="CO69">
        <v>17383.22</v>
      </c>
      <c r="CP69">
        <v>16749.27</v>
      </c>
      <c r="CQ69">
        <v>39.875</v>
      </c>
      <c r="CR69">
        <v>41.65600000000001</v>
      </c>
      <c r="CS69">
        <v>40.25</v>
      </c>
      <c r="CT69">
        <v>40.125</v>
      </c>
      <c r="CU69">
        <v>39</v>
      </c>
      <c r="CV69">
        <v>1959.977</v>
      </c>
      <c r="CW69">
        <v>40</v>
      </c>
      <c r="CX69">
        <v>0</v>
      </c>
      <c r="CY69">
        <v>1657309218.7</v>
      </c>
      <c r="CZ69">
        <v>0</v>
      </c>
      <c r="DA69">
        <v>1657307367.1</v>
      </c>
      <c r="DB69" t="s">
        <v>356</v>
      </c>
      <c r="DC69">
        <v>1657307357.1</v>
      </c>
      <c r="DD69">
        <v>1657307367.1</v>
      </c>
      <c r="DE69">
        <v>2</v>
      </c>
      <c r="DF69">
        <v>0.008999999999999999</v>
      </c>
      <c r="DG69">
        <v>13.017</v>
      </c>
      <c r="DH69">
        <v>-1.953</v>
      </c>
      <c r="DI69">
        <v>0.045</v>
      </c>
      <c r="DJ69">
        <v>420</v>
      </c>
      <c r="DK69">
        <v>39</v>
      </c>
      <c r="DL69">
        <v>0.14</v>
      </c>
      <c r="DM69">
        <v>0.01</v>
      </c>
      <c r="DN69">
        <v>-70.92357749999999</v>
      </c>
      <c r="DO69">
        <v>-8.726029643527088</v>
      </c>
      <c r="DP69">
        <v>0.8419869988567212</v>
      </c>
      <c r="DQ69">
        <v>0</v>
      </c>
      <c r="DR69">
        <v>8.46550875</v>
      </c>
      <c r="DS69">
        <v>-0.2483174859286929</v>
      </c>
      <c r="DT69">
        <v>0.02434923953509656</v>
      </c>
      <c r="DU69">
        <v>0</v>
      </c>
      <c r="DV69">
        <v>0</v>
      </c>
      <c r="DW69">
        <v>2</v>
      </c>
      <c r="DX69" t="s">
        <v>365</v>
      </c>
      <c r="DY69">
        <v>2.97776</v>
      </c>
      <c r="DZ69">
        <v>2.72479</v>
      </c>
      <c r="EA69">
        <v>0.114675</v>
      </c>
      <c r="EB69">
        <v>0.119927</v>
      </c>
      <c r="EC69">
        <v>0.08191809999999999</v>
      </c>
      <c r="ED69">
        <v>0.0619381</v>
      </c>
      <c r="EE69">
        <v>27900.9</v>
      </c>
      <c r="EF69">
        <v>27836.6</v>
      </c>
      <c r="EG69">
        <v>29312</v>
      </c>
      <c r="EH69">
        <v>29267.4</v>
      </c>
      <c r="EI69">
        <v>35672.7</v>
      </c>
      <c r="EJ69">
        <v>36489.4</v>
      </c>
      <c r="EK69">
        <v>41298.6</v>
      </c>
      <c r="EL69">
        <v>41686.4</v>
      </c>
      <c r="EM69">
        <v>1.9118</v>
      </c>
      <c r="EN69">
        <v>2.04205</v>
      </c>
      <c r="EO69">
        <v>0.0761896</v>
      </c>
      <c r="EP69">
        <v>0</v>
      </c>
      <c r="EQ69">
        <v>24.7349</v>
      </c>
      <c r="ER69">
        <v>999.9</v>
      </c>
      <c r="ES69">
        <v>23.3</v>
      </c>
      <c r="ET69">
        <v>36</v>
      </c>
      <c r="EU69">
        <v>20.305</v>
      </c>
      <c r="EV69">
        <v>61.1657</v>
      </c>
      <c r="EW69">
        <v>26.7268</v>
      </c>
      <c r="EX69">
        <v>2</v>
      </c>
      <c r="EY69">
        <v>0.196413</v>
      </c>
      <c r="EZ69">
        <v>2.51764</v>
      </c>
      <c r="FA69">
        <v>20.3665</v>
      </c>
      <c r="FB69">
        <v>5.21774</v>
      </c>
      <c r="FC69">
        <v>12.0099</v>
      </c>
      <c r="FD69">
        <v>4.98875</v>
      </c>
      <c r="FE69">
        <v>3.2884</v>
      </c>
      <c r="FF69">
        <v>6379.4</v>
      </c>
      <c r="FG69">
        <v>9999</v>
      </c>
      <c r="FH69">
        <v>9999</v>
      </c>
      <c r="FI69">
        <v>104.1</v>
      </c>
      <c r="FJ69">
        <v>1.8674</v>
      </c>
      <c r="FK69">
        <v>1.86646</v>
      </c>
      <c r="FL69">
        <v>1.86593</v>
      </c>
      <c r="FM69">
        <v>1.86584</v>
      </c>
      <c r="FN69">
        <v>1.86768</v>
      </c>
      <c r="FO69">
        <v>1.87012</v>
      </c>
      <c r="FP69">
        <v>1.86879</v>
      </c>
      <c r="FQ69">
        <v>1.87019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-2.572</v>
      </c>
      <c r="GF69">
        <v>0.9844000000000001</v>
      </c>
      <c r="GG69">
        <v>-1.246406202510513</v>
      </c>
      <c r="GH69">
        <v>-0.001751842048368114</v>
      </c>
      <c r="GI69">
        <v>2.175043830543419E-07</v>
      </c>
      <c r="GJ69">
        <v>-8.900938919420621E-11</v>
      </c>
      <c r="GK69">
        <v>9.178049814314971</v>
      </c>
      <c r="GL69">
        <v>1.777864070516789</v>
      </c>
      <c r="GM69">
        <v>-0.1595319365346188</v>
      </c>
      <c r="GN69">
        <v>0.002975254502177307</v>
      </c>
      <c r="GO69">
        <v>3</v>
      </c>
      <c r="GP69">
        <v>2360</v>
      </c>
      <c r="GQ69">
        <v>1</v>
      </c>
      <c r="GR69">
        <v>26</v>
      </c>
      <c r="GS69">
        <v>30.9</v>
      </c>
      <c r="GT69">
        <v>30.7</v>
      </c>
      <c r="GU69">
        <v>2.40479</v>
      </c>
      <c r="GV69">
        <v>2.21313</v>
      </c>
      <c r="GW69">
        <v>1.94702</v>
      </c>
      <c r="GX69">
        <v>2.8186</v>
      </c>
      <c r="GY69">
        <v>2.19482</v>
      </c>
      <c r="GZ69">
        <v>2.3645</v>
      </c>
      <c r="HA69">
        <v>39.2173</v>
      </c>
      <c r="HB69">
        <v>13.1164</v>
      </c>
      <c r="HC69">
        <v>18</v>
      </c>
      <c r="HD69">
        <v>480.608</v>
      </c>
      <c r="HE69">
        <v>579.9160000000001</v>
      </c>
      <c r="HF69">
        <v>22.4395</v>
      </c>
      <c r="HG69">
        <v>29.9897</v>
      </c>
      <c r="HH69">
        <v>30</v>
      </c>
      <c r="HI69">
        <v>29.998</v>
      </c>
      <c r="HJ69">
        <v>29.9272</v>
      </c>
      <c r="HK69">
        <v>48.1344</v>
      </c>
      <c r="HL69">
        <v>7.46043</v>
      </c>
      <c r="HM69">
        <v>21.5202</v>
      </c>
      <c r="HN69">
        <v>22.4412</v>
      </c>
      <c r="HO69">
        <v>908.104</v>
      </c>
      <c r="HP69">
        <v>16.799</v>
      </c>
      <c r="HQ69">
        <v>100.252</v>
      </c>
      <c r="HR69">
        <v>100.137</v>
      </c>
    </row>
    <row r="70" spans="1:226">
      <c r="A70">
        <v>54</v>
      </c>
      <c r="B70">
        <v>1657309217.5</v>
      </c>
      <c r="C70">
        <v>356.5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1657309214.75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904.417732298378</v>
      </c>
      <c r="AK70">
        <v>846.5531515151512</v>
      </c>
      <c r="AL70">
        <v>3.37690264118464</v>
      </c>
      <c r="AM70">
        <v>65.58070831744064</v>
      </c>
      <c r="AN70">
        <f>(AP70 - AO70 + BO70*1E3/(8.314*(BQ70+273.15)) * AR70/BN70 * AQ70) * BN70/(100*BB70) * 1000/(1000 - AP70)</f>
        <v>0</v>
      </c>
      <c r="AO70">
        <v>16.70235338338012</v>
      </c>
      <c r="AP70">
        <v>25.13063272727272</v>
      </c>
      <c r="AQ70">
        <v>2.141667286705995E-06</v>
      </c>
      <c r="AR70">
        <v>78.08597329713712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1657309214.75</v>
      </c>
      <c r="BH70">
        <v>817.8733</v>
      </c>
      <c r="BI70">
        <v>890.5010999999998</v>
      </c>
      <c r="BJ70">
        <v>25.12776</v>
      </c>
      <c r="BK70">
        <v>16.70468</v>
      </c>
      <c r="BL70">
        <v>820.4597</v>
      </c>
      <c r="BM70">
        <v>24.15346</v>
      </c>
      <c r="BN70">
        <v>500.0018</v>
      </c>
      <c r="BO70">
        <v>68.49624</v>
      </c>
      <c r="BP70">
        <v>0.09993058000000002</v>
      </c>
      <c r="BQ70">
        <v>26.4782</v>
      </c>
      <c r="BR70">
        <v>25.98718</v>
      </c>
      <c r="BS70">
        <v>999.9</v>
      </c>
      <c r="BT70">
        <v>0</v>
      </c>
      <c r="BU70">
        <v>0</v>
      </c>
      <c r="BV70">
        <v>10010.38</v>
      </c>
      <c r="BW70">
        <v>0</v>
      </c>
      <c r="BX70">
        <v>2031.249</v>
      </c>
      <c r="BY70">
        <v>-72.62769</v>
      </c>
      <c r="BZ70">
        <v>838.9543</v>
      </c>
      <c r="CA70">
        <v>905.6290999999999</v>
      </c>
      <c r="CB70">
        <v>8.423069000000002</v>
      </c>
      <c r="CC70">
        <v>890.5010999999998</v>
      </c>
      <c r="CD70">
        <v>16.70468</v>
      </c>
      <c r="CE70">
        <v>1.721157</v>
      </c>
      <c r="CF70">
        <v>1.144206</v>
      </c>
      <c r="CG70">
        <v>15.08856</v>
      </c>
      <c r="CH70">
        <v>8.894785000000001</v>
      </c>
      <c r="CI70">
        <v>2000.044</v>
      </c>
      <c r="CJ70">
        <v>0.9800008000000002</v>
      </c>
      <c r="CK70">
        <v>0.0199996</v>
      </c>
      <c r="CL70">
        <v>0</v>
      </c>
      <c r="CM70">
        <v>2.2669</v>
      </c>
      <c r="CN70">
        <v>0</v>
      </c>
      <c r="CO70">
        <v>17413.3</v>
      </c>
      <c r="CP70">
        <v>16749.81</v>
      </c>
      <c r="CQ70">
        <v>39.875</v>
      </c>
      <c r="CR70">
        <v>41.6684</v>
      </c>
      <c r="CS70">
        <v>40.25</v>
      </c>
      <c r="CT70">
        <v>40.125</v>
      </c>
      <c r="CU70">
        <v>39.0124</v>
      </c>
      <c r="CV70">
        <v>1960.044</v>
      </c>
      <c r="CW70">
        <v>40</v>
      </c>
      <c r="CX70">
        <v>0</v>
      </c>
      <c r="CY70">
        <v>1657309223.5</v>
      </c>
      <c r="CZ70">
        <v>0</v>
      </c>
      <c r="DA70">
        <v>1657307367.1</v>
      </c>
      <c r="DB70" t="s">
        <v>356</v>
      </c>
      <c r="DC70">
        <v>1657307357.1</v>
      </c>
      <c r="DD70">
        <v>1657307367.1</v>
      </c>
      <c r="DE70">
        <v>2</v>
      </c>
      <c r="DF70">
        <v>0.008999999999999999</v>
      </c>
      <c r="DG70">
        <v>13.017</v>
      </c>
      <c r="DH70">
        <v>-1.953</v>
      </c>
      <c r="DI70">
        <v>0.045</v>
      </c>
      <c r="DJ70">
        <v>420</v>
      </c>
      <c r="DK70">
        <v>39</v>
      </c>
      <c r="DL70">
        <v>0.14</v>
      </c>
      <c r="DM70">
        <v>0.01</v>
      </c>
      <c r="DN70">
        <v>-71.64879268292682</v>
      </c>
      <c r="DO70">
        <v>-7.873708013937462</v>
      </c>
      <c r="DP70">
        <v>0.7812632979208527</v>
      </c>
      <c r="DQ70">
        <v>0</v>
      </c>
      <c r="DR70">
        <v>8.445722926829269</v>
      </c>
      <c r="DS70">
        <v>-0.1853801393728056</v>
      </c>
      <c r="DT70">
        <v>0.01857188082255887</v>
      </c>
      <c r="DU70">
        <v>0</v>
      </c>
      <c r="DV70">
        <v>0</v>
      </c>
      <c r="DW70">
        <v>2</v>
      </c>
      <c r="DX70" t="s">
        <v>365</v>
      </c>
      <c r="DY70">
        <v>2.97767</v>
      </c>
      <c r="DZ70">
        <v>2.72484</v>
      </c>
      <c r="EA70">
        <v>0.116387</v>
      </c>
      <c r="EB70">
        <v>0.121588</v>
      </c>
      <c r="EC70">
        <v>0.0819836</v>
      </c>
      <c r="ED70">
        <v>0.0619789</v>
      </c>
      <c r="EE70">
        <v>27847.1</v>
      </c>
      <c r="EF70">
        <v>27783.6</v>
      </c>
      <c r="EG70">
        <v>29312.1</v>
      </c>
      <c r="EH70">
        <v>29266.8</v>
      </c>
      <c r="EI70">
        <v>35670.3</v>
      </c>
      <c r="EJ70">
        <v>36487.3</v>
      </c>
      <c r="EK70">
        <v>41298.8</v>
      </c>
      <c r="EL70">
        <v>41685.9</v>
      </c>
      <c r="EM70">
        <v>1.91173</v>
      </c>
      <c r="EN70">
        <v>2.04215</v>
      </c>
      <c r="EO70">
        <v>0.07599590000000001</v>
      </c>
      <c r="EP70">
        <v>0</v>
      </c>
      <c r="EQ70">
        <v>24.7385</v>
      </c>
      <c r="ER70">
        <v>999.9</v>
      </c>
      <c r="ES70">
        <v>23.3</v>
      </c>
      <c r="ET70">
        <v>36</v>
      </c>
      <c r="EU70">
        <v>20.3024</v>
      </c>
      <c r="EV70">
        <v>60.9057</v>
      </c>
      <c r="EW70">
        <v>26.7668</v>
      </c>
      <c r="EX70">
        <v>2</v>
      </c>
      <c r="EY70">
        <v>0.196341</v>
      </c>
      <c r="EZ70">
        <v>2.52289</v>
      </c>
      <c r="FA70">
        <v>20.3663</v>
      </c>
      <c r="FB70">
        <v>5.21834</v>
      </c>
      <c r="FC70">
        <v>12.0099</v>
      </c>
      <c r="FD70">
        <v>4.98885</v>
      </c>
      <c r="FE70">
        <v>3.28865</v>
      </c>
      <c r="FF70">
        <v>6379.4</v>
      </c>
      <c r="FG70">
        <v>9999</v>
      </c>
      <c r="FH70">
        <v>9999</v>
      </c>
      <c r="FI70">
        <v>104.1</v>
      </c>
      <c r="FJ70">
        <v>1.86739</v>
      </c>
      <c r="FK70">
        <v>1.86646</v>
      </c>
      <c r="FL70">
        <v>1.86593</v>
      </c>
      <c r="FM70">
        <v>1.86584</v>
      </c>
      <c r="FN70">
        <v>1.86768</v>
      </c>
      <c r="FO70">
        <v>1.87012</v>
      </c>
      <c r="FP70">
        <v>1.86878</v>
      </c>
      <c r="FQ70">
        <v>1.87019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-2.601</v>
      </c>
      <c r="GF70">
        <v>0.9648</v>
      </c>
      <c r="GG70">
        <v>-1.246406202510513</v>
      </c>
      <c r="GH70">
        <v>-0.001751842048368114</v>
      </c>
      <c r="GI70">
        <v>2.175043830543419E-07</v>
      </c>
      <c r="GJ70">
        <v>-8.900938919420621E-11</v>
      </c>
      <c r="GK70">
        <v>9.178049814314971</v>
      </c>
      <c r="GL70">
        <v>1.777864070516789</v>
      </c>
      <c r="GM70">
        <v>-0.1595319365346188</v>
      </c>
      <c r="GN70">
        <v>0.002975254502177307</v>
      </c>
      <c r="GO70">
        <v>3</v>
      </c>
      <c r="GP70">
        <v>2360</v>
      </c>
      <c r="GQ70">
        <v>1</v>
      </c>
      <c r="GR70">
        <v>26</v>
      </c>
      <c r="GS70">
        <v>31</v>
      </c>
      <c r="GT70">
        <v>30.8</v>
      </c>
      <c r="GU70">
        <v>2.44263</v>
      </c>
      <c r="GV70">
        <v>2.21436</v>
      </c>
      <c r="GW70">
        <v>1.94702</v>
      </c>
      <c r="GX70">
        <v>2.8186</v>
      </c>
      <c r="GY70">
        <v>2.19482</v>
      </c>
      <c r="GZ70">
        <v>2.34375</v>
      </c>
      <c r="HA70">
        <v>39.2173</v>
      </c>
      <c r="HB70">
        <v>13.1164</v>
      </c>
      <c r="HC70">
        <v>18</v>
      </c>
      <c r="HD70">
        <v>480.539</v>
      </c>
      <c r="HE70">
        <v>579.9640000000001</v>
      </c>
      <c r="HF70">
        <v>22.4497</v>
      </c>
      <c r="HG70">
        <v>29.9868</v>
      </c>
      <c r="HH70">
        <v>29.9999</v>
      </c>
      <c r="HI70">
        <v>29.9951</v>
      </c>
      <c r="HJ70">
        <v>29.9243</v>
      </c>
      <c r="HK70">
        <v>48.926</v>
      </c>
      <c r="HL70">
        <v>7.17218</v>
      </c>
      <c r="HM70">
        <v>21.5202</v>
      </c>
      <c r="HN70">
        <v>22.4513</v>
      </c>
      <c r="HO70">
        <v>921.478</v>
      </c>
      <c r="HP70">
        <v>16.8152</v>
      </c>
      <c r="HQ70">
        <v>100.253</v>
      </c>
      <c r="HR70">
        <v>100.135</v>
      </c>
    </row>
    <row r="71" spans="1:226">
      <c r="A71">
        <v>55</v>
      </c>
      <c r="B71">
        <v>1657309222.1</v>
      </c>
      <c r="C71">
        <v>361.0999999046326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1657309219.62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920.0545794059213</v>
      </c>
      <c r="AK71">
        <v>861.859524011776</v>
      </c>
      <c r="AL71">
        <v>3.328595377504423</v>
      </c>
      <c r="AM71">
        <v>65.58070831744064</v>
      </c>
      <c r="AN71">
        <f>(AP71 - AO71 + BO71*1E3/(8.314*(BQ71+273.15)) * AR71/BN71 * AQ71) * BN71/(100*BB71) * 1000/(1000 - AP71)</f>
        <v>0</v>
      </c>
      <c r="AO71">
        <v>16.71208021605756</v>
      </c>
      <c r="AP71">
        <v>25.13583588351585</v>
      </c>
      <c r="AQ71">
        <v>1.176612769667085E-06</v>
      </c>
      <c r="AR71">
        <v>78.08597329713712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1657309219.62</v>
      </c>
      <c r="BH71">
        <v>833.7576000000001</v>
      </c>
      <c r="BI71">
        <v>906.7655000000001</v>
      </c>
      <c r="BJ71">
        <v>25.13356</v>
      </c>
      <c r="BK71">
        <v>16.71967</v>
      </c>
      <c r="BL71">
        <v>836.3693</v>
      </c>
      <c r="BM71">
        <v>24.17422</v>
      </c>
      <c r="BN71">
        <v>500.0024</v>
      </c>
      <c r="BO71">
        <v>68.49718999999999</v>
      </c>
      <c r="BP71">
        <v>0.10013511</v>
      </c>
      <c r="BQ71">
        <v>26.48419</v>
      </c>
      <c r="BR71">
        <v>25.99204</v>
      </c>
      <c r="BS71">
        <v>999.9</v>
      </c>
      <c r="BT71">
        <v>0</v>
      </c>
      <c r="BU71">
        <v>0</v>
      </c>
      <c r="BV71">
        <v>9997.560000000001</v>
      </c>
      <c r="BW71">
        <v>0</v>
      </c>
      <c r="BX71">
        <v>2031.847</v>
      </c>
      <c r="BY71">
        <v>-73.00774</v>
      </c>
      <c r="BZ71">
        <v>855.2533</v>
      </c>
      <c r="CA71">
        <v>922.1843000000001</v>
      </c>
      <c r="CB71">
        <v>8.413882000000001</v>
      </c>
      <c r="CC71">
        <v>906.7655000000001</v>
      </c>
      <c r="CD71">
        <v>16.71967</v>
      </c>
      <c r="CE71">
        <v>1.721578</v>
      </c>
      <c r="CF71">
        <v>1.145251</v>
      </c>
      <c r="CG71">
        <v>15.09237</v>
      </c>
      <c r="CH71">
        <v>8.908272999999999</v>
      </c>
      <c r="CI71">
        <v>2000.037</v>
      </c>
      <c r="CJ71">
        <v>0.9800002000000001</v>
      </c>
      <c r="CK71">
        <v>0.0200002</v>
      </c>
      <c r="CL71">
        <v>0</v>
      </c>
      <c r="CM71">
        <v>2.28045</v>
      </c>
      <c r="CN71">
        <v>0</v>
      </c>
      <c r="CO71">
        <v>17434.87</v>
      </c>
      <c r="CP71">
        <v>16749.76</v>
      </c>
      <c r="CQ71">
        <v>39.875</v>
      </c>
      <c r="CR71">
        <v>41.687</v>
      </c>
      <c r="CS71">
        <v>40.25</v>
      </c>
      <c r="CT71">
        <v>40.125</v>
      </c>
      <c r="CU71">
        <v>39</v>
      </c>
      <c r="CV71">
        <v>1960.037</v>
      </c>
      <c r="CW71">
        <v>40</v>
      </c>
      <c r="CX71">
        <v>0</v>
      </c>
      <c r="CY71">
        <v>1657309228.3</v>
      </c>
      <c r="CZ71">
        <v>0</v>
      </c>
      <c r="DA71">
        <v>1657307367.1</v>
      </c>
      <c r="DB71" t="s">
        <v>356</v>
      </c>
      <c r="DC71">
        <v>1657307357.1</v>
      </c>
      <c r="DD71">
        <v>1657307367.1</v>
      </c>
      <c r="DE71">
        <v>2</v>
      </c>
      <c r="DF71">
        <v>0.008999999999999999</v>
      </c>
      <c r="DG71">
        <v>13.017</v>
      </c>
      <c r="DH71">
        <v>-1.953</v>
      </c>
      <c r="DI71">
        <v>0.045</v>
      </c>
      <c r="DJ71">
        <v>420</v>
      </c>
      <c r="DK71">
        <v>39</v>
      </c>
      <c r="DL71">
        <v>0.14</v>
      </c>
      <c r="DM71">
        <v>0.01</v>
      </c>
      <c r="DN71">
        <v>-72.24233658536585</v>
      </c>
      <c r="DO71">
        <v>-6.553618649693225</v>
      </c>
      <c r="DP71">
        <v>0.6483851131873513</v>
      </c>
      <c r="DQ71">
        <v>0</v>
      </c>
      <c r="DR71">
        <v>8.43192243902439</v>
      </c>
      <c r="DS71">
        <v>-0.1552750168964892</v>
      </c>
      <c r="DT71">
        <v>0.01550545644013781</v>
      </c>
      <c r="DU71">
        <v>0</v>
      </c>
      <c r="DV71">
        <v>0</v>
      </c>
      <c r="DW71">
        <v>2</v>
      </c>
      <c r="DX71" t="s">
        <v>365</v>
      </c>
      <c r="DY71">
        <v>2.97776</v>
      </c>
      <c r="DZ71">
        <v>2.72478</v>
      </c>
      <c r="EA71">
        <v>0.117793</v>
      </c>
      <c r="EB71">
        <v>0.122963</v>
      </c>
      <c r="EC71">
        <v>0.08202760000000001</v>
      </c>
      <c r="ED71">
        <v>0.062043</v>
      </c>
      <c r="EE71">
        <v>27802.7</v>
      </c>
      <c r="EF71">
        <v>27740.4</v>
      </c>
      <c r="EG71">
        <v>29312.1</v>
      </c>
      <c r="EH71">
        <v>29267.3</v>
      </c>
      <c r="EI71">
        <v>35668.9</v>
      </c>
      <c r="EJ71">
        <v>36485.3</v>
      </c>
      <c r="EK71">
        <v>41299.1</v>
      </c>
      <c r="EL71">
        <v>41686.3</v>
      </c>
      <c r="EM71">
        <v>1.9117</v>
      </c>
      <c r="EN71">
        <v>2.04223</v>
      </c>
      <c r="EO71">
        <v>0.0766627</v>
      </c>
      <c r="EP71">
        <v>0</v>
      </c>
      <c r="EQ71">
        <v>24.7422</v>
      </c>
      <c r="ER71">
        <v>999.9</v>
      </c>
      <c r="ES71">
        <v>23.3</v>
      </c>
      <c r="ET71">
        <v>36</v>
      </c>
      <c r="EU71">
        <v>20.3026</v>
      </c>
      <c r="EV71">
        <v>60.9375</v>
      </c>
      <c r="EW71">
        <v>26.7829</v>
      </c>
      <c r="EX71">
        <v>2</v>
      </c>
      <c r="EY71">
        <v>0.195971</v>
      </c>
      <c r="EZ71">
        <v>2.52522</v>
      </c>
      <c r="FA71">
        <v>20.3663</v>
      </c>
      <c r="FB71">
        <v>5.21849</v>
      </c>
      <c r="FC71">
        <v>12.0099</v>
      </c>
      <c r="FD71">
        <v>4.98885</v>
      </c>
      <c r="FE71">
        <v>3.28865</v>
      </c>
      <c r="FF71">
        <v>6379.6</v>
      </c>
      <c r="FG71">
        <v>9999</v>
      </c>
      <c r="FH71">
        <v>9999</v>
      </c>
      <c r="FI71">
        <v>104.2</v>
      </c>
      <c r="FJ71">
        <v>1.86739</v>
      </c>
      <c r="FK71">
        <v>1.86646</v>
      </c>
      <c r="FL71">
        <v>1.86598</v>
      </c>
      <c r="FM71">
        <v>1.86584</v>
      </c>
      <c r="FN71">
        <v>1.86768</v>
      </c>
      <c r="FO71">
        <v>1.87012</v>
      </c>
      <c r="FP71">
        <v>1.86878</v>
      </c>
      <c r="FQ71">
        <v>1.87019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-2.624</v>
      </c>
      <c r="GF71">
        <v>0.9522</v>
      </c>
      <c r="GG71">
        <v>-1.246406202510513</v>
      </c>
      <c r="GH71">
        <v>-0.001751842048368114</v>
      </c>
      <c r="GI71">
        <v>2.175043830543419E-07</v>
      </c>
      <c r="GJ71">
        <v>-8.900938919420621E-11</v>
      </c>
      <c r="GK71">
        <v>9.178049814314971</v>
      </c>
      <c r="GL71">
        <v>1.777864070516789</v>
      </c>
      <c r="GM71">
        <v>-0.1595319365346188</v>
      </c>
      <c r="GN71">
        <v>0.002975254502177307</v>
      </c>
      <c r="GO71">
        <v>3</v>
      </c>
      <c r="GP71">
        <v>2360</v>
      </c>
      <c r="GQ71">
        <v>1</v>
      </c>
      <c r="GR71">
        <v>26</v>
      </c>
      <c r="GS71">
        <v>31.1</v>
      </c>
      <c r="GT71">
        <v>30.9</v>
      </c>
      <c r="GU71">
        <v>2.47314</v>
      </c>
      <c r="GV71">
        <v>2.21313</v>
      </c>
      <c r="GW71">
        <v>1.94702</v>
      </c>
      <c r="GX71">
        <v>2.8186</v>
      </c>
      <c r="GY71">
        <v>2.19482</v>
      </c>
      <c r="GZ71">
        <v>2.3584</v>
      </c>
      <c r="HA71">
        <v>39.2173</v>
      </c>
      <c r="HB71">
        <v>13.1076</v>
      </c>
      <c r="HC71">
        <v>18</v>
      </c>
      <c r="HD71">
        <v>480.506</v>
      </c>
      <c r="HE71">
        <v>580.006</v>
      </c>
      <c r="HF71">
        <v>22.4581</v>
      </c>
      <c r="HG71">
        <v>29.9852</v>
      </c>
      <c r="HH71">
        <v>30.0001</v>
      </c>
      <c r="HI71">
        <v>29.9928</v>
      </c>
      <c r="HJ71">
        <v>29.9227</v>
      </c>
      <c r="HK71">
        <v>49.5304</v>
      </c>
      <c r="HL71">
        <v>7.17218</v>
      </c>
      <c r="HM71">
        <v>21.5202</v>
      </c>
      <c r="HN71">
        <v>22.4603</v>
      </c>
      <c r="HO71">
        <v>941.514</v>
      </c>
      <c r="HP71">
        <v>16.8284</v>
      </c>
      <c r="HQ71">
        <v>100.253</v>
      </c>
      <c r="HR71">
        <v>100.136</v>
      </c>
    </row>
    <row r="72" spans="1:226">
      <c r="A72">
        <v>56</v>
      </c>
      <c r="B72">
        <v>1657309227.6</v>
      </c>
      <c r="C72">
        <v>366.5999999046326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1657309224.85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938.7769603035699</v>
      </c>
      <c r="AK72">
        <v>880.0694727272725</v>
      </c>
      <c r="AL72">
        <v>3.306923288117295</v>
      </c>
      <c r="AM72">
        <v>65.58070831744064</v>
      </c>
      <c r="AN72">
        <f>(AP72 - AO72 + BO72*1E3/(8.314*(BQ72+273.15)) * AR72/BN72 * AQ72) * BN72/(100*BB72) * 1000/(1000 - AP72)</f>
        <v>0</v>
      </c>
      <c r="AO72">
        <v>16.73357884756677</v>
      </c>
      <c r="AP72">
        <v>25.1411503030303</v>
      </c>
      <c r="AQ72">
        <v>1.534279118473794E-06</v>
      </c>
      <c r="AR72">
        <v>78.08597329713712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1657309224.85</v>
      </c>
      <c r="BH72">
        <v>850.6741</v>
      </c>
      <c r="BI72">
        <v>924.2787000000001</v>
      </c>
      <c r="BJ72">
        <v>25.13916</v>
      </c>
      <c r="BK72">
        <v>16.73609</v>
      </c>
      <c r="BL72">
        <v>853.3122999999999</v>
      </c>
      <c r="BM72">
        <v>24.1941</v>
      </c>
      <c r="BN72">
        <v>499.9866</v>
      </c>
      <c r="BO72">
        <v>68.49931000000001</v>
      </c>
      <c r="BP72">
        <v>0.09999304000000001</v>
      </c>
      <c r="BQ72">
        <v>26.49192</v>
      </c>
      <c r="BR72">
        <v>25.99706</v>
      </c>
      <c r="BS72">
        <v>999.9</v>
      </c>
      <c r="BT72">
        <v>0</v>
      </c>
      <c r="BU72">
        <v>0</v>
      </c>
      <c r="BV72">
        <v>10005.49</v>
      </c>
      <c r="BW72">
        <v>0</v>
      </c>
      <c r="BX72">
        <v>2031.298</v>
      </c>
      <c r="BY72">
        <v>-73.60450999999999</v>
      </c>
      <c r="BZ72">
        <v>872.6108</v>
      </c>
      <c r="CA72">
        <v>940.0107</v>
      </c>
      <c r="CB72">
        <v>8.403071000000001</v>
      </c>
      <c r="CC72">
        <v>924.2787000000001</v>
      </c>
      <c r="CD72">
        <v>16.73609</v>
      </c>
      <c r="CE72">
        <v>1.722015</v>
      </c>
      <c r="CF72">
        <v>1.146411</v>
      </c>
      <c r="CG72">
        <v>15.09632</v>
      </c>
      <c r="CH72">
        <v>8.923266</v>
      </c>
      <c r="CI72">
        <v>2000.035</v>
      </c>
      <c r="CJ72">
        <v>0.9800008000000002</v>
      </c>
      <c r="CK72">
        <v>0.0199996</v>
      </c>
      <c r="CL72">
        <v>0</v>
      </c>
      <c r="CM72">
        <v>2.40335</v>
      </c>
      <c r="CN72">
        <v>0</v>
      </c>
      <c r="CO72">
        <v>17453.77</v>
      </c>
      <c r="CP72">
        <v>16749.75</v>
      </c>
      <c r="CQ72">
        <v>39.875</v>
      </c>
      <c r="CR72">
        <v>41.687</v>
      </c>
      <c r="CS72">
        <v>40.25</v>
      </c>
      <c r="CT72">
        <v>40.125</v>
      </c>
      <c r="CU72">
        <v>39</v>
      </c>
      <c r="CV72">
        <v>1960.035</v>
      </c>
      <c r="CW72">
        <v>40</v>
      </c>
      <c r="CX72">
        <v>0</v>
      </c>
      <c r="CY72">
        <v>1657309233.7</v>
      </c>
      <c r="CZ72">
        <v>0</v>
      </c>
      <c r="DA72">
        <v>1657307367.1</v>
      </c>
      <c r="DB72" t="s">
        <v>356</v>
      </c>
      <c r="DC72">
        <v>1657307357.1</v>
      </c>
      <c r="DD72">
        <v>1657307367.1</v>
      </c>
      <c r="DE72">
        <v>2</v>
      </c>
      <c r="DF72">
        <v>0.008999999999999999</v>
      </c>
      <c r="DG72">
        <v>13.017</v>
      </c>
      <c r="DH72">
        <v>-1.953</v>
      </c>
      <c r="DI72">
        <v>0.045</v>
      </c>
      <c r="DJ72">
        <v>420</v>
      </c>
      <c r="DK72">
        <v>39</v>
      </c>
      <c r="DL72">
        <v>0.14</v>
      </c>
      <c r="DM72">
        <v>0.01</v>
      </c>
      <c r="DN72">
        <v>-72.82719268292682</v>
      </c>
      <c r="DO72">
        <v>-6.151652783198159</v>
      </c>
      <c r="DP72">
        <v>0.596010597135387</v>
      </c>
      <c r="DQ72">
        <v>0</v>
      </c>
      <c r="DR72">
        <v>8.418518780487805</v>
      </c>
      <c r="DS72">
        <v>-0.1299397765915853</v>
      </c>
      <c r="DT72">
        <v>0.01275021763470336</v>
      </c>
      <c r="DU72">
        <v>0</v>
      </c>
      <c r="DV72">
        <v>0</v>
      </c>
      <c r="DW72">
        <v>2</v>
      </c>
      <c r="DX72" t="s">
        <v>365</v>
      </c>
      <c r="DY72">
        <v>2.97789</v>
      </c>
      <c r="DZ72">
        <v>2.72493</v>
      </c>
      <c r="EA72">
        <v>0.119452</v>
      </c>
      <c r="EB72">
        <v>0.124608</v>
      </c>
      <c r="EC72">
        <v>0.08207349999999999</v>
      </c>
      <c r="ED72">
        <v>0.0620759</v>
      </c>
      <c r="EE72">
        <v>27750.5</v>
      </c>
      <c r="EF72">
        <v>27688.3</v>
      </c>
      <c r="EG72">
        <v>29312.2</v>
      </c>
      <c r="EH72">
        <v>29267.2</v>
      </c>
      <c r="EI72">
        <v>35667</v>
      </c>
      <c r="EJ72">
        <v>36483.9</v>
      </c>
      <c r="EK72">
        <v>41299</v>
      </c>
      <c r="EL72">
        <v>41686.2</v>
      </c>
      <c r="EM72">
        <v>1.91175</v>
      </c>
      <c r="EN72">
        <v>2.04223</v>
      </c>
      <c r="EO72">
        <v>0.0764914</v>
      </c>
      <c r="EP72">
        <v>0</v>
      </c>
      <c r="EQ72">
        <v>24.7475</v>
      </c>
      <c r="ER72">
        <v>999.9</v>
      </c>
      <c r="ES72">
        <v>23.3</v>
      </c>
      <c r="ET72">
        <v>36</v>
      </c>
      <c r="EU72">
        <v>20.3026</v>
      </c>
      <c r="EV72">
        <v>60.7975</v>
      </c>
      <c r="EW72">
        <v>26.7388</v>
      </c>
      <c r="EX72">
        <v>2</v>
      </c>
      <c r="EY72">
        <v>0.196235</v>
      </c>
      <c r="EZ72">
        <v>2.54824</v>
      </c>
      <c r="FA72">
        <v>20.3659</v>
      </c>
      <c r="FB72">
        <v>5.21759</v>
      </c>
      <c r="FC72">
        <v>12.0099</v>
      </c>
      <c r="FD72">
        <v>4.9888</v>
      </c>
      <c r="FE72">
        <v>3.28858</v>
      </c>
      <c r="FF72">
        <v>6379.6</v>
      </c>
      <c r="FG72">
        <v>9999</v>
      </c>
      <c r="FH72">
        <v>9999</v>
      </c>
      <c r="FI72">
        <v>104.2</v>
      </c>
      <c r="FJ72">
        <v>1.86739</v>
      </c>
      <c r="FK72">
        <v>1.86646</v>
      </c>
      <c r="FL72">
        <v>1.86597</v>
      </c>
      <c r="FM72">
        <v>1.86584</v>
      </c>
      <c r="FN72">
        <v>1.86768</v>
      </c>
      <c r="FO72">
        <v>1.87012</v>
      </c>
      <c r="FP72">
        <v>1.86879</v>
      </c>
      <c r="FQ72">
        <v>1.87019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-2.652</v>
      </c>
      <c r="GF72">
        <v>0.9394</v>
      </c>
      <c r="GG72">
        <v>-1.246406202510513</v>
      </c>
      <c r="GH72">
        <v>-0.001751842048368114</v>
      </c>
      <c r="GI72">
        <v>2.175043830543419E-07</v>
      </c>
      <c r="GJ72">
        <v>-8.900938919420621E-11</v>
      </c>
      <c r="GK72">
        <v>9.178049814314971</v>
      </c>
      <c r="GL72">
        <v>1.777864070516789</v>
      </c>
      <c r="GM72">
        <v>-0.1595319365346188</v>
      </c>
      <c r="GN72">
        <v>0.002975254502177307</v>
      </c>
      <c r="GO72">
        <v>3</v>
      </c>
      <c r="GP72">
        <v>2360</v>
      </c>
      <c r="GQ72">
        <v>1</v>
      </c>
      <c r="GR72">
        <v>26</v>
      </c>
      <c r="GS72">
        <v>31.2</v>
      </c>
      <c r="GT72">
        <v>31</v>
      </c>
      <c r="GU72">
        <v>2.51099</v>
      </c>
      <c r="GV72">
        <v>2.21191</v>
      </c>
      <c r="GW72">
        <v>1.94702</v>
      </c>
      <c r="GX72">
        <v>2.8186</v>
      </c>
      <c r="GY72">
        <v>2.19482</v>
      </c>
      <c r="GZ72">
        <v>2.34863</v>
      </c>
      <c r="HA72">
        <v>39.2173</v>
      </c>
      <c r="HB72">
        <v>13.0988</v>
      </c>
      <c r="HC72">
        <v>18</v>
      </c>
      <c r="HD72">
        <v>480.514</v>
      </c>
      <c r="HE72">
        <v>579.9829999999999</v>
      </c>
      <c r="HF72">
        <v>22.4655</v>
      </c>
      <c r="HG72">
        <v>29.9829</v>
      </c>
      <c r="HH72">
        <v>30.0001</v>
      </c>
      <c r="HI72">
        <v>29.9898</v>
      </c>
      <c r="HJ72">
        <v>29.9204</v>
      </c>
      <c r="HK72">
        <v>50.3147</v>
      </c>
      <c r="HL72">
        <v>6.89559</v>
      </c>
      <c r="HM72">
        <v>21.5202</v>
      </c>
      <c r="HN72">
        <v>22.4632</v>
      </c>
      <c r="HO72">
        <v>954.888</v>
      </c>
      <c r="HP72">
        <v>16.8415</v>
      </c>
      <c r="HQ72">
        <v>100.253</v>
      </c>
      <c r="HR72">
        <v>100.136</v>
      </c>
    </row>
    <row r="73" spans="1:226">
      <c r="A73">
        <v>57</v>
      </c>
      <c r="B73">
        <v>1657309232.1</v>
      </c>
      <c r="C73">
        <v>371.0999999046326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1657309229.25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954.2676310215084</v>
      </c>
      <c r="AK73">
        <v>895.0653696969695</v>
      </c>
      <c r="AL73">
        <v>3.323684233655625</v>
      </c>
      <c r="AM73">
        <v>65.58070831744064</v>
      </c>
      <c r="AN73">
        <f>(AP73 - AO73 + BO73*1E3/(8.314*(BQ73+273.15)) * AR73/BN73 * AQ73) * BN73/(100*BB73) * 1000/(1000 - AP73)</f>
        <v>0</v>
      </c>
      <c r="AO73">
        <v>16.74601226844936</v>
      </c>
      <c r="AP73">
        <v>25.14579575757576</v>
      </c>
      <c r="AQ73">
        <v>1.072018819684922E-06</v>
      </c>
      <c r="AR73">
        <v>78.08597329713712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1657309229.25</v>
      </c>
      <c r="BH73">
        <v>864.9519</v>
      </c>
      <c r="BI73">
        <v>939.1388000000001</v>
      </c>
      <c r="BJ73">
        <v>25.143</v>
      </c>
      <c r="BK73">
        <v>16.74731999999999</v>
      </c>
      <c r="BL73">
        <v>867.6124</v>
      </c>
      <c r="BM73">
        <v>24.20758</v>
      </c>
      <c r="BN73">
        <v>500.0343</v>
      </c>
      <c r="BO73">
        <v>68.49932</v>
      </c>
      <c r="BP73">
        <v>0.1001386</v>
      </c>
      <c r="BQ73">
        <v>26.49539</v>
      </c>
      <c r="BR73">
        <v>25.99991</v>
      </c>
      <c r="BS73">
        <v>999.9</v>
      </c>
      <c r="BT73">
        <v>0</v>
      </c>
      <c r="BU73">
        <v>0</v>
      </c>
      <c r="BV73">
        <v>9990.866</v>
      </c>
      <c r="BW73">
        <v>0</v>
      </c>
      <c r="BX73">
        <v>2030.389</v>
      </c>
      <c r="BY73">
        <v>-74.18715</v>
      </c>
      <c r="BZ73">
        <v>887.26</v>
      </c>
      <c r="CA73">
        <v>955.1348999999998</v>
      </c>
      <c r="CB73">
        <v>8.395658000000001</v>
      </c>
      <c r="CC73">
        <v>939.1388000000001</v>
      </c>
      <c r="CD73">
        <v>16.74731999999999</v>
      </c>
      <c r="CE73">
        <v>1.722279</v>
      </c>
      <c r="CF73">
        <v>1.147181</v>
      </c>
      <c r="CG73">
        <v>15.09869</v>
      </c>
      <c r="CH73">
        <v>8.933207999999999</v>
      </c>
      <c r="CI73">
        <v>2000.015</v>
      </c>
      <c r="CJ73">
        <v>0.9800005000000001</v>
      </c>
      <c r="CK73">
        <v>0.0199999</v>
      </c>
      <c r="CL73">
        <v>0</v>
      </c>
      <c r="CM73">
        <v>2.29667</v>
      </c>
      <c r="CN73">
        <v>0</v>
      </c>
      <c r="CO73">
        <v>17467.36</v>
      </c>
      <c r="CP73">
        <v>16749.59</v>
      </c>
      <c r="CQ73">
        <v>39.875</v>
      </c>
      <c r="CR73">
        <v>41.687</v>
      </c>
      <c r="CS73">
        <v>40.25</v>
      </c>
      <c r="CT73">
        <v>40.125</v>
      </c>
      <c r="CU73">
        <v>39.031</v>
      </c>
      <c r="CV73">
        <v>1960.015</v>
      </c>
      <c r="CW73">
        <v>40</v>
      </c>
      <c r="CX73">
        <v>0</v>
      </c>
      <c r="CY73">
        <v>1657309238.5</v>
      </c>
      <c r="CZ73">
        <v>0</v>
      </c>
      <c r="DA73">
        <v>1657307367.1</v>
      </c>
      <c r="DB73" t="s">
        <v>356</v>
      </c>
      <c r="DC73">
        <v>1657307357.1</v>
      </c>
      <c r="DD73">
        <v>1657307367.1</v>
      </c>
      <c r="DE73">
        <v>2</v>
      </c>
      <c r="DF73">
        <v>0.008999999999999999</v>
      </c>
      <c r="DG73">
        <v>13.017</v>
      </c>
      <c r="DH73">
        <v>-1.953</v>
      </c>
      <c r="DI73">
        <v>0.045</v>
      </c>
      <c r="DJ73">
        <v>420</v>
      </c>
      <c r="DK73">
        <v>39</v>
      </c>
      <c r="DL73">
        <v>0.14</v>
      </c>
      <c r="DM73">
        <v>0.01</v>
      </c>
      <c r="DN73">
        <v>-73.26694878048781</v>
      </c>
      <c r="DO73">
        <v>-6.345721432075604</v>
      </c>
      <c r="DP73">
        <v>0.6133963180410518</v>
      </c>
      <c r="DQ73">
        <v>0</v>
      </c>
      <c r="DR73">
        <v>8.410430731707319</v>
      </c>
      <c r="DS73">
        <v>-0.1171092430533512</v>
      </c>
      <c r="DT73">
        <v>0.01146385271088215</v>
      </c>
      <c r="DU73">
        <v>0</v>
      </c>
      <c r="DV73">
        <v>0</v>
      </c>
      <c r="DW73">
        <v>2</v>
      </c>
      <c r="DX73" t="s">
        <v>365</v>
      </c>
      <c r="DY73">
        <v>2.97776</v>
      </c>
      <c r="DZ73">
        <v>2.72465</v>
      </c>
      <c r="EA73">
        <v>0.120802</v>
      </c>
      <c r="EB73">
        <v>0.125941</v>
      </c>
      <c r="EC73">
        <v>0.0821133</v>
      </c>
      <c r="ED73">
        <v>0.062108</v>
      </c>
      <c r="EE73">
        <v>27708.5</v>
      </c>
      <c r="EF73">
        <v>27646.3</v>
      </c>
      <c r="EG73">
        <v>29312.7</v>
      </c>
      <c r="EH73">
        <v>29267.4</v>
      </c>
      <c r="EI73">
        <v>35666.1</v>
      </c>
      <c r="EJ73">
        <v>36482.8</v>
      </c>
      <c r="EK73">
        <v>41299.7</v>
      </c>
      <c r="EL73">
        <v>41686.4</v>
      </c>
      <c r="EM73">
        <v>1.91185</v>
      </c>
      <c r="EN73">
        <v>2.04245</v>
      </c>
      <c r="EO73">
        <v>0.0761151</v>
      </c>
      <c r="EP73">
        <v>0</v>
      </c>
      <c r="EQ73">
        <v>24.7515</v>
      </c>
      <c r="ER73">
        <v>999.9</v>
      </c>
      <c r="ES73">
        <v>23.3</v>
      </c>
      <c r="ET73">
        <v>36</v>
      </c>
      <c r="EU73">
        <v>20.302</v>
      </c>
      <c r="EV73">
        <v>60.9875</v>
      </c>
      <c r="EW73">
        <v>26.6627</v>
      </c>
      <c r="EX73">
        <v>2</v>
      </c>
      <c r="EY73">
        <v>0.196138</v>
      </c>
      <c r="EZ73">
        <v>2.56373</v>
      </c>
      <c r="FA73">
        <v>20.3657</v>
      </c>
      <c r="FB73">
        <v>5.21684</v>
      </c>
      <c r="FC73">
        <v>12.0099</v>
      </c>
      <c r="FD73">
        <v>4.98825</v>
      </c>
      <c r="FE73">
        <v>3.28848</v>
      </c>
      <c r="FF73">
        <v>6379.9</v>
      </c>
      <c r="FG73">
        <v>9999</v>
      </c>
      <c r="FH73">
        <v>9999</v>
      </c>
      <c r="FI73">
        <v>104.2</v>
      </c>
      <c r="FJ73">
        <v>1.86741</v>
      </c>
      <c r="FK73">
        <v>1.86647</v>
      </c>
      <c r="FL73">
        <v>1.86596</v>
      </c>
      <c r="FM73">
        <v>1.86584</v>
      </c>
      <c r="FN73">
        <v>1.86768</v>
      </c>
      <c r="FO73">
        <v>1.87012</v>
      </c>
      <c r="FP73">
        <v>1.86877</v>
      </c>
      <c r="FQ73">
        <v>1.87015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-2.676</v>
      </c>
      <c r="GF73">
        <v>0.9274</v>
      </c>
      <c r="GG73">
        <v>-1.246406202510513</v>
      </c>
      <c r="GH73">
        <v>-0.001751842048368114</v>
      </c>
      <c r="GI73">
        <v>2.175043830543419E-07</v>
      </c>
      <c r="GJ73">
        <v>-8.900938919420621E-11</v>
      </c>
      <c r="GK73">
        <v>9.178049814314971</v>
      </c>
      <c r="GL73">
        <v>1.777864070516789</v>
      </c>
      <c r="GM73">
        <v>-0.1595319365346188</v>
      </c>
      <c r="GN73">
        <v>0.002975254502177307</v>
      </c>
      <c r="GO73">
        <v>3</v>
      </c>
      <c r="GP73">
        <v>2360</v>
      </c>
      <c r="GQ73">
        <v>1</v>
      </c>
      <c r="GR73">
        <v>26</v>
      </c>
      <c r="GS73">
        <v>31.2</v>
      </c>
      <c r="GT73">
        <v>31.1</v>
      </c>
      <c r="GU73">
        <v>2.54395</v>
      </c>
      <c r="GV73">
        <v>2.21191</v>
      </c>
      <c r="GW73">
        <v>1.94702</v>
      </c>
      <c r="GX73">
        <v>2.8186</v>
      </c>
      <c r="GY73">
        <v>2.19482</v>
      </c>
      <c r="GZ73">
        <v>2.37915</v>
      </c>
      <c r="HA73">
        <v>39.2173</v>
      </c>
      <c r="HB73">
        <v>13.0988</v>
      </c>
      <c r="HC73">
        <v>18</v>
      </c>
      <c r="HD73">
        <v>480.565</v>
      </c>
      <c r="HE73">
        <v>580.133</v>
      </c>
      <c r="HF73">
        <v>22.4665</v>
      </c>
      <c r="HG73">
        <v>29.9806</v>
      </c>
      <c r="HH73">
        <v>30.0001</v>
      </c>
      <c r="HI73">
        <v>29.9883</v>
      </c>
      <c r="HJ73">
        <v>29.9182</v>
      </c>
      <c r="HK73">
        <v>50.9106</v>
      </c>
      <c r="HL73">
        <v>6.61843</v>
      </c>
      <c r="HM73">
        <v>21.5202</v>
      </c>
      <c r="HN73">
        <v>22.4634</v>
      </c>
      <c r="HO73">
        <v>974.923</v>
      </c>
      <c r="HP73">
        <v>16.8504</v>
      </c>
      <c r="HQ73">
        <v>100.255</v>
      </c>
      <c r="HR73">
        <v>100.137</v>
      </c>
    </row>
    <row r="74" spans="1:226">
      <c r="A74">
        <v>58</v>
      </c>
      <c r="B74">
        <v>1657309237.6</v>
      </c>
      <c r="C74">
        <v>376.5999999046326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1657309234.85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973.126214995237</v>
      </c>
      <c r="AK74">
        <v>913.5390848484853</v>
      </c>
      <c r="AL74">
        <v>3.374427263962609</v>
      </c>
      <c r="AM74">
        <v>65.58070831744064</v>
      </c>
      <c r="AN74">
        <f>(AP74 - AO74 + BO74*1E3/(8.314*(BQ74+273.15)) * AR74/BN74 * AQ74) * BN74/(100*BB74) * 1000/(1000 - AP74)</f>
        <v>0</v>
      </c>
      <c r="AO74">
        <v>16.7668409740442</v>
      </c>
      <c r="AP74">
        <v>25.15072848484849</v>
      </c>
      <c r="AQ74">
        <v>9.247800785570942E-07</v>
      </c>
      <c r="AR74">
        <v>78.08597329713712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1657309234.85</v>
      </c>
      <c r="BH74">
        <v>883.1771000000001</v>
      </c>
      <c r="BI74">
        <v>958.0247999999999</v>
      </c>
      <c r="BJ74">
        <v>25.14838</v>
      </c>
      <c r="BK74">
        <v>16.76919</v>
      </c>
      <c r="BL74">
        <v>885.8664999999999</v>
      </c>
      <c r="BM74">
        <v>24.22646</v>
      </c>
      <c r="BN74">
        <v>499.9844999999999</v>
      </c>
      <c r="BO74">
        <v>68.49954</v>
      </c>
      <c r="BP74">
        <v>0.09990059999999999</v>
      </c>
      <c r="BQ74">
        <v>26.50524</v>
      </c>
      <c r="BR74">
        <v>26.009</v>
      </c>
      <c r="BS74">
        <v>999.9</v>
      </c>
      <c r="BT74">
        <v>0</v>
      </c>
      <c r="BU74">
        <v>0</v>
      </c>
      <c r="BV74">
        <v>10008.452</v>
      </c>
      <c r="BW74">
        <v>0</v>
      </c>
      <c r="BX74">
        <v>2029.83</v>
      </c>
      <c r="BY74">
        <v>-74.84775999999999</v>
      </c>
      <c r="BZ74">
        <v>905.9604999999999</v>
      </c>
      <c r="CA74">
        <v>974.3642000000002</v>
      </c>
      <c r="CB74">
        <v>8.379191</v>
      </c>
      <c r="CC74">
        <v>958.0247999999999</v>
      </c>
      <c r="CD74">
        <v>16.76919</v>
      </c>
      <c r="CE74">
        <v>1.722653</v>
      </c>
      <c r="CF74">
        <v>1.148683</v>
      </c>
      <c r="CG74">
        <v>15.10209</v>
      </c>
      <c r="CH74">
        <v>8.952572999999999</v>
      </c>
      <c r="CI74">
        <v>2000.057</v>
      </c>
      <c r="CJ74">
        <v>0.9800005000000001</v>
      </c>
      <c r="CK74">
        <v>0.0199999</v>
      </c>
      <c r="CL74">
        <v>0</v>
      </c>
      <c r="CM74">
        <v>2.35088</v>
      </c>
      <c r="CN74">
        <v>0</v>
      </c>
      <c r="CO74">
        <v>17484.03</v>
      </c>
      <c r="CP74">
        <v>16749.94</v>
      </c>
      <c r="CQ74">
        <v>39.875</v>
      </c>
      <c r="CR74">
        <v>41.687</v>
      </c>
      <c r="CS74">
        <v>40.25</v>
      </c>
      <c r="CT74">
        <v>40.125</v>
      </c>
      <c r="CU74">
        <v>39.0124</v>
      </c>
      <c r="CV74">
        <v>1960.057</v>
      </c>
      <c r="CW74">
        <v>40.001</v>
      </c>
      <c r="CX74">
        <v>0</v>
      </c>
      <c r="CY74">
        <v>1657309243.9</v>
      </c>
      <c r="CZ74">
        <v>0</v>
      </c>
      <c r="DA74">
        <v>1657307367.1</v>
      </c>
      <c r="DB74" t="s">
        <v>356</v>
      </c>
      <c r="DC74">
        <v>1657307357.1</v>
      </c>
      <c r="DD74">
        <v>1657307367.1</v>
      </c>
      <c r="DE74">
        <v>2</v>
      </c>
      <c r="DF74">
        <v>0.008999999999999999</v>
      </c>
      <c r="DG74">
        <v>13.017</v>
      </c>
      <c r="DH74">
        <v>-1.953</v>
      </c>
      <c r="DI74">
        <v>0.045</v>
      </c>
      <c r="DJ74">
        <v>420</v>
      </c>
      <c r="DK74">
        <v>39</v>
      </c>
      <c r="DL74">
        <v>0.14</v>
      </c>
      <c r="DM74">
        <v>0.01</v>
      </c>
      <c r="DN74">
        <v>-73.80101707317074</v>
      </c>
      <c r="DO74">
        <v>-7.270473602305382</v>
      </c>
      <c r="DP74">
        <v>0.7030433095296196</v>
      </c>
      <c r="DQ74">
        <v>0</v>
      </c>
      <c r="DR74">
        <v>8.400011463414634</v>
      </c>
      <c r="DS74">
        <v>-0.1328279262478824</v>
      </c>
      <c r="DT74">
        <v>0.01314508617474019</v>
      </c>
      <c r="DU74">
        <v>0</v>
      </c>
      <c r="DV74">
        <v>0</v>
      </c>
      <c r="DW74">
        <v>2</v>
      </c>
      <c r="DX74" t="s">
        <v>365</v>
      </c>
      <c r="DY74">
        <v>2.97775</v>
      </c>
      <c r="DZ74">
        <v>2.72483</v>
      </c>
      <c r="EA74">
        <v>0.122447</v>
      </c>
      <c r="EB74">
        <v>0.127559</v>
      </c>
      <c r="EC74">
        <v>0.08215219999999999</v>
      </c>
      <c r="ED74">
        <v>0.0621553</v>
      </c>
      <c r="EE74">
        <v>27657.1</v>
      </c>
      <c r="EF74">
        <v>27595</v>
      </c>
      <c r="EG74">
        <v>29313.2</v>
      </c>
      <c r="EH74">
        <v>29267.2</v>
      </c>
      <c r="EI74">
        <v>35664.8</v>
      </c>
      <c r="EJ74">
        <v>36480.9</v>
      </c>
      <c r="EK74">
        <v>41300</v>
      </c>
      <c r="EL74">
        <v>41686.2</v>
      </c>
      <c r="EM74">
        <v>1.91162</v>
      </c>
      <c r="EN74">
        <v>2.04245</v>
      </c>
      <c r="EO74">
        <v>0.0768527</v>
      </c>
      <c r="EP74">
        <v>0</v>
      </c>
      <c r="EQ74">
        <v>24.7566</v>
      </c>
      <c r="ER74">
        <v>999.9</v>
      </c>
      <c r="ES74">
        <v>23.3</v>
      </c>
      <c r="ET74">
        <v>36</v>
      </c>
      <c r="EU74">
        <v>20.3005</v>
      </c>
      <c r="EV74">
        <v>60.9675</v>
      </c>
      <c r="EW74">
        <v>26.7628</v>
      </c>
      <c r="EX74">
        <v>2</v>
      </c>
      <c r="EY74">
        <v>0.198483</v>
      </c>
      <c r="EZ74">
        <v>3.6794</v>
      </c>
      <c r="FA74">
        <v>20.3438</v>
      </c>
      <c r="FB74">
        <v>5.21774</v>
      </c>
      <c r="FC74">
        <v>12.0099</v>
      </c>
      <c r="FD74">
        <v>4.9886</v>
      </c>
      <c r="FE74">
        <v>3.2885</v>
      </c>
      <c r="FF74">
        <v>6379.9</v>
      </c>
      <c r="FG74">
        <v>9999</v>
      </c>
      <c r="FH74">
        <v>9999</v>
      </c>
      <c r="FI74">
        <v>104.2</v>
      </c>
      <c r="FJ74">
        <v>1.86742</v>
      </c>
      <c r="FK74">
        <v>1.86646</v>
      </c>
      <c r="FL74">
        <v>1.86591</v>
      </c>
      <c r="FM74">
        <v>1.86584</v>
      </c>
      <c r="FN74">
        <v>1.86768</v>
      </c>
      <c r="FO74">
        <v>1.87012</v>
      </c>
      <c r="FP74">
        <v>1.86875</v>
      </c>
      <c r="FQ74">
        <v>1.87018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-2.703</v>
      </c>
      <c r="GF74">
        <v>0.9161</v>
      </c>
      <c r="GG74">
        <v>-1.246406202510513</v>
      </c>
      <c r="GH74">
        <v>-0.001751842048368114</v>
      </c>
      <c r="GI74">
        <v>2.175043830543419E-07</v>
      </c>
      <c r="GJ74">
        <v>-8.900938919420621E-11</v>
      </c>
      <c r="GK74">
        <v>9.178049814314971</v>
      </c>
      <c r="GL74">
        <v>1.777864070516789</v>
      </c>
      <c r="GM74">
        <v>-0.1595319365346188</v>
      </c>
      <c r="GN74">
        <v>0.002975254502177307</v>
      </c>
      <c r="GO74">
        <v>3</v>
      </c>
      <c r="GP74">
        <v>2360</v>
      </c>
      <c r="GQ74">
        <v>1</v>
      </c>
      <c r="GR74">
        <v>26</v>
      </c>
      <c r="GS74">
        <v>31.3</v>
      </c>
      <c r="GT74">
        <v>31.2</v>
      </c>
      <c r="GU74">
        <v>2.57935</v>
      </c>
      <c r="GV74">
        <v>2.21069</v>
      </c>
      <c r="GW74">
        <v>1.94702</v>
      </c>
      <c r="GX74">
        <v>2.8186</v>
      </c>
      <c r="GY74">
        <v>2.19482</v>
      </c>
      <c r="GZ74">
        <v>2.35596</v>
      </c>
      <c r="HA74">
        <v>39.2173</v>
      </c>
      <c r="HB74">
        <v>13.0726</v>
      </c>
      <c r="HC74">
        <v>18</v>
      </c>
      <c r="HD74">
        <v>480.402</v>
      </c>
      <c r="HE74">
        <v>580.105</v>
      </c>
      <c r="HF74">
        <v>22.3952</v>
      </c>
      <c r="HG74">
        <v>29.9781</v>
      </c>
      <c r="HH74">
        <v>30.0019</v>
      </c>
      <c r="HI74">
        <v>29.9854</v>
      </c>
      <c r="HJ74">
        <v>29.9153</v>
      </c>
      <c r="HK74">
        <v>51.6815</v>
      </c>
      <c r="HL74">
        <v>6.33459</v>
      </c>
      <c r="HM74">
        <v>21.5202</v>
      </c>
      <c r="HN74">
        <v>22.1743</v>
      </c>
      <c r="HO74">
        <v>988.284</v>
      </c>
      <c r="HP74">
        <v>16.8595</v>
      </c>
      <c r="HQ74">
        <v>100.256</v>
      </c>
      <c r="HR74">
        <v>100.136</v>
      </c>
    </row>
    <row r="75" spans="1:226">
      <c r="A75">
        <v>59</v>
      </c>
      <c r="B75">
        <v>1657309242.1</v>
      </c>
      <c r="C75">
        <v>381.0999999046326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1657309239.25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988.5116738788959</v>
      </c>
      <c r="AK75">
        <v>928.4366848484846</v>
      </c>
      <c r="AL75">
        <v>3.313261421275874</v>
      </c>
      <c r="AM75">
        <v>65.58070831744064</v>
      </c>
      <c r="AN75">
        <f>(AP75 - AO75 + BO75*1E3/(8.314*(BQ75+273.15)) * AR75/BN75 * AQ75) * BN75/(100*BB75) * 1000/(1000 - AP75)</f>
        <v>0</v>
      </c>
      <c r="AO75">
        <v>16.77313387980971</v>
      </c>
      <c r="AP75">
        <v>25.1504</v>
      </c>
      <c r="AQ75">
        <v>5.700898972824934E-07</v>
      </c>
      <c r="AR75">
        <v>78.08597329713712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1657309239.25</v>
      </c>
      <c r="BH75">
        <v>897.4975000000001</v>
      </c>
      <c r="BI75">
        <v>972.7761999999999</v>
      </c>
      <c r="BJ75">
        <v>25.15089</v>
      </c>
      <c r="BK75">
        <v>16.77704</v>
      </c>
      <c r="BL75">
        <v>900.2094999999999</v>
      </c>
      <c r="BM75">
        <v>24.2352</v>
      </c>
      <c r="BN75">
        <v>499.9705</v>
      </c>
      <c r="BO75">
        <v>68.49948000000001</v>
      </c>
      <c r="BP75">
        <v>0.0999428</v>
      </c>
      <c r="BQ75">
        <v>26.51211</v>
      </c>
      <c r="BR75">
        <v>26.0196</v>
      </c>
      <c r="BS75">
        <v>999.9</v>
      </c>
      <c r="BT75">
        <v>0</v>
      </c>
      <c r="BU75">
        <v>0</v>
      </c>
      <c r="BV75">
        <v>10005.638</v>
      </c>
      <c r="BW75">
        <v>0</v>
      </c>
      <c r="BX75">
        <v>2030.1</v>
      </c>
      <c r="BY75">
        <v>-75.27879999999999</v>
      </c>
      <c r="BZ75">
        <v>920.6527000000002</v>
      </c>
      <c r="CA75">
        <v>989.3749</v>
      </c>
      <c r="CB75">
        <v>8.373867000000001</v>
      </c>
      <c r="CC75">
        <v>972.7761999999999</v>
      </c>
      <c r="CD75">
        <v>16.77704</v>
      </c>
      <c r="CE75">
        <v>1.722824</v>
      </c>
      <c r="CF75">
        <v>1.149219</v>
      </c>
      <c r="CG75">
        <v>15.10362</v>
      </c>
      <c r="CH75">
        <v>8.959477</v>
      </c>
      <c r="CI75">
        <v>1999.971</v>
      </c>
      <c r="CJ75">
        <v>0.9800001999999999</v>
      </c>
      <c r="CK75">
        <v>0.0200002</v>
      </c>
      <c r="CL75">
        <v>0</v>
      </c>
      <c r="CM75">
        <v>2.29132</v>
      </c>
      <c r="CN75">
        <v>0</v>
      </c>
      <c r="CO75">
        <v>17494.91</v>
      </c>
      <c r="CP75">
        <v>16749.2</v>
      </c>
      <c r="CQ75">
        <v>39.875</v>
      </c>
      <c r="CR75">
        <v>41.687</v>
      </c>
      <c r="CS75">
        <v>40.25</v>
      </c>
      <c r="CT75">
        <v>40.125</v>
      </c>
      <c r="CU75">
        <v>39</v>
      </c>
      <c r="CV75">
        <v>1959.971</v>
      </c>
      <c r="CW75">
        <v>40</v>
      </c>
      <c r="CX75">
        <v>0</v>
      </c>
      <c r="CY75">
        <v>1657309248.7</v>
      </c>
      <c r="CZ75">
        <v>0</v>
      </c>
      <c r="DA75">
        <v>1657307367.1</v>
      </c>
      <c r="DB75" t="s">
        <v>356</v>
      </c>
      <c r="DC75">
        <v>1657307357.1</v>
      </c>
      <c r="DD75">
        <v>1657307367.1</v>
      </c>
      <c r="DE75">
        <v>2</v>
      </c>
      <c r="DF75">
        <v>0.008999999999999999</v>
      </c>
      <c r="DG75">
        <v>13.017</v>
      </c>
      <c r="DH75">
        <v>-1.953</v>
      </c>
      <c r="DI75">
        <v>0.045</v>
      </c>
      <c r="DJ75">
        <v>420</v>
      </c>
      <c r="DK75">
        <v>39</v>
      </c>
      <c r="DL75">
        <v>0.14</v>
      </c>
      <c r="DM75">
        <v>0.01</v>
      </c>
      <c r="DN75">
        <v>-74.42313414634147</v>
      </c>
      <c r="DO75">
        <v>-7.058080139372771</v>
      </c>
      <c r="DP75">
        <v>0.6985510305258026</v>
      </c>
      <c r="DQ75">
        <v>0</v>
      </c>
      <c r="DR75">
        <v>8.388753902439024</v>
      </c>
      <c r="DS75">
        <v>-0.1215319860627125</v>
      </c>
      <c r="DT75">
        <v>0.01236217951382148</v>
      </c>
      <c r="DU75">
        <v>0</v>
      </c>
      <c r="DV75">
        <v>0</v>
      </c>
      <c r="DW75">
        <v>2</v>
      </c>
      <c r="DX75" t="s">
        <v>365</v>
      </c>
      <c r="DY75">
        <v>2.97775</v>
      </c>
      <c r="DZ75">
        <v>2.72484</v>
      </c>
      <c r="EA75">
        <v>0.123775</v>
      </c>
      <c r="EB75">
        <v>0.128851</v>
      </c>
      <c r="EC75">
        <v>0.0821486</v>
      </c>
      <c r="ED75">
        <v>0.0622087</v>
      </c>
      <c r="EE75">
        <v>27614.9</v>
      </c>
      <c r="EF75">
        <v>27553.5</v>
      </c>
      <c r="EG75">
        <v>29312.9</v>
      </c>
      <c r="EH75">
        <v>29266.6</v>
      </c>
      <c r="EI75">
        <v>35664.7</v>
      </c>
      <c r="EJ75">
        <v>36478</v>
      </c>
      <c r="EK75">
        <v>41299.6</v>
      </c>
      <c r="EL75">
        <v>41685.3</v>
      </c>
      <c r="EM75">
        <v>1.91157</v>
      </c>
      <c r="EN75">
        <v>2.04273</v>
      </c>
      <c r="EO75">
        <v>0.0764802</v>
      </c>
      <c r="EP75">
        <v>0</v>
      </c>
      <c r="EQ75">
        <v>24.7605</v>
      </c>
      <c r="ER75">
        <v>999.9</v>
      </c>
      <c r="ES75">
        <v>23.3</v>
      </c>
      <c r="ET75">
        <v>36</v>
      </c>
      <c r="EU75">
        <v>20.3019</v>
      </c>
      <c r="EV75">
        <v>60.9775</v>
      </c>
      <c r="EW75">
        <v>26.7588</v>
      </c>
      <c r="EX75">
        <v>2</v>
      </c>
      <c r="EY75">
        <v>0.200498</v>
      </c>
      <c r="EZ75">
        <v>3.3769</v>
      </c>
      <c r="FA75">
        <v>20.3507</v>
      </c>
      <c r="FB75">
        <v>5.21609</v>
      </c>
      <c r="FC75">
        <v>12.0099</v>
      </c>
      <c r="FD75">
        <v>4.98825</v>
      </c>
      <c r="FE75">
        <v>3.28825</v>
      </c>
      <c r="FF75">
        <v>6380.1</v>
      </c>
      <c r="FG75">
        <v>9999</v>
      </c>
      <c r="FH75">
        <v>9999</v>
      </c>
      <c r="FI75">
        <v>104.2</v>
      </c>
      <c r="FJ75">
        <v>1.86741</v>
      </c>
      <c r="FK75">
        <v>1.86646</v>
      </c>
      <c r="FL75">
        <v>1.8659</v>
      </c>
      <c r="FM75">
        <v>1.86584</v>
      </c>
      <c r="FN75">
        <v>1.86768</v>
      </c>
      <c r="FO75">
        <v>1.87012</v>
      </c>
      <c r="FP75">
        <v>1.86876</v>
      </c>
      <c r="FQ75">
        <v>1.87014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-2.726</v>
      </c>
      <c r="GF75">
        <v>0.9177999999999999</v>
      </c>
      <c r="GG75">
        <v>-1.246406202510513</v>
      </c>
      <c r="GH75">
        <v>-0.001751842048368114</v>
      </c>
      <c r="GI75">
        <v>2.175043830543419E-07</v>
      </c>
      <c r="GJ75">
        <v>-8.900938919420621E-11</v>
      </c>
      <c r="GK75">
        <v>9.178049814314971</v>
      </c>
      <c r="GL75">
        <v>1.777864070516789</v>
      </c>
      <c r="GM75">
        <v>-0.1595319365346188</v>
      </c>
      <c r="GN75">
        <v>0.002975254502177307</v>
      </c>
      <c r="GO75">
        <v>3</v>
      </c>
      <c r="GP75">
        <v>2360</v>
      </c>
      <c r="GQ75">
        <v>1</v>
      </c>
      <c r="GR75">
        <v>26</v>
      </c>
      <c r="GS75">
        <v>31.4</v>
      </c>
      <c r="GT75">
        <v>31.2</v>
      </c>
      <c r="GU75">
        <v>2.6123</v>
      </c>
      <c r="GV75">
        <v>2.21191</v>
      </c>
      <c r="GW75">
        <v>1.94702</v>
      </c>
      <c r="GX75">
        <v>2.8186</v>
      </c>
      <c r="GY75">
        <v>2.19482</v>
      </c>
      <c r="GZ75">
        <v>2.34863</v>
      </c>
      <c r="HA75">
        <v>39.2173</v>
      </c>
      <c r="HB75">
        <v>13.0726</v>
      </c>
      <c r="HC75">
        <v>18</v>
      </c>
      <c r="HD75">
        <v>480.353</v>
      </c>
      <c r="HE75">
        <v>580.294</v>
      </c>
      <c r="HF75">
        <v>22.1778</v>
      </c>
      <c r="HG75">
        <v>29.9756</v>
      </c>
      <c r="HH75">
        <v>30.0015</v>
      </c>
      <c r="HI75">
        <v>29.9831</v>
      </c>
      <c r="HJ75">
        <v>29.913</v>
      </c>
      <c r="HK75">
        <v>52.2723</v>
      </c>
      <c r="HL75">
        <v>5.75992</v>
      </c>
      <c r="HM75">
        <v>21.5202</v>
      </c>
      <c r="HN75">
        <v>22.1588</v>
      </c>
      <c r="HO75">
        <v>1008.32</v>
      </c>
      <c r="HP75">
        <v>16.9966</v>
      </c>
      <c r="HQ75">
        <v>100.255</v>
      </c>
      <c r="HR75">
        <v>100.134</v>
      </c>
    </row>
    <row r="76" spans="1:226">
      <c r="A76">
        <v>60</v>
      </c>
      <c r="B76">
        <v>1657309247.6</v>
      </c>
      <c r="C76">
        <v>386.5999999046326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1657309244.85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1007.197412051707</v>
      </c>
      <c r="AK76">
        <v>946.7442969696967</v>
      </c>
      <c r="AL76">
        <v>3.319741405712702</v>
      </c>
      <c r="AM76">
        <v>65.58070831744064</v>
      </c>
      <c r="AN76">
        <f>(AP76 - AO76 + BO76*1E3/(8.314*(BQ76+273.15)) * AR76/BN76 * AQ76) * BN76/(100*BB76) * 1000/(1000 - AP76)</f>
        <v>0</v>
      </c>
      <c r="AO76">
        <v>16.81194797323825</v>
      </c>
      <c r="AP76">
        <v>25.15531939393939</v>
      </c>
      <c r="AQ76">
        <v>7.978198785019312E-07</v>
      </c>
      <c r="AR76">
        <v>78.08597329713712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1657309244.85</v>
      </c>
      <c r="BH76">
        <v>915.6424000000001</v>
      </c>
      <c r="BI76">
        <v>991.4657999999999</v>
      </c>
      <c r="BJ76">
        <v>25.15189</v>
      </c>
      <c r="BK76">
        <v>16.81805</v>
      </c>
      <c r="BL76">
        <v>918.3832</v>
      </c>
      <c r="BM76">
        <v>24.23864</v>
      </c>
      <c r="BN76">
        <v>500.0536</v>
      </c>
      <c r="BO76">
        <v>68.50228999999999</v>
      </c>
      <c r="BP76">
        <v>0.1001269</v>
      </c>
      <c r="BQ76">
        <v>26.50581</v>
      </c>
      <c r="BR76">
        <v>26.00295</v>
      </c>
      <c r="BS76">
        <v>999.9</v>
      </c>
      <c r="BT76">
        <v>0</v>
      </c>
      <c r="BU76">
        <v>0</v>
      </c>
      <c r="BV76">
        <v>10005.014</v>
      </c>
      <c r="BW76">
        <v>0</v>
      </c>
      <c r="BX76">
        <v>2030.264</v>
      </c>
      <c r="BY76">
        <v>-75.82342</v>
      </c>
      <c r="BZ76">
        <v>939.2668</v>
      </c>
      <c r="CA76">
        <v>1008.425</v>
      </c>
      <c r="CB76">
        <v>8.333847</v>
      </c>
      <c r="CC76">
        <v>991.4657999999999</v>
      </c>
      <c r="CD76">
        <v>16.81805</v>
      </c>
      <c r="CE76">
        <v>1.722962</v>
      </c>
      <c r="CF76">
        <v>1.152074</v>
      </c>
      <c r="CG76">
        <v>15.10487</v>
      </c>
      <c r="CH76">
        <v>8.996248</v>
      </c>
      <c r="CI76">
        <v>1999.988</v>
      </c>
      <c r="CJ76">
        <v>0.9799998999999999</v>
      </c>
      <c r="CK76">
        <v>0.0200005</v>
      </c>
      <c r="CL76">
        <v>0</v>
      </c>
      <c r="CM76">
        <v>2.31119</v>
      </c>
      <c r="CN76">
        <v>0</v>
      </c>
      <c r="CO76">
        <v>17507.14</v>
      </c>
      <c r="CP76">
        <v>16749.36</v>
      </c>
      <c r="CQ76">
        <v>39.875</v>
      </c>
      <c r="CR76">
        <v>41.687</v>
      </c>
      <c r="CS76">
        <v>40.25</v>
      </c>
      <c r="CT76">
        <v>40.125</v>
      </c>
      <c r="CU76">
        <v>39.0124</v>
      </c>
      <c r="CV76">
        <v>1959.987</v>
      </c>
      <c r="CW76">
        <v>40.001</v>
      </c>
      <c r="CX76">
        <v>0</v>
      </c>
      <c r="CY76">
        <v>1657309254.1</v>
      </c>
      <c r="CZ76">
        <v>0</v>
      </c>
      <c r="DA76">
        <v>1657307367.1</v>
      </c>
      <c r="DB76" t="s">
        <v>356</v>
      </c>
      <c r="DC76">
        <v>1657307357.1</v>
      </c>
      <c r="DD76">
        <v>1657307367.1</v>
      </c>
      <c r="DE76">
        <v>2</v>
      </c>
      <c r="DF76">
        <v>0.008999999999999999</v>
      </c>
      <c r="DG76">
        <v>13.017</v>
      </c>
      <c r="DH76">
        <v>-1.953</v>
      </c>
      <c r="DI76">
        <v>0.045</v>
      </c>
      <c r="DJ76">
        <v>420</v>
      </c>
      <c r="DK76">
        <v>39</v>
      </c>
      <c r="DL76">
        <v>0.14</v>
      </c>
      <c r="DM76">
        <v>0.01</v>
      </c>
      <c r="DN76">
        <v>-75.06507250000001</v>
      </c>
      <c r="DO76">
        <v>-6.225252157598276</v>
      </c>
      <c r="DP76">
        <v>0.6011405347285688</v>
      </c>
      <c r="DQ76">
        <v>0</v>
      </c>
      <c r="DR76">
        <v>8.369892249999999</v>
      </c>
      <c r="DS76">
        <v>-0.2258655534709196</v>
      </c>
      <c r="DT76">
        <v>0.02318425958355141</v>
      </c>
      <c r="DU76">
        <v>0</v>
      </c>
      <c r="DV76">
        <v>0</v>
      </c>
      <c r="DW76">
        <v>2</v>
      </c>
      <c r="DX76" t="s">
        <v>365</v>
      </c>
      <c r="DY76">
        <v>2.97791</v>
      </c>
      <c r="DZ76">
        <v>2.7247</v>
      </c>
      <c r="EA76">
        <v>0.12538</v>
      </c>
      <c r="EB76">
        <v>0.130445</v>
      </c>
      <c r="EC76">
        <v>0.08220180000000001</v>
      </c>
      <c r="ED76">
        <v>0.0623245</v>
      </c>
      <c r="EE76">
        <v>27563.8</v>
      </c>
      <c r="EF76">
        <v>27503.2</v>
      </c>
      <c r="EG76">
        <v>29312.3</v>
      </c>
      <c r="EH76">
        <v>29266.7</v>
      </c>
      <c r="EI76">
        <v>35662.3</v>
      </c>
      <c r="EJ76">
        <v>36473.6</v>
      </c>
      <c r="EK76">
        <v>41299.3</v>
      </c>
      <c r="EL76">
        <v>41685.5</v>
      </c>
      <c r="EM76">
        <v>1.91182</v>
      </c>
      <c r="EN76">
        <v>2.0429</v>
      </c>
      <c r="EO76">
        <v>0.0750907</v>
      </c>
      <c r="EP76">
        <v>0</v>
      </c>
      <c r="EQ76">
        <v>24.7639</v>
      </c>
      <c r="ER76">
        <v>999.9</v>
      </c>
      <c r="ES76">
        <v>23.3</v>
      </c>
      <c r="ET76">
        <v>36</v>
      </c>
      <c r="EU76">
        <v>20.302</v>
      </c>
      <c r="EV76">
        <v>61.0475</v>
      </c>
      <c r="EW76">
        <v>26.6867</v>
      </c>
      <c r="EX76">
        <v>2</v>
      </c>
      <c r="EY76">
        <v>0.198908</v>
      </c>
      <c r="EZ76">
        <v>3.07762</v>
      </c>
      <c r="FA76">
        <v>20.357</v>
      </c>
      <c r="FB76">
        <v>5.21744</v>
      </c>
      <c r="FC76">
        <v>12.0099</v>
      </c>
      <c r="FD76">
        <v>4.9886</v>
      </c>
      <c r="FE76">
        <v>3.28848</v>
      </c>
      <c r="FF76">
        <v>6380.1</v>
      </c>
      <c r="FG76">
        <v>9999</v>
      </c>
      <c r="FH76">
        <v>9999</v>
      </c>
      <c r="FI76">
        <v>104.2</v>
      </c>
      <c r="FJ76">
        <v>1.86743</v>
      </c>
      <c r="FK76">
        <v>1.86646</v>
      </c>
      <c r="FL76">
        <v>1.86594</v>
      </c>
      <c r="FM76">
        <v>1.86584</v>
      </c>
      <c r="FN76">
        <v>1.86768</v>
      </c>
      <c r="FO76">
        <v>1.87012</v>
      </c>
      <c r="FP76">
        <v>1.86876</v>
      </c>
      <c r="FQ76">
        <v>1.87016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-2.755</v>
      </c>
      <c r="GF76">
        <v>0.9033</v>
      </c>
      <c r="GG76">
        <v>-1.246406202510513</v>
      </c>
      <c r="GH76">
        <v>-0.001751842048368114</v>
      </c>
      <c r="GI76">
        <v>2.175043830543419E-07</v>
      </c>
      <c r="GJ76">
        <v>-8.900938919420621E-11</v>
      </c>
      <c r="GK76">
        <v>9.178049814314971</v>
      </c>
      <c r="GL76">
        <v>1.777864070516789</v>
      </c>
      <c r="GM76">
        <v>-0.1595319365346188</v>
      </c>
      <c r="GN76">
        <v>0.002975254502177307</v>
      </c>
      <c r="GO76">
        <v>3</v>
      </c>
      <c r="GP76">
        <v>2360</v>
      </c>
      <c r="GQ76">
        <v>1</v>
      </c>
      <c r="GR76">
        <v>26</v>
      </c>
      <c r="GS76">
        <v>31.5</v>
      </c>
      <c r="GT76">
        <v>31.3</v>
      </c>
      <c r="GU76">
        <v>2.64771</v>
      </c>
      <c r="GV76">
        <v>2.21191</v>
      </c>
      <c r="GW76">
        <v>1.94702</v>
      </c>
      <c r="GX76">
        <v>2.8186</v>
      </c>
      <c r="GY76">
        <v>2.19482</v>
      </c>
      <c r="GZ76">
        <v>2.3645</v>
      </c>
      <c r="HA76">
        <v>39.2173</v>
      </c>
      <c r="HB76">
        <v>13.0813</v>
      </c>
      <c r="HC76">
        <v>18</v>
      </c>
      <c r="HD76">
        <v>480.487</v>
      </c>
      <c r="HE76">
        <v>580.4</v>
      </c>
      <c r="HF76">
        <v>22.1169</v>
      </c>
      <c r="HG76">
        <v>29.973</v>
      </c>
      <c r="HH76">
        <v>29.9996</v>
      </c>
      <c r="HI76">
        <v>29.9802</v>
      </c>
      <c r="HJ76">
        <v>29.9101</v>
      </c>
      <c r="HK76">
        <v>53.0401</v>
      </c>
      <c r="HL76">
        <v>4.79398</v>
      </c>
      <c r="HM76">
        <v>21.5202</v>
      </c>
      <c r="HN76">
        <v>22.1448</v>
      </c>
      <c r="HO76">
        <v>1021.69</v>
      </c>
      <c r="HP76">
        <v>17.051</v>
      </c>
      <c r="HQ76">
        <v>100.254</v>
      </c>
      <c r="HR76">
        <v>100.134</v>
      </c>
    </row>
    <row r="77" spans="1:226">
      <c r="A77">
        <v>61</v>
      </c>
      <c r="B77">
        <v>1657309252.1</v>
      </c>
      <c r="C77">
        <v>391.0999999046326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1657309249.25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1022.671194842759</v>
      </c>
      <c r="AK77">
        <v>961.6928424242423</v>
      </c>
      <c r="AL77">
        <v>3.32189511941153</v>
      </c>
      <c r="AM77">
        <v>65.58070831744064</v>
      </c>
      <c r="AN77">
        <f>(AP77 - AO77 + BO77*1E3/(8.314*(BQ77+273.15)) * AR77/BN77 * AQ77) * BN77/(100*BB77) * 1000/(1000 - AP77)</f>
        <v>0</v>
      </c>
      <c r="AO77">
        <v>16.839991095639</v>
      </c>
      <c r="AP77">
        <v>25.16186424242425</v>
      </c>
      <c r="AQ77">
        <v>2.368589533321814E-06</v>
      </c>
      <c r="AR77">
        <v>78.08597329713712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1657309249.25</v>
      </c>
      <c r="BH77">
        <v>929.8922</v>
      </c>
      <c r="BI77">
        <v>1006.3128</v>
      </c>
      <c r="BJ77">
        <v>25.1586</v>
      </c>
      <c r="BK77">
        <v>16.84633</v>
      </c>
      <c r="BL77">
        <v>932.6556999999999</v>
      </c>
      <c r="BM77">
        <v>24.2618</v>
      </c>
      <c r="BN77">
        <v>500.0097</v>
      </c>
      <c r="BO77">
        <v>68.50411999999999</v>
      </c>
      <c r="BP77">
        <v>0.09998462</v>
      </c>
      <c r="BQ77">
        <v>26.49469</v>
      </c>
      <c r="BR77">
        <v>25.99674</v>
      </c>
      <c r="BS77">
        <v>999.9</v>
      </c>
      <c r="BT77">
        <v>0</v>
      </c>
      <c r="BU77">
        <v>0</v>
      </c>
      <c r="BV77">
        <v>9977.186</v>
      </c>
      <c r="BW77">
        <v>0</v>
      </c>
      <c r="BX77">
        <v>2030.107</v>
      </c>
      <c r="BY77">
        <v>-76.41919</v>
      </c>
      <c r="BZ77">
        <v>953.8909000000001</v>
      </c>
      <c r="CA77">
        <v>1023.554</v>
      </c>
      <c r="CB77">
        <v>8.31227</v>
      </c>
      <c r="CC77">
        <v>1006.3128</v>
      </c>
      <c r="CD77">
        <v>16.84633</v>
      </c>
      <c r="CE77">
        <v>1.723467</v>
      </c>
      <c r="CF77">
        <v>1.154041</v>
      </c>
      <c r="CG77">
        <v>15.10942</v>
      </c>
      <c r="CH77">
        <v>9.021535999999999</v>
      </c>
      <c r="CI77">
        <v>2000.051</v>
      </c>
      <c r="CJ77">
        <v>0.9800005000000001</v>
      </c>
      <c r="CK77">
        <v>0.0199999</v>
      </c>
      <c r="CL77">
        <v>0</v>
      </c>
      <c r="CM77">
        <v>2.26247</v>
      </c>
      <c r="CN77">
        <v>0</v>
      </c>
      <c r="CO77">
        <v>17517.56</v>
      </c>
      <c r="CP77">
        <v>16749.88</v>
      </c>
      <c r="CQ77">
        <v>39.875</v>
      </c>
      <c r="CR77">
        <v>41.687</v>
      </c>
      <c r="CS77">
        <v>40.25</v>
      </c>
      <c r="CT77">
        <v>40.125</v>
      </c>
      <c r="CU77">
        <v>39</v>
      </c>
      <c r="CV77">
        <v>1960.05</v>
      </c>
      <c r="CW77">
        <v>40.001</v>
      </c>
      <c r="CX77">
        <v>0</v>
      </c>
      <c r="CY77">
        <v>1657309258.3</v>
      </c>
      <c r="CZ77">
        <v>0</v>
      </c>
      <c r="DA77">
        <v>1657307367.1</v>
      </c>
      <c r="DB77" t="s">
        <v>356</v>
      </c>
      <c r="DC77">
        <v>1657307357.1</v>
      </c>
      <c r="DD77">
        <v>1657307367.1</v>
      </c>
      <c r="DE77">
        <v>2</v>
      </c>
      <c r="DF77">
        <v>0.008999999999999999</v>
      </c>
      <c r="DG77">
        <v>13.017</v>
      </c>
      <c r="DH77">
        <v>-1.953</v>
      </c>
      <c r="DI77">
        <v>0.045</v>
      </c>
      <c r="DJ77">
        <v>420</v>
      </c>
      <c r="DK77">
        <v>39</v>
      </c>
      <c r="DL77">
        <v>0.14</v>
      </c>
      <c r="DM77">
        <v>0.01</v>
      </c>
      <c r="DN77">
        <v>-75.5128</v>
      </c>
      <c r="DO77">
        <v>-6.429568480300206</v>
      </c>
      <c r="DP77">
        <v>0.6218319720792753</v>
      </c>
      <c r="DQ77">
        <v>0</v>
      </c>
      <c r="DR77">
        <v>8.353248500000001</v>
      </c>
      <c r="DS77">
        <v>-0.284622664165116</v>
      </c>
      <c r="DT77">
        <v>0.02838008998840558</v>
      </c>
      <c r="DU77">
        <v>0</v>
      </c>
      <c r="DV77">
        <v>0</v>
      </c>
      <c r="DW77">
        <v>2</v>
      </c>
      <c r="DX77" t="s">
        <v>365</v>
      </c>
      <c r="DY77">
        <v>2.9777</v>
      </c>
      <c r="DZ77">
        <v>2.72471</v>
      </c>
      <c r="EA77">
        <v>0.126678</v>
      </c>
      <c r="EB77">
        <v>0.131735</v>
      </c>
      <c r="EC77">
        <v>0.0822537</v>
      </c>
      <c r="ED77">
        <v>0.0624045</v>
      </c>
      <c r="EE77">
        <v>27523.4</v>
      </c>
      <c r="EF77">
        <v>27462.7</v>
      </c>
      <c r="EG77">
        <v>29312.9</v>
      </c>
      <c r="EH77">
        <v>29267.1</v>
      </c>
      <c r="EI77">
        <v>35660.7</v>
      </c>
      <c r="EJ77">
        <v>36470.9</v>
      </c>
      <c r="EK77">
        <v>41299.8</v>
      </c>
      <c r="EL77">
        <v>41685.8</v>
      </c>
      <c r="EM77">
        <v>1.91185</v>
      </c>
      <c r="EN77">
        <v>2.0433</v>
      </c>
      <c r="EO77">
        <v>0.07490810000000001</v>
      </c>
      <c r="EP77">
        <v>0</v>
      </c>
      <c r="EQ77">
        <v>24.7657</v>
      </c>
      <c r="ER77">
        <v>999.9</v>
      </c>
      <c r="ES77">
        <v>23.3</v>
      </c>
      <c r="ET77">
        <v>36</v>
      </c>
      <c r="EU77">
        <v>20.3026</v>
      </c>
      <c r="EV77">
        <v>61.1175</v>
      </c>
      <c r="EW77">
        <v>26.6506</v>
      </c>
      <c r="EX77">
        <v>2</v>
      </c>
      <c r="EY77">
        <v>0.197645</v>
      </c>
      <c r="EZ77">
        <v>2.90008</v>
      </c>
      <c r="FA77">
        <v>20.3604</v>
      </c>
      <c r="FB77">
        <v>5.21804</v>
      </c>
      <c r="FC77">
        <v>12.0099</v>
      </c>
      <c r="FD77">
        <v>4.9885</v>
      </c>
      <c r="FE77">
        <v>3.28845</v>
      </c>
      <c r="FF77">
        <v>6380.4</v>
      </c>
      <c r="FG77">
        <v>9999</v>
      </c>
      <c r="FH77">
        <v>9999</v>
      </c>
      <c r="FI77">
        <v>104.2</v>
      </c>
      <c r="FJ77">
        <v>1.86742</v>
      </c>
      <c r="FK77">
        <v>1.86646</v>
      </c>
      <c r="FL77">
        <v>1.86596</v>
      </c>
      <c r="FM77">
        <v>1.86584</v>
      </c>
      <c r="FN77">
        <v>1.86768</v>
      </c>
      <c r="FO77">
        <v>1.87012</v>
      </c>
      <c r="FP77">
        <v>1.86874</v>
      </c>
      <c r="FQ77">
        <v>1.87014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-2.778</v>
      </c>
      <c r="GF77">
        <v>0.8878</v>
      </c>
      <c r="GG77">
        <v>-1.246406202510513</v>
      </c>
      <c r="GH77">
        <v>-0.001751842048368114</v>
      </c>
      <c r="GI77">
        <v>2.175043830543419E-07</v>
      </c>
      <c r="GJ77">
        <v>-8.900938919420621E-11</v>
      </c>
      <c r="GK77">
        <v>9.178049814314971</v>
      </c>
      <c r="GL77">
        <v>1.777864070516789</v>
      </c>
      <c r="GM77">
        <v>-0.1595319365346188</v>
      </c>
      <c r="GN77">
        <v>0.002975254502177307</v>
      </c>
      <c r="GO77">
        <v>3</v>
      </c>
      <c r="GP77">
        <v>2360</v>
      </c>
      <c r="GQ77">
        <v>1</v>
      </c>
      <c r="GR77">
        <v>26</v>
      </c>
      <c r="GS77">
        <v>31.6</v>
      </c>
      <c r="GT77">
        <v>31.4</v>
      </c>
      <c r="GU77">
        <v>2.67944</v>
      </c>
      <c r="GV77">
        <v>2.20947</v>
      </c>
      <c r="GW77">
        <v>1.94702</v>
      </c>
      <c r="GX77">
        <v>2.8186</v>
      </c>
      <c r="GY77">
        <v>2.19482</v>
      </c>
      <c r="GZ77">
        <v>2.34131</v>
      </c>
      <c r="HA77">
        <v>39.2422</v>
      </c>
      <c r="HB77">
        <v>13.0813</v>
      </c>
      <c r="HC77">
        <v>18</v>
      </c>
      <c r="HD77">
        <v>480.481</v>
      </c>
      <c r="HE77">
        <v>580.678</v>
      </c>
      <c r="HF77">
        <v>22.1064</v>
      </c>
      <c r="HG77">
        <v>29.9702</v>
      </c>
      <c r="HH77">
        <v>29.9992</v>
      </c>
      <c r="HI77">
        <v>29.9773</v>
      </c>
      <c r="HJ77">
        <v>29.9073</v>
      </c>
      <c r="HK77">
        <v>53.6227</v>
      </c>
      <c r="HL77">
        <v>4.13345</v>
      </c>
      <c r="HM77">
        <v>21.5202</v>
      </c>
      <c r="HN77">
        <v>22.1424</v>
      </c>
      <c r="HO77">
        <v>1041.73</v>
      </c>
      <c r="HP77">
        <v>17.0941</v>
      </c>
      <c r="HQ77">
        <v>100.255</v>
      </c>
      <c r="HR77">
        <v>100.135</v>
      </c>
    </row>
    <row r="78" spans="1:226">
      <c r="A78">
        <v>62</v>
      </c>
      <c r="B78">
        <v>1657309294.6</v>
      </c>
      <c r="C78">
        <v>433.5999999046326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1657309251.266667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1169.493467535351</v>
      </c>
      <c r="AK78">
        <v>1186.44</v>
      </c>
      <c r="AL78">
        <v>3.492810446518817</v>
      </c>
      <c r="AM78">
        <v>65.86339687498069</v>
      </c>
      <c r="AN78">
        <f>(AP78 - AO78 + BO78*1E3/(8.314*(BQ78+273.15)) * AR78/BN78 * AQ78) * BN78/(100*BB78) * 1000/(1000 - AP78)</f>
        <v>0</v>
      </c>
      <c r="AO78">
        <v>16.87876785579754</v>
      </c>
      <c r="AP78">
        <v>24.90700909090908</v>
      </c>
      <c r="AQ78">
        <v>9.015968821914049E-06</v>
      </c>
      <c r="AR78">
        <v>81.78577716823787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1657309251.266667</v>
      </c>
      <c r="BH78">
        <v>936.4154444444443</v>
      </c>
      <c r="BI78">
        <v>1013.104444444445</v>
      </c>
      <c r="BJ78">
        <v>25.16133333333333</v>
      </c>
      <c r="BK78">
        <v>16.86005555555555</v>
      </c>
      <c r="BL78">
        <v>939.1891111111111</v>
      </c>
      <c r="BM78">
        <v>24.27117777777777</v>
      </c>
      <c r="BN78">
        <v>499.9911111111111</v>
      </c>
      <c r="BO78">
        <v>68.50391111111111</v>
      </c>
      <c r="BP78">
        <v>0.09987823333333334</v>
      </c>
      <c r="BQ78">
        <v>26.4913</v>
      </c>
      <c r="BR78">
        <v>25.99363333333334</v>
      </c>
      <c r="BS78">
        <v>999.9000000000001</v>
      </c>
      <c r="BT78">
        <v>0</v>
      </c>
      <c r="BU78">
        <v>0</v>
      </c>
      <c r="BV78">
        <v>9993.183333333334</v>
      </c>
      <c r="BW78">
        <v>0</v>
      </c>
      <c r="BX78">
        <v>2029.967777777778</v>
      </c>
      <c r="BY78">
        <v>-76.68791111111111</v>
      </c>
      <c r="BZ78">
        <v>960.585111111111</v>
      </c>
      <c r="CA78">
        <v>1030.476666666667</v>
      </c>
      <c r="CB78">
        <v>8.301277777777777</v>
      </c>
      <c r="CC78">
        <v>1013.104444444445</v>
      </c>
      <c r="CD78">
        <v>16.86005555555555</v>
      </c>
      <c r="CE78">
        <v>1.723647777777778</v>
      </c>
      <c r="CF78">
        <v>1.154977777777778</v>
      </c>
      <c r="CG78">
        <v>15.11106666666667</v>
      </c>
      <c r="CH78">
        <v>9.033561111111112</v>
      </c>
      <c r="CI78">
        <v>2000.007777777778</v>
      </c>
      <c r="CJ78">
        <v>0.98</v>
      </c>
      <c r="CK78">
        <v>0.0200004</v>
      </c>
      <c r="CL78">
        <v>0</v>
      </c>
      <c r="CM78">
        <v>2.359777777777778</v>
      </c>
      <c r="CN78">
        <v>0</v>
      </c>
      <c r="CO78">
        <v>17520.62222222222</v>
      </c>
      <c r="CP78">
        <v>16749.5</v>
      </c>
      <c r="CQ78">
        <v>39.875</v>
      </c>
      <c r="CR78">
        <v>41.687</v>
      </c>
      <c r="CS78">
        <v>40.25</v>
      </c>
      <c r="CT78">
        <v>40.125</v>
      </c>
      <c r="CU78">
        <v>39</v>
      </c>
      <c r="CV78">
        <v>1960.006666666666</v>
      </c>
      <c r="CW78">
        <v>40.00111111111111</v>
      </c>
      <c r="CX78">
        <v>0</v>
      </c>
      <c r="CY78">
        <v>1657309300.9</v>
      </c>
      <c r="CZ78">
        <v>0</v>
      </c>
      <c r="DA78">
        <v>1657309294.6</v>
      </c>
      <c r="DB78" t="s">
        <v>483</v>
      </c>
      <c r="DC78">
        <v>1657309277.1</v>
      </c>
      <c r="DD78">
        <v>1657309294.6</v>
      </c>
      <c r="DE78">
        <v>3</v>
      </c>
      <c r="DF78">
        <v>0.752</v>
      </c>
      <c r="DG78">
        <v>-8.025</v>
      </c>
      <c r="DH78">
        <v>-2.255</v>
      </c>
      <c r="DI78">
        <v>-0.234</v>
      </c>
      <c r="DJ78">
        <v>1100</v>
      </c>
      <c r="DK78">
        <v>17</v>
      </c>
      <c r="DL78">
        <v>0.05</v>
      </c>
      <c r="DM78">
        <v>0.05</v>
      </c>
      <c r="DN78">
        <v>-0.1365447795</v>
      </c>
      <c r="DO78">
        <v>2.358759737110696</v>
      </c>
      <c r="DP78">
        <v>0.3250767533653376</v>
      </c>
      <c r="DQ78">
        <v>0</v>
      </c>
      <c r="DR78">
        <v>8.0199385</v>
      </c>
      <c r="DS78">
        <v>0.06248420262664851</v>
      </c>
      <c r="DT78">
        <v>0.006064332836347348</v>
      </c>
      <c r="DU78">
        <v>1</v>
      </c>
      <c r="DV78">
        <v>1</v>
      </c>
      <c r="DW78">
        <v>2</v>
      </c>
      <c r="DX78" t="s">
        <v>357</v>
      </c>
      <c r="DY78">
        <v>2.97794</v>
      </c>
      <c r="DZ78">
        <v>2.72483</v>
      </c>
      <c r="EA78">
        <v>0.144952</v>
      </c>
      <c r="EB78">
        <v>0.143406</v>
      </c>
      <c r="EC78">
        <v>0.0639489</v>
      </c>
      <c r="ED78">
        <v>0.0624263</v>
      </c>
      <c r="EE78">
        <v>26949.2</v>
      </c>
      <c r="EF78">
        <v>27094.6</v>
      </c>
      <c r="EG78">
        <v>29315</v>
      </c>
      <c r="EH78">
        <v>29268.3</v>
      </c>
      <c r="EI78">
        <v>36379.7</v>
      </c>
      <c r="EJ78">
        <v>36472.1</v>
      </c>
      <c r="EK78">
        <v>41302.8</v>
      </c>
      <c r="EL78">
        <v>41687.9</v>
      </c>
      <c r="EM78">
        <v>1.45557</v>
      </c>
      <c r="EN78">
        <v>1.46442</v>
      </c>
      <c r="EO78">
        <v>0.07395069999999999</v>
      </c>
      <c r="EP78">
        <v>0</v>
      </c>
      <c r="EQ78">
        <v>24.7316</v>
      </c>
      <c r="ER78">
        <v>999.9</v>
      </c>
      <c r="ES78">
        <v>23.2</v>
      </c>
      <c r="ET78">
        <v>36.1</v>
      </c>
      <c r="EU78">
        <v>20.3263</v>
      </c>
      <c r="EV78">
        <v>61.2075</v>
      </c>
      <c r="EW78">
        <v>27.0873</v>
      </c>
      <c r="EX78">
        <v>2</v>
      </c>
      <c r="EY78">
        <v>0.192871</v>
      </c>
      <c r="EZ78">
        <v>2.40617</v>
      </c>
      <c r="FA78">
        <v>20.368</v>
      </c>
      <c r="FB78">
        <v>5.21549</v>
      </c>
      <c r="FC78">
        <v>12.0099</v>
      </c>
      <c r="FD78">
        <v>4.9879</v>
      </c>
      <c r="FE78">
        <v>3.28805</v>
      </c>
      <c r="FF78">
        <v>6381</v>
      </c>
      <c r="FG78">
        <v>9999</v>
      </c>
      <c r="FH78">
        <v>9999</v>
      </c>
      <c r="FI78">
        <v>104.2</v>
      </c>
      <c r="FJ78">
        <v>1.86739</v>
      </c>
      <c r="FK78">
        <v>1.86646</v>
      </c>
      <c r="FL78">
        <v>1.86592</v>
      </c>
      <c r="FM78">
        <v>1.86584</v>
      </c>
      <c r="FN78">
        <v>1.86768</v>
      </c>
      <c r="FO78">
        <v>1.87012</v>
      </c>
      <c r="FP78">
        <v>1.86874</v>
      </c>
      <c r="FQ78">
        <v>1.87015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-4.9</v>
      </c>
      <c r="GD78">
        <v>-100</v>
      </c>
      <c r="GE78">
        <v>-2.38</v>
      </c>
      <c r="GF78">
        <v>7.7977</v>
      </c>
      <c r="GG78">
        <v>-0.4947252327968776</v>
      </c>
      <c r="GH78">
        <v>-0.001751842048368114</v>
      </c>
      <c r="GI78">
        <v>2.175043830543419E-07</v>
      </c>
      <c r="GJ78">
        <v>-8.900938919420621E-11</v>
      </c>
      <c r="GK78">
        <v>9.178049814314971</v>
      </c>
      <c r="GL78">
        <v>1.777864070516789</v>
      </c>
      <c r="GM78">
        <v>-0.1595319365346188</v>
      </c>
      <c r="GN78">
        <v>0.002975254502177307</v>
      </c>
      <c r="GO78">
        <v>3</v>
      </c>
      <c r="GP78">
        <v>2360</v>
      </c>
      <c r="GQ78">
        <v>1</v>
      </c>
      <c r="GR78">
        <v>26</v>
      </c>
      <c r="GS78">
        <v>0.3</v>
      </c>
      <c r="GT78">
        <v>32.1</v>
      </c>
      <c r="GU78">
        <v>2.95776</v>
      </c>
      <c r="GV78">
        <v>2.20703</v>
      </c>
      <c r="GW78">
        <v>1.94702</v>
      </c>
      <c r="GX78">
        <v>2.8186</v>
      </c>
      <c r="GY78">
        <v>2.19482</v>
      </c>
      <c r="GZ78">
        <v>2.35474</v>
      </c>
      <c r="HA78">
        <v>39.2422</v>
      </c>
      <c r="HB78">
        <v>13.0726</v>
      </c>
      <c r="HC78">
        <v>18</v>
      </c>
      <c r="HD78">
        <v>252.438</v>
      </c>
      <c r="HE78">
        <v>251.615</v>
      </c>
      <c r="HF78">
        <v>22.3138</v>
      </c>
      <c r="HG78">
        <v>29.9434</v>
      </c>
      <c r="HH78">
        <v>29.9996</v>
      </c>
      <c r="HI78">
        <v>29.9647</v>
      </c>
      <c r="HJ78">
        <v>29.9249</v>
      </c>
      <c r="HK78">
        <v>59.2837</v>
      </c>
      <c r="HL78">
        <v>3.80569</v>
      </c>
      <c r="HM78">
        <v>21.5202</v>
      </c>
      <c r="HN78">
        <v>22.3546</v>
      </c>
      <c r="HO78">
        <v>1181.98</v>
      </c>
      <c r="HP78">
        <v>17.1221</v>
      </c>
      <c r="HQ78">
        <v>100.262</v>
      </c>
      <c r="HR78">
        <v>100.14</v>
      </c>
    </row>
    <row r="79" spans="1:226">
      <c r="A79">
        <v>63</v>
      </c>
      <c r="B79">
        <v>1657309295.1</v>
      </c>
      <c r="C79">
        <v>434.0999999046326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1657309251.266667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1171.246426500722</v>
      </c>
      <c r="AK79">
        <v>1188.173333333333</v>
      </c>
      <c r="AL79">
        <v>3.496405223259478</v>
      </c>
      <c r="AM79">
        <v>65.86339687498069</v>
      </c>
      <c r="AN79">
        <f>(AP79 - AO79 + BO79*1E3/(8.314*(BQ79+273.15)) * AR79/BN79 * AQ79) * BN79/(100*BB79) * 1000/(1000 - AP79)</f>
        <v>0</v>
      </c>
      <c r="AO79">
        <v>16.87817403028073</v>
      </c>
      <c r="AP79">
        <v>24.90707393939392</v>
      </c>
      <c r="AQ79">
        <v>6.496260061390701E-06</v>
      </c>
      <c r="AR79">
        <v>81.78577716823787</v>
      </c>
      <c r="AS79">
        <v>177</v>
      </c>
      <c r="AT79">
        <v>35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1657309251.266667</v>
      </c>
      <c r="BH79">
        <v>936.4154444444443</v>
      </c>
      <c r="BI79">
        <v>1013.104444444445</v>
      </c>
      <c r="BJ79">
        <v>25.16133333333333</v>
      </c>
      <c r="BK79">
        <v>16.86005555555555</v>
      </c>
      <c r="BL79">
        <v>939.1891111111111</v>
      </c>
      <c r="BM79">
        <v>24.27117777777777</v>
      </c>
      <c r="BN79">
        <v>499.9911111111111</v>
      </c>
      <c r="BO79">
        <v>68.50391111111111</v>
      </c>
      <c r="BP79">
        <v>0.09987823333333334</v>
      </c>
      <c r="BQ79">
        <v>26.4913</v>
      </c>
      <c r="BR79">
        <v>25.99363333333334</v>
      </c>
      <c r="BS79">
        <v>999.9000000000001</v>
      </c>
      <c r="BT79">
        <v>0</v>
      </c>
      <c r="BU79">
        <v>0</v>
      </c>
      <c r="BV79">
        <v>9993.183333333334</v>
      </c>
      <c r="BW79">
        <v>0</v>
      </c>
      <c r="BX79">
        <v>2029.967777777778</v>
      </c>
      <c r="BY79">
        <v>-76.68791111111111</v>
      </c>
      <c r="BZ79">
        <v>960.585111111111</v>
      </c>
      <c r="CA79">
        <v>1030.476666666667</v>
      </c>
      <c r="CB79">
        <v>8.301277777777777</v>
      </c>
      <c r="CC79">
        <v>1013.104444444445</v>
      </c>
      <c r="CD79">
        <v>16.86005555555555</v>
      </c>
      <c r="CE79">
        <v>1.723647777777778</v>
      </c>
      <c r="CF79">
        <v>1.154977777777778</v>
      </c>
      <c r="CG79">
        <v>15.11106666666667</v>
      </c>
      <c r="CH79">
        <v>9.033561111111112</v>
      </c>
      <c r="CI79">
        <v>2000.007777777778</v>
      </c>
      <c r="CJ79">
        <v>0.98</v>
      </c>
      <c r="CK79">
        <v>0.0200004</v>
      </c>
      <c r="CL79">
        <v>0</v>
      </c>
      <c r="CM79">
        <v>2.359777777777778</v>
      </c>
      <c r="CN79">
        <v>0</v>
      </c>
      <c r="CO79">
        <v>17520.62222222222</v>
      </c>
      <c r="CP79">
        <v>16749.5</v>
      </c>
      <c r="CQ79">
        <v>39.875</v>
      </c>
      <c r="CR79">
        <v>41.687</v>
      </c>
      <c r="CS79">
        <v>40.25</v>
      </c>
      <c r="CT79">
        <v>40.125</v>
      </c>
      <c r="CU79">
        <v>39</v>
      </c>
      <c r="CV79">
        <v>1960.006666666666</v>
      </c>
      <c r="CW79">
        <v>40.00111111111111</v>
      </c>
      <c r="CX79">
        <v>0</v>
      </c>
      <c r="CY79">
        <v>1657309301.5</v>
      </c>
      <c r="CZ79">
        <v>0</v>
      </c>
      <c r="DA79">
        <v>1657309294.6</v>
      </c>
      <c r="DB79" t="s">
        <v>483</v>
      </c>
      <c r="DC79">
        <v>1657309277.1</v>
      </c>
      <c r="DD79">
        <v>1657309294.6</v>
      </c>
      <c r="DE79">
        <v>3</v>
      </c>
      <c r="DF79">
        <v>0.752</v>
      </c>
      <c r="DG79">
        <v>-8.025</v>
      </c>
      <c r="DH79">
        <v>-2.255</v>
      </c>
      <c r="DI79">
        <v>-0.234</v>
      </c>
      <c r="DJ79">
        <v>1100</v>
      </c>
      <c r="DK79">
        <v>17</v>
      </c>
      <c r="DL79">
        <v>0.05</v>
      </c>
      <c r="DM79">
        <v>0.05</v>
      </c>
      <c r="DN79">
        <v>-0.1365447795</v>
      </c>
      <c r="DO79">
        <v>2.358759737110696</v>
      </c>
      <c r="DP79">
        <v>0.3250767533653376</v>
      </c>
      <c r="DQ79">
        <v>0</v>
      </c>
      <c r="DR79">
        <v>8.0199385</v>
      </c>
      <c r="DS79">
        <v>0.06248420262664851</v>
      </c>
      <c r="DT79">
        <v>0.006064332836347348</v>
      </c>
      <c r="DU79">
        <v>1</v>
      </c>
      <c r="DV79">
        <v>1</v>
      </c>
      <c r="DW79">
        <v>2</v>
      </c>
      <c r="DX79" t="s">
        <v>357</v>
      </c>
      <c r="DY79">
        <v>2.97788</v>
      </c>
      <c r="DZ79">
        <v>2.72474</v>
      </c>
      <c r="EA79">
        <v>0.145085</v>
      </c>
      <c r="EB79">
        <v>0.143539</v>
      </c>
      <c r="EC79">
        <v>0.0639463</v>
      </c>
      <c r="ED79">
        <v>0.0624249</v>
      </c>
      <c r="EE79">
        <v>26945</v>
      </c>
      <c r="EF79">
        <v>27090.4</v>
      </c>
      <c r="EG79">
        <v>29315.1</v>
      </c>
      <c r="EH79">
        <v>29268.4</v>
      </c>
      <c r="EI79">
        <v>36379.7</v>
      </c>
      <c r="EJ79">
        <v>36472.2</v>
      </c>
      <c r="EK79">
        <v>41302.7</v>
      </c>
      <c r="EL79">
        <v>41688</v>
      </c>
      <c r="EM79">
        <v>1.4548</v>
      </c>
      <c r="EN79">
        <v>1.4652</v>
      </c>
      <c r="EO79">
        <v>0.07387249999999999</v>
      </c>
      <c r="EP79">
        <v>0</v>
      </c>
      <c r="EQ79">
        <v>24.7311</v>
      </c>
      <c r="ER79">
        <v>999.9</v>
      </c>
      <c r="ES79">
        <v>23.2</v>
      </c>
      <c r="ET79">
        <v>36.1</v>
      </c>
      <c r="EU79">
        <v>20.3278</v>
      </c>
      <c r="EV79">
        <v>61.2275</v>
      </c>
      <c r="EW79">
        <v>27.0994</v>
      </c>
      <c r="EX79">
        <v>2</v>
      </c>
      <c r="EY79">
        <v>0.192835</v>
      </c>
      <c r="EZ79">
        <v>2.40115</v>
      </c>
      <c r="FA79">
        <v>20.3681</v>
      </c>
      <c r="FB79">
        <v>5.21534</v>
      </c>
      <c r="FC79">
        <v>12.0099</v>
      </c>
      <c r="FD79">
        <v>4.9879</v>
      </c>
      <c r="FE79">
        <v>3.28805</v>
      </c>
      <c r="FF79">
        <v>6381</v>
      </c>
      <c r="FG79">
        <v>9999</v>
      </c>
      <c r="FH79">
        <v>9999</v>
      </c>
      <c r="FI79">
        <v>104.2</v>
      </c>
      <c r="FJ79">
        <v>1.86739</v>
      </c>
      <c r="FK79">
        <v>1.86646</v>
      </c>
      <c r="FL79">
        <v>1.86593</v>
      </c>
      <c r="FM79">
        <v>1.86584</v>
      </c>
      <c r="FN79">
        <v>1.86768</v>
      </c>
      <c r="FO79">
        <v>1.87012</v>
      </c>
      <c r="FP79">
        <v>1.86874</v>
      </c>
      <c r="FQ79">
        <v>1.87015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-2.37</v>
      </c>
      <c r="GF79">
        <v>7.7985</v>
      </c>
      <c r="GG79">
        <v>-0.4947252327968776</v>
      </c>
      <c r="GH79">
        <v>-0.001751842048368114</v>
      </c>
      <c r="GI79">
        <v>2.175043830543419E-07</v>
      </c>
      <c r="GJ79">
        <v>-8.900938919420621E-11</v>
      </c>
      <c r="GK79">
        <v>9.178049814314971</v>
      </c>
      <c r="GL79">
        <v>1.777864070516789</v>
      </c>
      <c r="GM79">
        <v>-0.1595319365346188</v>
      </c>
      <c r="GN79">
        <v>0.002975254502177307</v>
      </c>
      <c r="GO79">
        <v>3</v>
      </c>
      <c r="GP79">
        <v>2360</v>
      </c>
      <c r="GQ79">
        <v>1</v>
      </c>
      <c r="GR79">
        <v>26</v>
      </c>
      <c r="GS79">
        <v>0.3</v>
      </c>
      <c r="GT79">
        <v>0</v>
      </c>
      <c r="GU79">
        <v>2.96509</v>
      </c>
      <c r="GV79">
        <v>2.20703</v>
      </c>
      <c r="GW79">
        <v>1.94702</v>
      </c>
      <c r="GX79">
        <v>2.81982</v>
      </c>
      <c r="GY79">
        <v>2.19482</v>
      </c>
      <c r="GZ79">
        <v>2.39136</v>
      </c>
      <c r="HA79">
        <v>39.2422</v>
      </c>
      <c r="HB79">
        <v>13.0813</v>
      </c>
      <c r="HC79">
        <v>18</v>
      </c>
      <c r="HD79">
        <v>252.137</v>
      </c>
      <c r="HE79">
        <v>251.926</v>
      </c>
      <c r="HF79">
        <v>22.316</v>
      </c>
      <c r="HG79">
        <v>29.9432</v>
      </c>
      <c r="HH79">
        <v>29.9996</v>
      </c>
      <c r="HI79">
        <v>29.9645</v>
      </c>
      <c r="HJ79">
        <v>29.9247</v>
      </c>
      <c r="HK79">
        <v>59.3354</v>
      </c>
      <c r="HL79">
        <v>3.80569</v>
      </c>
      <c r="HM79">
        <v>21.5202</v>
      </c>
      <c r="HN79">
        <v>22.3546</v>
      </c>
      <c r="HO79">
        <v>1048.4</v>
      </c>
      <c r="HP79">
        <v>17.1221</v>
      </c>
      <c r="HQ79">
        <v>100.262</v>
      </c>
      <c r="HR79">
        <v>100.14</v>
      </c>
    </row>
    <row r="80" spans="1:226">
      <c r="A80">
        <v>64</v>
      </c>
      <c r="B80">
        <v>1657309300.1</v>
      </c>
      <c r="C80">
        <v>439.0999999046326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1657309297.6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1180.679543179131</v>
      </c>
      <c r="AK80">
        <v>1119.886303030303</v>
      </c>
      <c r="AL80">
        <v>-18.04979845114944</v>
      </c>
      <c r="AM80">
        <v>64.88320966509751</v>
      </c>
      <c r="AN80">
        <f>(AP80 - AO80 + BO80*1E3/(8.314*(BQ80+273.15)) * AR80/BN80 * AQ80) * BN80/(100*BB80) * 1000/(1000 - AP80)</f>
        <v>0</v>
      </c>
      <c r="AO80">
        <v>16.84802508708069</v>
      </c>
      <c r="AP80">
        <v>17.91933272727274</v>
      </c>
      <c r="AQ80">
        <v>-3.184142042269152</v>
      </c>
      <c r="AR80">
        <v>82.06020095755407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1657309297.6</v>
      </c>
      <c r="BH80">
        <v>1135.628888888889</v>
      </c>
      <c r="BI80">
        <v>1158.128888888889</v>
      </c>
      <c r="BJ80">
        <v>17.68554444444444</v>
      </c>
      <c r="BK80">
        <v>16.94127777777778</v>
      </c>
      <c r="BL80">
        <v>1137.968888888889</v>
      </c>
      <c r="BM80">
        <v>19.99087777777778</v>
      </c>
      <c r="BN80">
        <v>500.4156666666667</v>
      </c>
      <c r="BO80">
        <v>68.49743333333333</v>
      </c>
      <c r="BP80">
        <v>0.09821666666666667</v>
      </c>
      <c r="BQ80">
        <v>26.44333333333334</v>
      </c>
      <c r="BR80">
        <v>25.93422222222222</v>
      </c>
      <c r="BS80">
        <v>999.9000000000001</v>
      </c>
      <c r="BT80">
        <v>0</v>
      </c>
      <c r="BU80">
        <v>0</v>
      </c>
      <c r="BV80">
        <v>10007.15</v>
      </c>
      <c r="BW80">
        <v>0</v>
      </c>
      <c r="BX80">
        <v>2028.783333333333</v>
      </c>
      <c r="BY80">
        <v>-22.50063146666666</v>
      </c>
      <c r="BZ80">
        <v>1156.108888888889</v>
      </c>
      <c r="CA80">
        <v>1178.088888888889</v>
      </c>
      <c r="CB80">
        <v>0.7442736633333333</v>
      </c>
      <c r="CC80">
        <v>1158.128888888889</v>
      </c>
      <c r="CD80">
        <v>16.94127777777778</v>
      </c>
      <c r="CE80">
        <v>1.211413333333333</v>
      </c>
      <c r="CF80">
        <v>1.160435555555556</v>
      </c>
      <c r="CG80">
        <v>9.629324444444443</v>
      </c>
      <c r="CH80">
        <v>9.103123333333334</v>
      </c>
      <c r="CI80">
        <v>2000.033333333333</v>
      </c>
      <c r="CJ80">
        <v>0.979999</v>
      </c>
      <c r="CK80">
        <v>0.0200014</v>
      </c>
      <c r="CL80">
        <v>0</v>
      </c>
      <c r="CM80">
        <v>2.3104</v>
      </c>
      <c r="CN80">
        <v>0</v>
      </c>
      <c r="CO80">
        <v>17560.31111111111</v>
      </c>
      <c r="CP80">
        <v>16749.73333333333</v>
      </c>
      <c r="CQ80">
        <v>39.812</v>
      </c>
      <c r="CR80">
        <v>41.67322222222222</v>
      </c>
      <c r="CS80">
        <v>40.25</v>
      </c>
      <c r="CT80">
        <v>40.062</v>
      </c>
      <c r="CU80">
        <v>38.97900000000001</v>
      </c>
      <c r="CV80">
        <v>1960.033333333333</v>
      </c>
      <c r="CW80">
        <v>40</v>
      </c>
      <c r="CX80">
        <v>0</v>
      </c>
      <c r="CY80">
        <v>1657309306.3</v>
      </c>
      <c r="CZ80">
        <v>0</v>
      </c>
      <c r="DA80">
        <v>1657309294.6</v>
      </c>
      <c r="DB80" t="s">
        <v>483</v>
      </c>
      <c r="DC80">
        <v>1657309277.1</v>
      </c>
      <c r="DD80">
        <v>1657309294.6</v>
      </c>
      <c r="DE80">
        <v>3</v>
      </c>
      <c r="DF80">
        <v>0.752</v>
      </c>
      <c r="DG80">
        <v>-8.025</v>
      </c>
      <c r="DH80">
        <v>-2.255</v>
      </c>
      <c r="DI80">
        <v>-0.234</v>
      </c>
      <c r="DJ80">
        <v>1100</v>
      </c>
      <c r="DK80">
        <v>17</v>
      </c>
      <c r="DL80">
        <v>0.05</v>
      </c>
      <c r="DM80">
        <v>0.05</v>
      </c>
      <c r="DN80">
        <v>-4.923088419024391</v>
      </c>
      <c r="DO80">
        <v>-75.13031939623691</v>
      </c>
      <c r="DP80">
        <v>11.72451480943159</v>
      </c>
      <c r="DQ80">
        <v>0</v>
      </c>
      <c r="DR80">
        <v>6.425308852926828</v>
      </c>
      <c r="DS80">
        <v>-22.60264383324041</v>
      </c>
      <c r="DT80">
        <v>3.245980358362587</v>
      </c>
      <c r="DU80">
        <v>0</v>
      </c>
      <c r="DV80">
        <v>0</v>
      </c>
      <c r="DW80">
        <v>2</v>
      </c>
      <c r="DX80" t="s">
        <v>365</v>
      </c>
      <c r="DY80">
        <v>2.97805</v>
      </c>
      <c r="DZ80">
        <v>2.72335</v>
      </c>
      <c r="EA80">
        <v>0.139714</v>
      </c>
      <c r="EB80">
        <v>0.142459</v>
      </c>
      <c r="EC80">
        <v>0.08209519999999999</v>
      </c>
      <c r="ED80">
        <v>0.06379460000000001</v>
      </c>
      <c r="EE80">
        <v>27114.4</v>
      </c>
      <c r="EF80">
        <v>27124.9</v>
      </c>
      <c r="EG80">
        <v>29315</v>
      </c>
      <c r="EH80">
        <v>29268.7</v>
      </c>
      <c r="EI80">
        <v>35669.4</v>
      </c>
      <c r="EJ80">
        <v>36418.7</v>
      </c>
      <c r="EK80">
        <v>41302.4</v>
      </c>
      <c r="EL80">
        <v>41688.1</v>
      </c>
      <c r="EM80">
        <v>1.90355</v>
      </c>
      <c r="EN80">
        <v>2.0392</v>
      </c>
      <c r="EO80">
        <v>0.0734776</v>
      </c>
      <c r="EP80">
        <v>0</v>
      </c>
      <c r="EQ80">
        <v>24.7221</v>
      </c>
      <c r="ER80">
        <v>999.9</v>
      </c>
      <c r="ES80">
        <v>23.3</v>
      </c>
      <c r="ET80">
        <v>36.1</v>
      </c>
      <c r="EU80">
        <v>20.4166</v>
      </c>
      <c r="EV80">
        <v>61.1775</v>
      </c>
      <c r="EW80">
        <v>26.5264</v>
      </c>
      <c r="EX80">
        <v>2</v>
      </c>
      <c r="EY80">
        <v>0.192409</v>
      </c>
      <c r="EZ80">
        <v>2.34967</v>
      </c>
      <c r="FA80">
        <v>20.3691</v>
      </c>
      <c r="FB80">
        <v>5.21579</v>
      </c>
      <c r="FC80">
        <v>12.0099</v>
      </c>
      <c r="FD80">
        <v>4.9883</v>
      </c>
      <c r="FE80">
        <v>3.28825</v>
      </c>
      <c r="FF80">
        <v>6381</v>
      </c>
      <c r="FG80">
        <v>9999</v>
      </c>
      <c r="FH80">
        <v>9999</v>
      </c>
      <c r="FI80">
        <v>104.2</v>
      </c>
      <c r="FJ80">
        <v>1.86741</v>
      </c>
      <c r="FK80">
        <v>1.86649</v>
      </c>
      <c r="FL80">
        <v>1.86598</v>
      </c>
      <c r="FM80">
        <v>1.86585</v>
      </c>
      <c r="FN80">
        <v>1.86769</v>
      </c>
      <c r="FO80">
        <v>1.87013</v>
      </c>
      <c r="FP80">
        <v>1.86877</v>
      </c>
      <c r="FQ80">
        <v>1.87018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-2.26</v>
      </c>
      <c r="GF80">
        <v>-7.0928</v>
      </c>
      <c r="GG80">
        <v>-0.4947252327968776</v>
      </c>
      <c r="GH80">
        <v>-0.001751842048368114</v>
      </c>
      <c r="GI80">
        <v>2.175043830543419E-07</v>
      </c>
      <c r="GJ80">
        <v>-8.900938919420621E-11</v>
      </c>
      <c r="GK80">
        <v>1.152912894969843</v>
      </c>
      <c r="GL80">
        <v>1.777864070516789</v>
      </c>
      <c r="GM80">
        <v>-0.1595319365346188</v>
      </c>
      <c r="GN80">
        <v>0.002975254502177307</v>
      </c>
      <c r="GO80">
        <v>3</v>
      </c>
      <c r="GP80">
        <v>2360</v>
      </c>
      <c r="GQ80">
        <v>1</v>
      </c>
      <c r="GR80">
        <v>26</v>
      </c>
      <c r="GS80">
        <v>0.4</v>
      </c>
      <c r="GT80">
        <v>0.1</v>
      </c>
      <c r="GU80">
        <v>2.96631</v>
      </c>
      <c r="GV80">
        <v>2.20581</v>
      </c>
      <c r="GW80">
        <v>1.94702</v>
      </c>
      <c r="GX80">
        <v>2.81982</v>
      </c>
      <c r="GY80">
        <v>2.19482</v>
      </c>
      <c r="GZ80">
        <v>2.38037</v>
      </c>
      <c r="HA80">
        <v>39.2422</v>
      </c>
      <c r="HB80">
        <v>13.0813</v>
      </c>
      <c r="HC80">
        <v>18</v>
      </c>
      <c r="HD80">
        <v>475.246</v>
      </c>
      <c r="HE80">
        <v>577.526</v>
      </c>
      <c r="HF80">
        <v>22.3569</v>
      </c>
      <c r="HG80">
        <v>29.9392</v>
      </c>
      <c r="HH80">
        <v>29.9997</v>
      </c>
      <c r="HI80">
        <v>29.9704</v>
      </c>
      <c r="HJ80">
        <v>29.9042</v>
      </c>
      <c r="HK80">
        <v>59.4437</v>
      </c>
      <c r="HL80">
        <v>0</v>
      </c>
      <c r="HM80">
        <v>31.7132</v>
      </c>
      <c r="HN80">
        <v>22.399</v>
      </c>
      <c r="HO80">
        <v>1195.36</v>
      </c>
      <c r="HP80">
        <v>24.7991</v>
      </c>
      <c r="HQ80">
        <v>100.262</v>
      </c>
      <c r="HR80">
        <v>100.141</v>
      </c>
    </row>
    <row r="81" spans="1:226">
      <c r="A81">
        <v>65</v>
      </c>
      <c r="B81">
        <v>1657309305.1</v>
      </c>
      <c r="C81">
        <v>444.0999999046326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1657309302.3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1180.684142131832</v>
      </c>
      <c r="AK81">
        <v>1113.820606060606</v>
      </c>
      <c r="AL81">
        <v>1.367544250688922</v>
      </c>
      <c r="AM81">
        <v>65.59248093451286</v>
      </c>
      <c r="AN81">
        <f>(AP81 - AO81 + BO81*1E3/(8.314*(BQ81+273.15)) * AR81/BN81 * AQ81) * BN81/(100*BB81) * 1000/(1000 - AP81)</f>
        <v>0</v>
      </c>
      <c r="AO81">
        <v>17.95854143958933</v>
      </c>
      <c r="AP81">
        <v>17.32025212121212</v>
      </c>
      <c r="AQ81">
        <v>0.0243534340023292</v>
      </c>
      <c r="AR81">
        <v>77.74007366778456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1657309302.3</v>
      </c>
      <c r="BH81">
        <v>1091.723</v>
      </c>
      <c r="BI81">
        <v>1161.67</v>
      </c>
      <c r="BJ81">
        <v>17.19225</v>
      </c>
      <c r="BK81">
        <v>18.23886</v>
      </c>
      <c r="BL81">
        <v>1093.99</v>
      </c>
      <c r="BM81">
        <v>24.4334</v>
      </c>
      <c r="BN81">
        <v>500.0944000000001</v>
      </c>
      <c r="BO81">
        <v>68.49746999999999</v>
      </c>
      <c r="BP81">
        <v>0.09963988999999999</v>
      </c>
      <c r="BQ81">
        <v>26.44576</v>
      </c>
      <c r="BR81">
        <v>25.93659</v>
      </c>
      <c r="BS81">
        <v>999.9</v>
      </c>
      <c r="BT81">
        <v>0</v>
      </c>
      <c r="BU81">
        <v>0</v>
      </c>
      <c r="BV81">
        <v>9995.312</v>
      </c>
      <c r="BW81">
        <v>0</v>
      </c>
      <c r="BX81">
        <v>2028.549</v>
      </c>
      <c r="BY81">
        <v>-69.94602</v>
      </c>
      <c r="BZ81">
        <v>1110.821</v>
      </c>
      <c r="CA81">
        <v>1183.257</v>
      </c>
      <c r="CB81">
        <v>-1.0466241</v>
      </c>
      <c r="CC81">
        <v>1161.67</v>
      </c>
      <c r="CD81">
        <v>18.23886</v>
      </c>
      <c r="CE81">
        <v>1.177625</v>
      </c>
      <c r="CF81">
        <v>1.249315</v>
      </c>
      <c r="CG81">
        <v>9.321445000000001</v>
      </c>
      <c r="CH81">
        <v>10.196733</v>
      </c>
      <c r="CI81">
        <v>1999.998</v>
      </c>
      <c r="CJ81">
        <v>0.979999</v>
      </c>
      <c r="CK81">
        <v>0.0200014</v>
      </c>
      <c r="CL81">
        <v>0</v>
      </c>
      <c r="CM81">
        <v>2.18913</v>
      </c>
      <c r="CN81">
        <v>0</v>
      </c>
      <c r="CO81">
        <v>17552.27</v>
      </c>
      <c r="CP81">
        <v>16749.44</v>
      </c>
      <c r="CQ81">
        <v>39.812</v>
      </c>
      <c r="CR81">
        <v>41.6746</v>
      </c>
      <c r="CS81">
        <v>40.25</v>
      </c>
      <c r="CT81">
        <v>40.062</v>
      </c>
      <c r="CU81">
        <v>38.937</v>
      </c>
      <c r="CV81">
        <v>1959.998</v>
      </c>
      <c r="CW81">
        <v>40</v>
      </c>
      <c r="CX81">
        <v>0</v>
      </c>
      <c r="CY81">
        <v>1657309311.1</v>
      </c>
      <c r="CZ81">
        <v>0</v>
      </c>
      <c r="DA81">
        <v>1657309294.6</v>
      </c>
      <c r="DB81" t="s">
        <v>483</v>
      </c>
      <c r="DC81">
        <v>1657309277.1</v>
      </c>
      <c r="DD81">
        <v>1657309294.6</v>
      </c>
      <c r="DE81">
        <v>3</v>
      </c>
      <c r="DF81">
        <v>0.752</v>
      </c>
      <c r="DG81">
        <v>-8.025</v>
      </c>
      <c r="DH81">
        <v>-2.255</v>
      </c>
      <c r="DI81">
        <v>-0.234</v>
      </c>
      <c r="DJ81">
        <v>1100</v>
      </c>
      <c r="DK81">
        <v>17</v>
      </c>
      <c r="DL81">
        <v>0.05</v>
      </c>
      <c r="DM81">
        <v>0.05</v>
      </c>
      <c r="DN81">
        <v>-20.5826138655</v>
      </c>
      <c r="DO81">
        <v>-260.4313630331708</v>
      </c>
      <c r="DP81">
        <v>29.04082418983773</v>
      </c>
      <c r="DQ81">
        <v>0</v>
      </c>
      <c r="DR81">
        <v>4.35995437425</v>
      </c>
      <c r="DS81">
        <v>-38.87307444439027</v>
      </c>
      <c r="DT81">
        <v>4.277293251318913</v>
      </c>
      <c r="DU81">
        <v>0</v>
      </c>
      <c r="DV81">
        <v>0</v>
      </c>
      <c r="DW81">
        <v>2</v>
      </c>
      <c r="DX81" t="s">
        <v>365</v>
      </c>
      <c r="DY81">
        <v>2.97797</v>
      </c>
      <c r="DZ81">
        <v>2.72464</v>
      </c>
      <c r="EA81">
        <v>0.140082</v>
      </c>
      <c r="EB81">
        <v>0.145329</v>
      </c>
      <c r="EC81">
        <v>0.0837855</v>
      </c>
      <c r="ED81">
        <v>0.068048</v>
      </c>
      <c r="EE81">
        <v>27102.5</v>
      </c>
      <c r="EF81">
        <v>27034.3</v>
      </c>
      <c r="EG81">
        <v>29314.6</v>
      </c>
      <c r="EH81">
        <v>29268.9</v>
      </c>
      <c r="EI81">
        <v>35603.1</v>
      </c>
      <c r="EJ81">
        <v>36253</v>
      </c>
      <c r="EK81">
        <v>41302.2</v>
      </c>
      <c r="EL81">
        <v>41688.6</v>
      </c>
      <c r="EM81">
        <v>1.9096</v>
      </c>
      <c r="EN81">
        <v>2.04645</v>
      </c>
      <c r="EO81">
        <v>0.07551910000000001</v>
      </c>
      <c r="EP81">
        <v>0</v>
      </c>
      <c r="EQ81">
        <v>24.7138</v>
      </c>
      <c r="ER81">
        <v>999.9</v>
      </c>
      <c r="ES81">
        <v>24.1</v>
      </c>
      <c r="ET81">
        <v>36.1</v>
      </c>
      <c r="EU81">
        <v>21.1168</v>
      </c>
      <c r="EV81">
        <v>60.9775</v>
      </c>
      <c r="EW81">
        <v>26.5144</v>
      </c>
      <c r="EX81">
        <v>2</v>
      </c>
      <c r="EY81">
        <v>0.19186</v>
      </c>
      <c r="EZ81">
        <v>2.2944</v>
      </c>
      <c r="FA81">
        <v>20.3702</v>
      </c>
      <c r="FB81">
        <v>5.21819</v>
      </c>
      <c r="FC81">
        <v>12.0099</v>
      </c>
      <c r="FD81">
        <v>4.989</v>
      </c>
      <c r="FE81">
        <v>3.28858</v>
      </c>
      <c r="FF81">
        <v>6381.3</v>
      </c>
      <c r="FG81">
        <v>9999</v>
      </c>
      <c r="FH81">
        <v>9999</v>
      </c>
      <c r="FI81">
        <v>104.2</v>
      </c>
      <c r="FJ81">
        <v>1.86743</v>
      </c>
      <c r="FK81">
        <v>1.86647</v>
      </c>
      <c r="FL81">
        <v>1.86597</v>
      </c>
      <c r="FM81">
        <v>1.86584</v>
      </c>
      <c r="FN81">
        <v>1.86768</v>
      </c>
      <c r="FO81">
        <v>1.87013</v>
      </c>
      <c r="FP81">
        <v>1.8688</v>
      </c>
      <c r="FQ81">
        <v>1.87018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-2.27</v>
      </c>
      <c r="GF81">
        <v>-7.5689</v>
      </c>
      <c r="GG81">
        <v>-0.4947252327968776</v>
      </c>
      <c r="GH81">
        <v>-0.001751842048368114</v>
      </c>
      <c r="GI81">
        <v>2.175043830543419E-07</v>
      </c>
      <c r="GJ81">
        <v>-8.900938919420621E-11</v>
      </c>
      <c r="GK81">
        <v>1.152912894969843</v>
      </c>
      <c r="GL81">
        <v>1.777864070516789</v>
      </c>
      <c r="GM81">
        <v>-0.1595319365346188</v>
      </c>
      <c r="GN81">
        <v>0.002975254502177307</v>
      </c>
      <c r="GO81">
        <v>3</v>
      </c>
      <c r="GP81">
        <v>2360</v>
      </c>
      <c r="GQ81">
        <v>1</v>
      </c>
      <c r="GR81">
        <v>26</v>
      </c>
      <c r="GS81">
        <v>0.5</v>
      </c>
      <c r="GT81">
        <v>0.2</v>
      </c>
      <c r="GU81">
        <v>3.02124</v>
      </c>
      <c r="GV81">
        <v>2.20581</v>
      </c>
      <c r="GW81">
        <v>1.94702</v>
      </c>
      <c r="GX81">
        <v>2.82227</v>
      </c>
      <c r="GY81">
        <v>2.19482</v>
      </c>
      <c r="GZ81">
        <v>2.38159</v>
      </c>
      <c r="HA81">
        <v>39.2422</v>
      </c>
      <c r="HB81">
        <v>13.0638</v>
      </c>
      <c r="HC81">
        <v>18</v>
      </c>
      <c r="HD81">
        <v>478.962</v>
      </c>
      <c r="HE81">
        <v>582.8819999999999</v>
      </c>
      <c r="HF81">
        <v>22.4016</v>
      </c>
      <c r="HG81">
        <v>29.9354</v>
      </c>
      <c r="HH81">
        <v>29.9997</v>
      </c>
      <c r="HI81">
        <v>29.9631</v>
      </c>
      <c r="HJ81">
        <v>29.8851</v>
      </c>
      <c r="HK81">
        <v>60.5174</v>
      </c>
      <c r="HL81">
        <v>0</v>
      </c>
      <c r="HM81">
        <v>36.2105</v>
      </c>
      <c r="HN81">
        <v>22.445</v>
      </c>
      <c r="HO81">
        <v>1215.4</v>
      </c>
      <c r="HP81">
        <v>27.2435</v>
      </c>
      <c r="HQ81">
        <v>100.261</v>
      </c>
      <c r="HR81">
        <v>100.142</v>
      </c>
    </row>
    <row r="82" spans="1:226">
      <c r="A82">
        <v>66</v>
      </c>
      <c r="B82">
        <v>1657309310.1</v>
      </c>
      <c r="C82">
        <v>449.0999999046326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1657309307.6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1216.010450997395</v>
      </c>
      <c r="AK82">
        <v>1136.516121212121</v>
      </c>
      <c r="AL82">
        <v>4.651613198523955</v>
      </c>
      <c r="AM82">
        <v>65.59248093451286</v>
      </c>
      <c r="AN82">
        <f>(AP82 - AO82 + BO82*1E3/(8.314*(BQ82+273.15)) * AR82/BN82 * AQ82) * BN82/(100*BB82) * 1000/(1000 - AP82)</f>
        <v>0</v>
      </c>
      <c r="AO82">
        <v>19.26591404084213</v>
      </c>
      <c r="AP82">
        <v>17.63802242424241</v>
      </c>
      <c r="AQ82">
        <v>0.0623088070005503</v>
      </c>
      <c r="AR82">
        <v>77.74007366778456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1657309307.6</v>
      </c>
      <c r="BH82">
        <v>1107.391111111111</v>
      </c>
      <c r="BI82">
        <v>1194.7</v>
      </c>
      <c r="BJ82">
        <v>17.50814444444445</v>
      </c>
      <c r="BK82">
        <v>19.49626666666667</v>
      </c>
      <c r="BL82">
        <v>1109.684444444444</v>
      </c>
      <c r="BM82">
        <v>25.31281111111111</v>
      </c>
      <c r="BN82">
        <v>500.0421111111111</v>
      </c>
      <c r="BO82">
        <v>68.49704444444444</v>
      </c>
      <c r="BP82">
        <v>0.09990393333333332</v>
      </c>
      <c r="BQ82">
        <v>26.45764444444444</v>
      </c>
      <c r="BR82">
        <v>25.96092222222222</v>
      </c>
      <c r="BS82">
        <v>999.9000000000001</v>
      </c>
      <c r="BT82">
        <v>0</v>
      </c>
      <c r="BU82">
        <v>0</v>
      </c>
      <c r="BV82">
        <v>9999.585555555554</v>
      </c>
      <c r="BW82">
        <v>0</v>
      </c>
      <c r="BX82">
        <v>2028.507777777778</v>
      </c>
      <c r="BY82">
        <v>-87.30782222222223</v>
      </c>
      <c r="BZ82">
        <v>1127.126666666667</v>
      </c>
      <c r="CA82">
        <v>1218.455555555556</v>
      </c>
      <c r="CB82">
        <v>-1.988123333333333</v>
      </c>
      <c r="CC82">
        <v>1194.7</v>
      </c>
      <c r="CD82">
        <v>19.49626666666667</v>
      </c>
      <c r="CE82">
        <v>1.199255555555556</v>
      </c>
      <c r="CF82">
        <v>1.335436666666667</v>
      </c>
      <c r="CG82">
        <v>9.592169999999999</v>
      </c>
      <c r="CH82">
        <v>11.20266666666667</v>
      </c>
      <c r="CI82">
        <v>1999.958888888889</v>
      </c>
      <c r="CJ82">
        <v>0.979999</v>
      </c>
      <c r="CK82">
        <v>0.0200014</v>
      </c>
      <c r="CL82">
        <v>0</v>
      </c>
      <c r="CM82">
        <v>2.268911111111111</v>
      </c>
      <c r="CN82">
        <v>0</v>
      </c>
      <c r="CO82">
        <v>17528.97777777778</v>
      </c>
      <c r="CP82">
        <v>16749.08888888889</v>
      </c>
      <c r="CQ82">
        <v>39.812</v>
      </c>
      <c r="CR82">
        <v>41.67322222222222</v>
      </c>
      <c r="CS82">
        <v>40.236</v>
      </c>
      <c r="CT82">
        <v>40.062</v>
      </c>
      <c r="CU82">
        <v>38.95099999999999</v>
      </c>
      <c r="CV82">
        <v>1959.958888888889</v>
      </c>
      <c r="CW82">
        <v>40</v>
      </c>
      <c r="CX82">
        <v>0</v>
      </c>
      <c r="CY82">
        <v>1657309316.5</v>
      </c>
      <c r="CZ82">
        <v>0</v>
      </c>
      <c r="DA82">
        <v>1657309294.6</v>
      </c>
      <c r="DB82" t="s">
        <v>483</v>
      </c>
      <c r="DC82">
        <v>1657309277.1</v>
      </c>
      <c r="DD82">
        <v>1657309294.6</v>
      </c>
      <c r="DE82">
        <v>3</v>
      </c>
      <c r="DF82">
        <v>0.752</v>
      </c>
      <c r="DG82">
        <v>-8.025</v>
      </c>
      <c r="DH82">
        <v>-2.255</v>
      </c>
      <c r="DI82">
        <v>-0.234</v>
      </c>
      <c r="DJ82">
        <v>1100</v>
      </c>
      <c r="DK82">
        <v>17</v>
      </c>
      <c r="DL82">
        <v>0.05</v>
      </c>
      <c r="DM82">
        <v>0.05</v>
      </c>
      <c r="DN82">
        <v>-42.32124189299999</v>
      </c>
      <c r="DO82">
        <v>-368.7682784136585</v>
      </c>
      <c r="DP82">
        <v>36.92969631174647</v>
      </c>
      <c r="DQ82">
        <v>0</v>
      </c>
      <c r="DR82">
        <v>1.88148537425</v>
      </c>
      <c r="DS82">
        <v>-39.49704787103191</v>
      </c>
      <c r="DT82">
        <v>4.310652198238495</v>
      </c>
      <c r="DU82">
        <v>0</v>
      </c>
      <c r="DV82">
        <v>0</v>
      </c>
      <c r="DW82">
        <v>2</v>
      </c>
      <c r="DX82" t="s">
        <v>365</v>
      </c>
      <c r="DY82">
        <v>2.97793</v>
      </c>
      <c r="DZ82">
        <v>2.7247</v>
      </c>
      <c r="EA82">
        <v>0.141917</v>
      </c>
      <c r="EB82">
        <v>0.147214</v>
      </c>
      <c r="EC82">
        <v>0.0856012</v>
      </c>
      <c r="ED82">
        <v>0.07050480000000001</v>
      </c>
      <c r="EE82">
        <v>27044.4</v>
      </c>
      <c r="EF82">
        <v>26974.3</v>
      </c>
      <c r="EG82">
        <v>29314.3</v>
      </c>
      <c r="EH82">
        <v>29268.6</v>
      </c>
      <c r="EI82">
        <v>35531.7</v>
      </c>
      <c r="EJ82">
        <v>36156.4</v>
      </c>
      <c r="EK82">
        <v>41301.9</v>
      </c>
      <c r="EL82">
        <v>41688.1</v>
      </c>
      <c r="EM82">
        <v>1.91013</v>
      </c>
      <c r="EN82">
        <v>2.04935</v>
      </c>
      <c r="EO82">
        <v>0.077296</v>
      </c>
      <c r="EP82">
        <v>0</v>
      </c>
      <c r="EQ82">
        <v>24.7075</v>
      </c>
      <c r="ER82">
        <v>999.9</v>
      </c>
      <c r="ES82">
        <v>24.8</v>
      </c>
      <c r="ET82">
        <v>36.1</v>
      </c>
      <c r="EU82">
        <v>21.73</v>
      </c>
      <c r="EV82">
        <v>61.0175</v>
      </c>
      <c r="EW82">
        <v>26.3782</v>
      </c>
      <c r="EX82">
        <v>2</v>
      </c>
      <c r="EY82">
        <v>0.191367</v>
      </c>
      <c r="EZ82">
        <v>2.27693</v>
      </c>
      <c r="FA82">
        <v>20.3703</v>
      </c>
      <c r="FB82">
        <v>5.21759</v>
      </c>
      <c r="FC82">
        <v>12.0099</v>
      </c>
      <c r="FD82">
        <v>4.98895</v>
      </c>
      <c r="FE82">
        <v>3.28848</v>
      </c>
      <c r="FF82">
        <v>6381.3</v>
      </c>
      <c r="FG82">
        <v>9999</v>
      </c>
      <c r="FH82">
        <v>9999</v>
      </c>
      <c r="FI82">
        <v>104.2</v>
      </c>
      <c r="FJ82">
        <v>1.86743</v>
      </c>
      <c r="FK82">
        <v>1.86647</v>
      </c>
      <c r="FL82">
        <v>1.86594</v>
      </c>
      <c r="FM82">
        <v>1.86584</v>
      </c>
      <c r="FN82">
        <v>1.86768</v>
      </c>
      <c r="FO82">
        <v>1.87013</v>
      </c>
      <c r="FP82">
        <v>1.86879</v>
      </c>
      <c r="FQ82">
        <v>1.87016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-2.31</v>
      </c>
      <c r="GF82">
        <v>-8.0151</v>
      </c>
      <c r="GG82">
        <v>-0.4947252327968776</v>
      </c>
      <c r="GH82">
        <v>-0.001751842048368114</v>
      </c>
      <c r="GI82">
        <v>2.175043830543419E-07</v>
      </c>
      <c r="GJ82">
        <v>-8.900938919420621E-11</v>
      </c>
      <c r="GK82">
        <v>1.152912894969843</v>
      </c>
      <c r="GL82">
        <v>1.777864070516789</v>
      </c>
      <c r="GM82">
        <v>-0.1595319365346188</v>
      </c>
      <c r="GN82">
        <v>0.002975254502177307</v>
      </c>
      <c r="GO82">
        <v>3</v>
      </c>
      <c r="GP82">
        <v>2360</v>
      </c>
      <c r="GQ82">
        <v>1</v>
      </c>
      <c r="GR82">
        <v>26</v>
      </c>
      <c r="GS82">
        <v>0.6</v>
      </c>
      <c r="GT82">
        <v>0.3</v>
      </c>
      <c r="GU82">
        <v>3.0603</v>
      </c>
      <c r="GV82">
        <v>2.20703</v>
      </c>
      <c r="GW82">
        <v>1.94702</v>
      </c>
      <c r="GX82">
        <v>2.82227</v>
      </c>
      <c r="GY82">
        <v>2.19482</v>
      </c>
      <c r="GZ82">
        <v>2.38281</v>
      </c>
      <c r="HA82">
        <v>39.2422</v>
      </c>
      <c r="HB82">
        <v>13.0726</v>
      </c>
      <c r="HC82">
        <v>18</v>
      </c>
      <c r="HD82">
        <v>479.236</v>
      </c>
      <c r="HE82">
        <v>585.064</v>
      </c>
      <c r="HF82">
        <v>22.45</v>
      </c>
      <c r="HG82">
        <v>29.9322</v>
      </c>
      <c r="HH82">
        <v>29.9997</v>
      </c>
      <c r="HI82">
        <v>29.9561</v>
      </c>
      <c r="HJ82">
        <v>29.8799</v>
      </c>
      <c r="HK82">
        <v>61.2958</v>
      </c>
      <c r="HL82">
        <v>0</v>
      </c>
      <c r="HM82">
        <v>40.3508</v>
      </c>
      <c r="HN82">
        <v>22.4744</v>
      </c>
      <c r="HO82">
        <v>1228.83</v>
      </c>
      <c r="HP82">
        <v>29.549</v>
      </c>
      <c r="HQ82">
        <v>100.26</v>
      </c>
      <c r="HR82">
        <v>100.141</v>
      </c>
    </row>
    <row r="83" spans="1:226">
      <c r="A83">
        <v>67</v>
      </c>
      <c r="B83">
        <v>1657309315.1</v>
      </c>
      <c r="C83">
        <v>454.0999999046326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1657309312.3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1239.006383131773</v>
      </c>
      <c r="AK83">
        <v>1158.859393939393</v>
      </c>
      <c r="AL83">
        <v>4.397172235221209</v>
      </c>
      <c r="AM83">
        <v>65.59248093451286</v>
      </c>
      <c r="AN83">
        <f>(AP83 - AO83 + BO83*1E3/(8.314*(BQ83+273.15)) * AR83/BN83 * AQ83) * BN83/(100*BB83) * 1000/(1000 - AP83)</f>
        <v>0</v>
      </c>
      <c r="AO83">
        <v>20.26487073676573</v>
      </c>
      <c r="AP83">
        <v>18.01945151515152</v>
      </c>
      <c r="AQ83">
        <v>0.07188705703023351</v>
      </c>
      <c r="AR83">
        <v>77.74007366778456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1657309312.3</v>
      </c>
      <c r="BH83">
        <v>1128.27</v>
      </c>
      <c r="BI83">
        <v>1214.341</v>
      </c>
      <c r="BJ83">
        <v>17.83695</v>
      </c>
      <c r="BK83">
        <v>20.46054</v>
      </c>
      <c r="BL83">
        <v>1130.597</v>
      </c>
      <c r="BM83">
        <v>26.01241</v>
      </c>
      <c r="BN83">
        <v>500.0513999999999</v>
      </c>
      <c r="BO83">
        <v>68.49760999999999</v>
      </c>
      <c r="BP83">
        <v>0.10000967</v>
      </c>
      <c r="BQ83">
        <v>26.47415</v>
      </c>
      <c r="BR83">
        <v>25.9913</v>
      </c>
      <c r="BS83">
        <v>999.9</v>
      </c>
      <c r="BT83">
        <v>0</v>
      </c>
      <c r="BU83">
        <v>0</v>
      </c>
      <c r="BV83">
        <v>9990.312</v>
      </c>
      <c r="BW83">
        <v>0</v>
      </c>
      <c r="BX83">
        <v>2028.122</v>
      </c>
      <c r="BY83">
        <v>-86.06968999999999</v>
      </c>
      <c r="BZ83">
        <v>1148.762</v>
      </c>
      <c r="CA83">
        <v>1239.707</v>
      </c>
      <c r="CB83">
        <v>-2.62357</v>
      </c>
      <c r="CC83">
        <v>1214.341</v>
      </c>
      <c r="CD83">
        <v>20.46054</v>
      </c>
      <c r="CE83">
        <v>1.221789</v>
      </c>
      <c r="CF83">
        <v>1.401498</v>
      </c>
      <c r="CG83">
        <v>9.869450999999998</v>
      </c>
      <c r="CH83">
        <v>11.93213</v>
      </c>
      <c r="CI83">
        <v>1999.999</v>
      </c>
      <c r="CJ83">
        <v>0.9799992999999999</v>
      </c>
      <c r="CK83">
        <v>0.0200011</v>
      </c>
      <c r="CL83">
        <v>0</v>
      </c>
      <c r="CM83">
        <v>2.23339</v>
      </c>
      <c r="CN83">
        <v>0</v>
      </c>
      <c r="CO83">
        <v>17548.5</v>
      </c>
      <c r="CP83">
        <v>16749.44</v>
      </c>
      <c r="CQ83">
        <v>39.812</v>
      </c>
      <c r="CR83">
        <v>41.6622</v>
      </c>
      <c r="CS83">
        <v>40.25</v>
      </c>
      <c r="CT83">
        <v>40.062</v>
      </c>
      <c r="CU83">
        <v>38.9496</v>
      </c>
      <c r="CV83">
        <v>1959.997</v>
      </c>
      <c r="CW83">
        <v>40.002</v>
      </c>
      <c r="CX83">
        <v>0</v>
      </c>
      <c r="CY83">
        <v>1657309321.3</v>
      </c>
      <c r="CZ83">
        <v>0</v>
      </c>
      <c r="DA83">
        <v>1657309294.6</v>
      </c>
      <c r="DB83" t="s">
        <v>483</v>
      </c>
      <c r="DC83">
        <v>1657309277.1</v>
      </c>
      <c r="DD83">
        <v>1657309294.6</v>
      </c>
      <c r="DE83">
        <v>3</v>
      </c>
      <c r="DF83">
        <v>0.752</v>
      </c>
      <c r="DG83">
        <v>-8.025</v>
      </c>
      <c r="DH83">
        <v>-2.255</v>
      </c>
      <c r="DI83">
        <v>-0.234</v>
      </c>
      <c r="DJ83">
        <v>1100</v>
      </c>
      <c r="DK83">
        <v>17</v>
      </c>
      <c r="DL83">
        <v>0.05</v>
      </c>
      <c r="DM83">
        <v>0.05</v>
      </c>
      <c r="DN83">
        <v>-64.41718750000001</v>
      </c>
      <c r="DO83">
        <v>-267.2941113763067</v>
      </c>
      <c r="DP83">
        <v>30.35422814630773</v>
      </c>
      <c r="DQ83">
        <v>0</v>
      </c>
      <c r="DR83">
        <v>-0.8189198787804878</v>
      </c>
      <c r="DS83">
        <v>-19.5129818841115</v>
      </c>
      <c r="DT83">
        <v>2.64812078566709</v>
      </c>
      <c r="DU83">
        <v>0</v>
      </c>
      <c r="DV83">
        <v>0</v>
      </c>
      <c r="DW83">
        <v>2</v>
      </c>
      <c r="DX83" t="s">
        <v>365</v>
      </c>
      <c r="DY83">
        <v>2.97792</v>
      </c>
      <c r="DZ83">
        <v>2.7247</v>
      </c>
      <c r="EA83">
        <v>0.143669</v>
      </c>
      <c r="EB83">
        <v>0.148672</v>
      </c>
      <c r="EC83">
        <v>0.0873384</v>
      </c>
      <c r="ED83">
        <v>0.0731668</v>
      </c>
      <c r="EE83">
        <v>26989.1</v>
      </c>
      <c r="EF83">
        <v>26928.5</v>
      </c>
      <c r="EG83">
        <v>29314.3</v>
      </c>
      <c r="EH83">
        <v>29268.9</v>
      </c>
      <c r="EI83">
        <v>35463.7</v>
      </c>
      <c r="EJ83">
        <v>36052.7</v>
      </c>
      <c r="EK83">
        <v>41301.9</v>
      </c>
      <c r="EL83">
        <v>41688.6</v>
      </c>
      <c r="EM83">
        <v>1.9102</v>
      </c>
      <c r="EN83">
        <v>2.05185</v>
      </c>
      <c r="EO83">
        <v>0.0801161</v>
      </c>
      <c r="EP83">
        <v>0</v>
      </c>
      <c r="EQ83">
        <v>24.7017</v>
      </c>
      <c r="ER83">
        <v>999.9</v>
      </c>
      <c r="ES83">
        <v>25.5</v>
      </c>
      <c r="ET83">
        <v>36.1</v>
      </c>
      <c r="EU83">
        <v>22.3414</v>
      </c>
      <c r="EV83">
        <v>60.9675</v>
      </c>
      <c r="EW83">
        <v>26.3502</v>
      </c>
      <c r="EX83">
        <v>2</v>
      </c>
      <c r="EY83">
        <v>0.191334</v>
      </c>
      <c r="EZ83">
        <v>2.33098</v>
      </c>
      <c r="FA83">
        <v>20.3696</v>
      </c>
      <c r="FB83">
        <v>5.21624</v>
      </c>
      <c r="FC83">
        <v>12.0101</v>
      </c>
      <c r="FD83">
        <v>4.9885</v>
      </c>
      <c r="FE83">
        <v>3.28833</v>
      </c>
      <c r="FF83">
        <v>6381.5</v>
      </c>
      <c r="FG83">
        <v>9999</v>
      </c>
      <c r="FH83">
        <v>9999</v>
      </c>
      <c r="FI83">
        <v>104.2</v>
      </c>
      <c r="FJ83">
        <v>1.86744</v>
      </c>
      <c r="FK83">
        <v>1.86647</v>
      </c>
      <c r="FL83">
        <v>1.86594</v>
      </c>
      <c r="FM83">
        <v>1.86584</v>
      </c>
      <c r="FN83">
        <v>1.86767</v>
      </c>
      <c r="FO83">
        <v>1.87013</v>
      </c>
      <c r="FP83">
        <v>1.86878</v>
      </c>
      <c r="FQ83">
        <v>1.87017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-2.34</v>
      </c>
      <c r="GF83">
        <v>-8.368499999999999</v>
      </c>
      <c r="GG83">
        <v>-0.4947252327968776</v>
      </c>
      <c r="GH83">
        <v>-0.001751842048368114</v>
      </c>
      <c r="GI83">
        <v>2.175043830543419E-07</v>
      </c>
      <c r="GJ83">
        <v>-8.900938919420621E-11</v>
      </c>
      <c r="GK83">
        <v>1.152912894969843</v>
      </c>
      <c r="GL83">
        <v>1.777864070516789</v>
      </c>
      <c r="GM83">
        <v>-0.1595319365346188</v>
      </c>
      <c r="GN83">
        <v>0.002975254502177307</v>
      </c>
      <c r="GO83">
        <v>3</v>
      </c>
      <c r="GP83">
        <v>2360</v>
      </c>
      <c r="GQ83">
        <v>1</v>
      </c>
      <c r="GR83">
        <v>26</v>
      </c>
      <c r="GS83">
        <v>0.6</v>
      </c>
      <c r="GT83">
        <v>0.3</v>
      </c>
      <c r="GU83">
        <v>3.09814</v>
      </c>
      <c r="GV83">
        <v>2.20093</v>
      </c>
      <c r="GW83">
        <v>1.94702</v>
      </c>
      <c r="GX83">
        <v>2.82227</v>
      </c>
      <c r="GY83">
        <v>2.19482</v>
      </c>
      <c r="GZ83">
        <v>2.36084</v>
      </c>
      <c r="HA83">
        <v>39.2422</v>
      </c>
      <c r="HB83">
        <v>13.0638</v>
      </c>
      <c r="HC83">
        <v>18</v>
      </c>
      <c r="HD83">
        <v>479.249</v>
      </c>
      <c r="HE83">
        <v>586.9690000000001</v>
      </c>
      <c r="HF83">
        <v>22.4851</v>
      </c>
      <c r="HG83">
        <v>29.9289</v>
      </c>
      <c r="HH83">
        <v>29.9998</v>
      </c>
      <c r="HI83">
        <v>29.9516</v>
      </c>
      <c r="HJ83">
        <v>29.8772</v>
      </c>
      <c r="HK83">
        <v>62.0496</v>
      </c>
      <c r="HL83">
        <v>0</v>
      </c>
      <c r="HM83">
        <v>45.5765</v>
      </c>
      <c r="HN83">
        <v>22.483</v>
      </c>
      <c r="HO83">
        <v>1248.94</v>
      </c>
      <c r="HP83">
        <v>31.6671</v>
      </c>
      <c r="HQ83">
        <v>100.26</v>
      </c>
      <c r="HR83">
        <v>100.142</v>
      </c>
    </row>
    <row r="84" spans="1:226">
      <c r="A84">
        <v>68</v>
      </c>
      <c r="B84">
        <v>1657309320.1</v>
      </c>
      <c r="C84">
        <v>459.0999999046326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1657309317.6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1258.597149637849</v>
      </c>
      <c r="AK84">
        <v>1179.023272727272</v>
      </c>
      <c r="AL84">
        <v>3.977265215534873</v>
      </c>
      <c r="AM84">
        <v>65.59248093451286</v>
      </c>
      <c r="AN84">
        <f>(AP84 - AO84 + BO84*1E3/(8.314*(BQ84+273.15)) * AR84/BN84 * AQ84) * BN84/(100*BB84) * 1000/(1000 - AP84)</f>
        <v>0</v>
      </c>
      <c r="AO84">
        <v>21.33304809587555</v>
      </c>
      <c r="AP84">
        <v>18.49587878787878</v>
      </c>
      <c r="AQ84">
        <v>0.0918360725021156</v>
      </c>
      <c r="AR84">
        <v>77.74007366778456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1657309317.6</v>
      </c>
      <c r="BH84">
        <v>1149.672222222222</v>
      </c>
      <c r="BI84">
        <v>1233.347777777778</v>
      </c>
      <c r="BJ84">
        <v>18.29835555555556</v>
      </c>
      <c r="BK84">
        <v>21.59431111111111</v>
      </c>
      <c r="BL84">
        <v>1152.031111111111</v>
      </c>
      <c r="BM84">
        <v>26.81201111111111</v>
      </c>
      <c r="BN84">
        <v>500.095</v>
      </c>
      <c r="BO84">
        <v>68.49804444444445</v>
      </c>
      <c r="BP84">
        <v>0.1000368888888889</v>
      </c>
      <c r="BQ84">
        <v>26.49367777777778</v>
      </c>
      <c r="BR84">
        <v>26.03444444444445</v>
      </c>
      <c r="BS84">
        <v>999.9000000000001</v>
      </c>
      <c r="BT84">
        <v>0</v>
      </c>
      <c r="BU84">
        <v>0</v>
      </c>
      <c r="BV84">
        <v>9990.972222222223</v>
      </c>
      <c r="BW84">
        <v>0</v>
      </c>
      <c r="BX84">
        <v>2027.723333333334</v>
      </c>
      <c r="BY84">
        <v>-83.67616666666667</v>
      </c>
      <c r="BZ84">
        <v>1171.1</v>
      </c>
      <c r="CA84">
        <v>1260.57</v>
      </c>
      <c r="CB84">
        <v>-3.29597</v>
      </c>
      <c r="CC84">
        <v>1233.347777777778</v>
      </c>
      <c r="CD84">
        <v>21.59431111111111</v>
      </c>
      <c r="CE84">
        <v>1.2534</v>
      </c>
      <c r="CF84">
        <v>1.479168888888889</v>
      </c>
      <c r="CG84">
        <v>10.25107777777778</v>
      </c>
      <c r="CH84">
        <v>12.75337777777778</v>
      </c>
      <c r="CI84">
        <v>2000.002222222222</v>
      </c>
      <c r="CJ84">
        <v>0.9799996666666666</v>
      </c>
      <c r="CK84">
        <v>0.02000073333333334</v>
      </c>
      <c r="CL84">
        <v>0</v>
      </c>
      <c r="CM84">
        <v>2.270888888888889</v>
      </c>
      <c r="CN84">
        <v>0</v>
      </c>
      <c r="CO84">
        <v>17570.87777777778</v>
      </c>
      <c r="CP84">
        <v>16749.45555555555</v>
      </c>
      <c r="CQ84">
        <v>39.812</v>
      </c>
      <c r="CR84">
        <v>41.687</v>
      </c>
      <c r="CS84">
        <v>40.243</v>
      </c>
      <c r="CT84">
        <v>40.062</v>
      </c>
      <c r="CU84">
        <v>38.937</v>
      </c>
      <c r="CV84">
        <v>1960</v>
      </c>
      <c r="CW84">
        <v>40.00222222222222</v>
      </c>
      <c r="CX84">
        <v>0</v>
      </c>
      <c r="CY84">
        <v>1657309326.1</v>
      </c>
      <c r="CZ84">
        <v>0</v>
      </c>
      <c r="DA84">
        <v>1657309294.6</v>
      </c>
      <c r="DB84" t="s">
        <v>483</v>
      </c>
      <c r="DC84">
        <v>1657309277.1</v>
      </c>
      <c r="DD84">
        <v>1657309294.6</v>
      </c>
      <c r="DE84">
        <v>3</v>
      </c>
      <c r="DF84">
        <v>0.752</v>
      </c>
      <c r="DG84">
        <v>-8.025</v>
      </c>
      <c r="DH84">
        <v>-2.255</v>
      </c>
      <c r="DI84">
        <v>-0.234</v>
      </c>
      <c r="DJ84">
        <v>1100</v>
      </c>
      <c r="DK84">
        <v>17</v>
      </c>
      <c r="DL84">
        <v>0.05</v>
      </c>
      <c r="DM84">
        <v>0.05</v>
      </c>
      <c r="DN84">
        <v>-81.002995</v>
      </c>
      <c r="DO84">
        <v>-64.59602701688551</v>
      </c>
      <c r="DP84">
        <v>10.34750225677555</v>
      </c>
      <c r="DQ84">
        <v>0</v>
      </c>
      <c r="DR84">
        <v>-2.14323125</v>
      </c>
      <c r="DS84">
        <v>-9.147999534709193</v>
      </c>
      <c r="DT84">
        <v>0.8936945582784912</v>
      </c>
      <c r="DU84">
        <v>0</v>
      </c>
      <c r="DV84">
        <v>0</v>
      </c>
      <c r="DW84">
        <v>2</v>
      </c>
      <c r="DX84" t="s">
        <v>365</v>
      </c>
      <c r="DY84">
        <v>2.97792</v>
      </c>
      <c r="DZ84">
        <v>2.72455</v>
      </c>
      <c r="EA84">
        <v>0.145225</v>
      </c>
      <c r="EB84">
        <v>0.150058</v>
      </c>
      <c r="EC84">
        <v>0.0890922</v>
      </c>
      <c r="ED84">
        <v>0.0758303</v>
      </c>
      <c r="EE84">
        <v>26940</v>
      </c>
      <c r="EF84">
        <v>26884.6</v>
      </c>
      <c r="EG84">
        <v>29314.2</v>
      </c>
      <c r="EH84">
        <v>29268.9</v>
      </c>
      <c r="EI84">
        <v>35394.7</v>
      </c>
      <c r="EJ84">
        <v>35948.4</v>
      </c>
      <c r="EK84">
        <v>41301.5</v>
      </c>
      <c r="EL84">
        <v>41688.5</v>
      </c>
      <c r="EM84">
        <v>1.91033</v>
      </c>
      <c r="EN84">
        <v>2.055</v>
      </c>
      <c r="EO84">
        <v>0.0830553</v>
      </c>
      <c r="EP84">
        <v>0</v>
      </c>
      <c r="EQ84">
        <v>24.6981</v>
      </c>
      <c r="ER84">
        <v>999.9</v>
      </c>
      <c r="ES84">
        <v>26.5</v>
      </c>
      <c r="ET84">
        <v>36.1</v>
      </c>
      <c r="EU84">
        <v>23.2188</v>
      </c>
      <c r="EV84">
        <v>61.0675</v>
      </c>
      <c r="EW84">
        <v>26.2059</v>
      </c>
      <c r="EX84">
        <v>2</v>
      </c>
      <c r="EY84">
        <v>0.191049</v>
      </c>
      <c r="EZ84">
        <v>2.62843</v>
      </c>
      <c r="FA84">
        <v>20.3648</v>
      </c>
      <c r="FB84">
        <v>5.21699</v>
      </c>
      <c r="FC84">
        <v>12.0099</v>
      </c>
      <c r="FD84">
        <v>4.989</v>
      </c>
      <c r="FE84">
        <v>3.28845</v>
      </c>
      <c r="FF84">
        <v>6381.5</v>
      </c>
      <c r="FG84">
        <v>9999</v>
      </c>
      <c r="FH84">
        <v>9999</v>
      </c>
      <c r="FI84">
        <v>104.2</v>
      </c>
      <c r="FJ84">
        <v>1.86743</v>
      </c>
      <c r="FK84">
        <v>1.86646</v>
      </c>
      <c r="FL84">
        <v>1.86596</v>
      </c>
      <c r="FM84">
        <v>1.86584</v>
      </c>
      <c r="FN84">
        <v>1.86768</v>
      </c>
      <c r="FO84">
        <v>1.87012</v>
      </c>
      <c r="FP84">
        <v>1.86878</v>
      </c>
      <c r="FQ84">
        <v>1.87016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-2.38</v>
      </c>
      <c r="GF84">
        <v>-8.6419</v>
      </c>
      <c r="GG84">
        <v>-0.4947252327968776</v>
      </c>
      <c r="GH84">
        <v>-0.001751842048368114</v>
      </c>
      <c r="GI84">
        <v>2.175043830543419E-07</v>
      </c>
      <c r="GJ84">
        <v>-8.900938919420621E-11</v>
      </c>
      <c r="GK84">
        <v>1.152912894969843</v>
      </c>
      <c r="GL84">
        <v>1.777864070516789</v>
      </c>
      <c r="GM84">
        <v>-0.1595319365346188</v>
      </c>
      <c r="GN84">
        <v>0.002975254502177307</v>
      </c>
      <c r="GO84">
        <v>3</v>
      </c>
      <c r="GP84">
        <v>2360</v>
      </c>
      <c r="GQ84">
        <v>1</v>
      </c>
      <c r="GR84">
        <v>26</v>
      </c>
      <c r="GS84">
        <v>0.7</v>
      </c>
      <c r="GT84">
        <v>0.4</v>
      </c>
      <c r="GU84">
        <v>3.13232</v>
      </c>
      <c r="GV84">
        <v>2.20337</v>
      </c>
      <c r="GW84">
        <v>1.94702</v>
      </c>
      <c r="GX84">
        <v>2.82349</v>
      </c>
      <c r="GY84">
        <v>2.19482</v>
      </c>
      <c r="GZ84">
        <v>2.37183</v>
      </c>
      <c r="HA84">
        <v>39.2173</v>
      </c>
      <c r="HB84">
        <v>13.0463</v>
      </c>
      <c r="HC84">
        <v>18</v>
      </c>
      <c r="HD84">
        <v>479.307</v>
      </c>
      <c r="HE84">
        <v>589.386</v>
      </c>
      <c r="HF84">
        <v>22.4978</v>
      </c>
      <c r="HG84">
        <v>29.9257</v>
      </c>
      <c r="HH84">
        <v>30.0001</v>
      </c>
      <c r="HI84">
        <v>29.949</v>
      </c>
      <c r="HJ84">
        <v>29.8747</v>
      </c>
      <c r="HK84">
        <v>62.7324</v>
      </c>
      <c r="HL84">
        <v>0</v>
      </c>
      <c r="HM84">
        <v>50.4218</v>
      </c>
      <c r="HN84">
        <v>22.3198</v>
      </c>
      <c r="HO84">
        <v>1262.39</v>
      </c>
      <c r="HP84">
        <v>33.5634</v>
      </c>
      <c r="HQ84">
        <v>100.259</v>
      </c>
      <c r="HR84">
        <v>100.142</v>
      </c>
    </row>
    <row r="85" spans="1:226">
      <c r="A85">
        <v>69</v>
      </c>
      <c r="B85">
        <v>1657309325.1</v>
      </c>
      <c r="C85">
        <v>464.0999999046326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1657309322.3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1277.799904191719</v>
      </c>
      <c r="AK85">
        <v>1197.956545454545</v>
      </c>
      <c r="AL85">
        <v>3.745841027728477</v>
      </c>
      <c r="AM85">
        <v>65.59248093451286</v>
      </c>
      <c r="AN85">
        <f>(AP85 - AO85 + BO85*1E3/(8.314*(BQ85+273.15)) * AR85/BN85 * AQ85) * BN85/(100*BB85) * 1000/(1000 - AP85)</f>
        <v>0</v>
      </c>
      <c r="AO85">
        <v>22.46063963094953</v>
      </c>
      <c r="AP85">
        <v>19.08947636363635</v>
      </c>
      <c r="AQ85">
        <v>0.1136301271207425</v>
      </c>
      <c r="AR85">
        <v>77.74007366778456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1657309322.3</v>
      </c>
      <c r="BH85">
        <v>1166.976</v>
      </c>
      <c r="BI85">
        <v>1249.506</v>
      </c>
      <c r="BJ85">
        <v>18.80718</v>
      </c>
      <c r="BK85">
        <v>22.67038</v>
      </c>
      <c r="BL85">
        <v>1169.365</v>
      </c>
      <c r="BM85">
        <v>27.53712</v>
      </c>
      <c r="BN85">
        <v>500.0559</v>
      </c>
      <c r="BO85">
        <v>68.49767</v>
      </c>
      <c r="BP85">
        <v>0.09992894999999999</v>
      </c>
      <c r="BQ85">
        <v>26.50835</v>
      </c>
      <c r="BR85">
        <v>26.07372</v>
      </c>
      <c r="BS85">
        <v>999.9</v>
      </c>
      <c r="BT85">
        <v>0</v>
      </c>
      <c r="BU85">
        <v>0</v>
      </c>
      <c r="BV85">
        <v>9997.691000000001</v>
      </c>
      <c r="BW85">
        <v>0</v>
      </c>
      <c r="BX85">
        <v>2027.826</v>
      </c>
      <c r="BY85">
        <v>-82.52874</v>
      </c>
      <c r="BZ85">
        <v>1189.346</v>
      </c>
      <c r="CA85">
        <v>1278.49</v>
      </c>
      <c r="CB85">
        <v>-3.863227000000001</v>
      </c>
      <c r="CC85">
        <v>1249.506</v>
      </c>
      <c r="CD85">
        <v>22.67038</v>
      </c>
      <c r="CE85">
        <v>1.288245</v>
      </c>
      <c r="CF85">
        <v>1.552868</v>
      </c>
      <c r="CG85">
        <v>10.66182</v>
      </c>
      <c r="CH85">
        <v>13.49725</v>
      </c>
      <c r="CI85">
        <v>2000.003</v>
      </c>
      <c r="CJ85">
        <v>0.9800002000000001</v>
      </c>
      <c r="CK85">
        <v>0.0200002</v>
      </c>
      <c r="CL85">
        <v>0</v>
      </c>
      <c r="CM85">
        <v>2.21449</v>
      </c>
      <c r="CN85">
        <v>0</v>
      </c>
      <c r="CO85">
        <v>17573.65</v>
      </c>
      <c r="CP85">
        <v>16749.49</v>
      </c>
      <c r="CQ85">
        <v>39.812</v>
      </c>
      <c r="CR85">
        <v>41.687</v>
      </c>
      <c r="CS85">
        <v>40.2311</v>
      </c>
      <c r="CT85">
        <v>40.062</v>
      </c>
      <c r="CU85">
        <v>38.9748</v>
      </c>
      <c r="CV85">
        <v>1960.003</v>
      </c>
      <c r="CW85">
        <v>40.001</v>
      </c>
      <c r="CX85">
        <v>0</v>
      </c>
      <c r="CY85">
        <v>1657309331.5</v>
      </c>
      <c r="CZ85">
        <v>0</v>
      </c>
      <c r="DA85">
        <v>1657309294.6</v>
      </c>
      <c r="DB85" t="s">
        <v>483</v>
      </c>
      <c r="DC85">
        <v>1657309277.1</v>
      </c>
      <c r="DD85">
        <v>1657309294.6</v>
      </c>
      <c r="DE85">
        <v>3</v>
      </c>
      <c r="DF85">
        <v>0.752</v>
      </c>
      <c r="DG85">
        <v>-8.025</v>
      </c>
      <c r="DH85">
        <v>-2.255</v>
      </c>
      <c r="DI85">
        <v>-0.234</v>
      </c>
      <c r="DJ85">
        <v>1100</v>
      </c>
      <c r="DK85">
        <v>17</v>
      </c>
      <c r="DL85">
        <v>0.05</v>
      </c>
      <c r="DM85">
        <v>0.05</v>
      </c>
      <c r="DN85">
        <v>-84.94325499999999</v>
      </c>
      <c r="DO85">
        <v>17.58802401500957</v>
      </c>
      <c r="DP85">
        <v>1.867195711749307</v>
      </c>
      <c r="DQ85">
        <v>0</v>
      </c>
      <c r="DR85">
        <v>-2.86793025</v>
      </c>
      <c r="DS85">
        <v>-7.674344352720449</v>
      </c>
      <c r="DT85">
        <v>0.7385228840512915</v>
      </c>
      <c r="DU85">
        <v>0</v>
      </c>
      <c r="DV85">
        <v>0</v>
      </c>
      <c r="DW85">
        <v>2</v>
      </c>
      <c r="DX85" t="s">
        <v>365</v>
      </c>
      <c r="DY85">
        <v>2.97799</v>
      </c>
      <c r="DZ85">
        <v>2.72468</v>
      </c>
      <c r="EA85">
        <v>0.146663</v>
      </c>
      <c r="EB85">
        <v>0.151351</v>
      </c>
      <c r="EC85">
        <v>0.0908847</v>
      </c>
      <c r="ED85">
        <v>0.0786133</v>
      </c>
      <c r="EE85">
        <v>26894.8</v>
      </c>
      <c r="EF85">
        <v>26843.7</v>
      </c>
      <c r="EG85">
        <v>29314.4</v>
      </c>
      <c r="EH85">
        <v>29269</v>
      </c>
      <c r="EI85">
        <v>35324.7</v>
      </c>
      <c r="EJ85">
        <v>35839.1</v>
      </c>
      <c r="EK85">
        <v>41301.8</v>
      </c>
      <c r="EL85">
        <v>41688.3</v>
      </c>
      <c r="EM85">
        <v>1.91025</v>
      </c>
      <c r="EN85">
        <v>2.05772</v>
      </c>
      <c r="EO85">
        <v>0.08530169999999999</v>
      </c>
      <c r="EP85">
        <v>0</v>
      </c>
      <c r="EQ85">
        <v>24.696</v>
      </c>
      <c r="ER85">
        <v>999.9</v>
      </c>
      <c r="ES85">
        <v>27.4</v>
      </c>
      <c r="ET85">
        <v>36.1</v>
      </c>
      <c r="EU85">
        <v>24.0079</v>
      </c>
      <c r="EV85">
        <v>60.8975</v>
      </c>
      <c r="EW85">
        <v>26.1899</v>
      </c>
      <c r="EX85">
        <v>2</v>
      </c>
      <c r="EY85">
        <v>0.193981</v>
      </c>
      <c r="EZ85">
        <v>3.1117</v>
      </c>
      <c r="FA85">
        <v>20.3566</v>
      </c>
      <c r="FB85">
        <v>5.21654</v>
      </c>
      <c r="FC85">
        <v>12.0099</v>
      </c>
      <c r="FD85">
        <v>4.9885</v>
      </c>
      <c r="FE85">
        <v>3.28842</v>
      </c>
      <c r="FF85">
        <v>6381.5</v>
      </c>
      <c r="FG85">
        <v>9999</v>
      </c>
      <c r="FH85">
        <v>9999</v>
      </c>
      <c r="FI85">
        <v>104.2</v>
      </c>
      <c r="FJ85">
        <v>1.86742</v>
      </c>
      <c r="FK85">
        <v>1.86647</v>
      </c>
      <c r="FL85">
        <v>1.86593</v>
      </c>
      <c r="FM85">
        <v>1.86584</v>
      </c>
      <c r="FN85">
        <v>1.86768</v>
      </c>
      <c r="FO85">
        <v>1.87012</v>
      </c>
      <c r="FP85">
        <v>1.86876</v>
      </c>
      <c r="FQ85">
        <v>1.87016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-2.41</v>
      </c>
      <c r="GF85">
        <v>-8.823600000000001</v>
      </c>
      <c r="GG85">
        <v>-0.4947252327968776</v>
      </c>
      <c r="GH85">
        <v>-0.001751842048368114</v>
      </c>
      <c r="GI85">
        <v>2.175043830543419E-07</v>
      </c>
      <c r="GJ85">
        <v>-8.900938919420621E-11</v>
      </c>
      <c r="GK85">
        <v>1.152912894969843</v>
      </c>
      <c r="GL85">
        <v>1.777864070516789</v>
      </c>
      <c r="GM85">
        <v>-0.1595319365346188</v>
      </c>
      <c r="GN85">
        <v>0.002975254502177307</v>
      </c>
      <c r="GO85">
        <v>3</v>
      </c>
      <c r="GP85">
        <v>2360</v>
      </c>
      <c r="GQ85">
        <v>1</v>
      </c>
      <c r="GR85">
        <v>26</v>
      </c>
      <c r="GS85">
        <v>0.8</v>
      </c>
      <c r="GT85">
        <v>0.5</v>
      </c>
      <c r="GU85">
        <v>3.16772</v>
      </c>
      <c r="GV85">
        <v>2.20337</v>
      </c>
      <c r="GW85">
        <v>1.94702</v>
      </c>
      <c r="GX85">
        <v>2.82593</v>
      </c>
      <c r="GY85">
        <v>2.19482</v>
      </c>
      <c r="GZ85">
        <v>2.38037</v>
      </c>
      <c r="HA85">
        <v>39.2422</v>
      </c>
      <c r="HB85">
        <v>13.0551</v>
      </c>
      <c r="HC85">
        <v>18</v>
      </c>
      <c r="HD85">
        <v>479.241</v>
      </c>
      <c r="HE85">
        <v>591.498</v>
      </c>
      <c r="HF85">
        <v>22.3688</v>
      </c>
      <c r="HG85">
        <v>29.9231</v>
      </c>
      <c r="HH85">
        <v>30.0016</v>
      </c>
      <c r="HI85">
        <v>29.9464</v>
      </c>
      <c r="HJ85">
        <v>29.8741</v>
      </c>
      <c r="HK85">
        <v>63.4621</v>
      </c>
      <c r="HL85">
        <v>0</v>
      </c>
      <c r="HM85">
        <v>55.027</v>
      </c>
      <c r="HN85">
        <v>22.249</v>
      </c>
      <c r="HO85">
        <v>1282.46</v>
      </c>
      <c r="HP85">
        <v>35.176</v>
      </c>
      <c r="HQ85">
        <v>100.26</v>
      </c>
      <c r="HR85">
        <v>100.142</v>
      </c>
    </row>
    <row r="86" spans="1:226">
      <c r="A86">
        <v>70</v>
      </c>
      <c r="B86">
        <v>1657309330.1</v>
      </c>
      <c r="C86">
        <v>469.0999999046326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1657309327.6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1296.152077501276</v>
      </c>
      <c r="AK86">
        <v>1217.062545454545</v>
      </c>
      <c r="AL86">
        <v>3.807251536242092</v>
      </c>
      <c r="AM86">
        <v>65.59248093451286</v>
      </c>
      <c r="AN86">
        <f>(AP86 - AO86 + BO86*1E3/(8.314*(BQ86+273.15)) * AR86/BN86 * AQ86) * BN86/(100*BB86) * 1000/(1000 - AP86)</f>
        <v>0</v>
      </c>
      <c r="AO86">
        <v>23.62004585294953</v>
      </c>
      <c r="AP86">
        <v>20.61500181818181</v>
      </c>
      <c r="AQ86">
        <v>0.7506373850256771</v>
      </c>
      <c r="AR86">
        <v>77.74007366778456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1657309327.6</v>
      </c>
      <c r="BH86">
        <v>1185.228888888889</v>
      </c>
      <c r="BI86">
        <v>1266.918888888889</v>
      </c>
      <c r="BJ86">
        <v>20.20087777777778</v>
      </c>
      <c r="BK86">
        <v>23.91667777777778</v>
      </c>
      <c r="BL86">
        <v>1187.646666666667</v>
      </c>
      <c r="BM86">
        <v>28.37228888888889</v>
      </c>
      <c r="BN86">
        <v>500.1067777777778</v>
      </c>
      <c r="BO86">
        <v>68.49784444444445</v>
      </c>
      <c r="BP86">
        <v>0.1000166666666667</v>
      </c>
      <c r="BQ86">
        <v>26.51251111111111</v>
      </c>
      <c r="BR86">
        <v>26.12136666666667</v>
      </c>
      <c r="BS86">
        <v>999.9000000000001</v>
      </c>
      <c r="BT86">
        <v>0</v>
      </c>
      <c r="BU86">
        <v>0</v>
      </c>
      <c r="BV86">
        <v>9998.049999999999</v>
      </c>
      <c r="BW86">
        <v>0</v>
      </c>
      <c r="BX86">
        <v>2027.165555555556</v>
      </c>
      <c r="BY86">
        <v>-81.68765555555554</v>
      </c>
      <c r="BZ86">
        <v>1209.666666666667</v>
      </c>
      <c r="CA86">
        <v>1297.962222222222</v>
      </c>
      <c r="CB86">
        <v>-3.715797777777778</v>
      </c>
      <c r="CC86">
        <v>1266.918888888889</v>
      </c>
      <c r="CD86">
        <v>23.91667777777778</v>
      </c>
      <c r="CE86">
        <v>1.383717777777778</v>
      </c>
      <c r="CF86">
        <v>1.638242222222222</v>
      </c>
      <c r="CG86">
        <v>11.73577777777778</v>
      </c>
      <c r="CH86">
        <v>14.32207777777778</v>
      </c>
      <c r="CI86">
        <v>2000.038888888889</v>
      </c>
      <c r="CJ86">
        <v>0.9800003333333334</v>
      </c>
      <c r="CK86">
        <v>0.02000006666666667</v>
      </c>
      <c r="CL86">
        <v>0</v>
      </c>
      <c r="CM86">
        <v>2.508544444444444</v>
      </c>
      <c r="CN86">
        <v>0</v>
      </c>
      <c r="CO86">
        <v>17567.65555555555</v>
      </c>
      <c r="CP86">
        <v>16749.77777777778</v>
      </c>
      <c r="CQ86">
        <v>39.812</v>
      </c>
      <c r="CR86">
        <v>41.625</v>
      </c>
      <c r="CS86">
        <v>40.215</v>
      </c>
      <c r="CT86">
        <v>40.10400000000001</v>
      </c>
      <c r="CU86">
        <v>38.95099999999999</v>
      </c>
      <c r="CV86">
        <v>1960.038888888889</v>
      </c>
      <c r="CW86">
        <v>40.00222222222222</v>
      </c>
      <c r="CX86">
        <v>0</v>
      </c>
      <c r="CY86">
        <v>1657309336.3</v>
      </c>
      <c r="CZ86">
        <v>0</v>
      </c>
      <c r="DA86">
        <v>1657309294.6</v>
      </c>
      <c r="DB86" t="s">
        <v>483</v>
      </c>
      <c r="DC86">
        <v>1657309277.1</v>
      </c>
      <c r="DD86">
        <v>1657309294.6</v>
      </c>
      <c r="DE86">
        <v>3</v>
      </c>
      <c r="DF86">
        <v>0.752</v>
      </c>
      <c r="DG86">
        <v>-8.025</v>
      </c>
      <c r="DH86">
        <v>-2.255</v>
      </c>
      <c r="DI86">
        <v>-0.234</v>
      </c>
      <c r="DJ86">
        <v>1100</v>
      </c>
      <c r="DK86">
        <v>17</v>
      </c>
      <c r="DL86">
        <v>0.05</v>
      </c>
      <c r="DM86">
        <v>0.05</v>
      </c>
      <c r="DN86">
        <v>-83.60196341463414</v>
      </c>
      <c r="DO86">
        <v>17.6550083623692</v>
      </c>
      <c r="DP86">
        <v>1.807602266547419</v>
      </c>
      <c r="DQ86">
        <v>0</v>
      </c>
      <c r="DR86">
        <v>-3.354072682926829</v>
      </c>
      <c r="DS86">
        <v>-4.858069756097562</v>
      </c>
      <c r="DT86">
        <v>0.5575032677319716</v>
      </c>
      <c r="DU86">
        <v>0</v>
      </c>
      <c r="DV86">
        <v>0</v>
      </c>
      <c r="DW86">
        <v>2</v>
      </c>
      <c r="DX86" t="s">
        <v>365</v>
      </c>
      <c r="DY86">
        <v>2.97792</v>
      </c>
      <c r="DZ86">
        <v>2.72469</v>
      </c>
      <c r="EA86">
        <v>0.148018</v>
      </c>
      <c r="EB86">
        <v>0.152625</v>
      </c>
      <c r="EC86">
        <v>0.09267400000000001</v>
      </c>
      <c r="ED86">
        <v>0.0814202</v>
      </c>
      <c r="EE86">
        <v>26851.5</v>
      </c>
      <c r="EF86">
        <v>26802.8</v>
      </c>
      <c r="EG86">
        <v>29313.7</v>
      </c>
      <c r="EH86">
        <v>29268.3</v>
      </c>
      <c r="EI86">
        <v>35253.7</v>
      </c>
      <c r="EJ86">
        <v>35728.2</v>
      </c>
      <c r="EK86">
        <v>41300.7</v>
      </c>
      <c r="EL86">
        <v>41687.3</v>
      </c>
      <c r="EM86">
        <v>1.9101</v>
      </c>
      <c r="EN86">
        <v>2.06123</v>
      </c>
      <c r="EO86">
        <v>0.0886396</v>
      </c>
      <c r="EP86">
        <v>0</v>
      </c>
      <c r="EQ86">
        <v>24.6949</v>
      </c>
      <c r="ER86">
        <v>999.9</v>
      </c>
      <c r="ES86">
        <v>28.3</v>
      </c>
      <c r="ET86">
        <v>36.1</v>
      </c>
      <c r="EU86">
        <v>24.7985</v>
      </c>
      <c r="EV86">
        <v>61.1175</v>
      </c>
      <c r="EW86">
        <v>26.0176</v>
      </c>
      <c r="EX86">
        <v>2</v>
      </c>
      <c r="EY86">
        <v>0.194256</v>
      </c>
      <c r="EZ86">
        <v>3.19577</v>
      </c>
      <c r="FA86">
        <v>20.3547</v>
      </c>
      <c r="FB86">
        <v>5.21564</v>
      </c>
      <c r="FC86">
        <v>12.0099</v>
      </c>
      <c r="FD86">
        <v>4.9886</v>
      </c>
      <c r="FE86">
        <v>3.28833</v>
      </c>
      <c r="FF86">
        <v>6381.8</v>
      </c>
      <c r="FG86">
        <v>9999</v>
      </c>
      <c r="FH86">
        <v>9999</v>
      </c>
      <c r="FI86">
        <v>104.2</v>
      </c>
      <c r="FJ86">
        <v>1.86741</v>
      </c>
      <c r="FK86">
        <v>1.86646</v>
      </c>
      <c r="FL86">
        <v>1.86595</v>
      </c>
      <c r="FM86">
        <v>1.86583</v>
      </c>
      <c r="FN86">
        <v>1.86768</v>
      </c>
      <c r="FO86">
        <v>1.87012</v>
      </c>
      <c r="FP86">
        <v>1.86875</v>
      </c>
      <c r="FQ86">
        <v>1.87014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-2.43</v>
      </c>
      <c r="GF86">
        <v>-7.98</v>
      </c>
      <c r="GG86">
        <v>-0.4947252327968776</v>
      </c>
      <c r="GH86">
        <v>-0.001751842048368114</v>
      </c>
      <c r="GI86">
        <v>2.175043830543419E-07</v>
      </c>
      <c r="GJ86">
        <v>-8.900938919420621E-11</v>
      </c>
      <c r="GK86">
        <v>-7.97996191934512</v>
      </c>
      <c r="GL86">
        <v>0</v>
      </c>
      <c r="GM86">
        <v>0</v>
      </c>
      <c r="GN86">
        <v>0</v>
      </c>
      <c r="GO86">
        <v>3</v>
      </c>
      <c r="GP86">
        <v>2360</v>
      </c>
      <c r="GQ86">
        <v>1</v>
      </c>
      <c r="GR86">
        <v>26</v>
      </c>
      <c r="GS86">
        <v>0.9</v>
      </c>
      <c r="GT86">
        <v>0.6</v>
      </c>
      <c r="GU86">
        <v>3.20312</v>
      </c>
      <c r="GV86">
        <v>2.20337</v>
      </c>
      <c r="GW86">
        <v>1.94702</v>
      </c>
      <c r="GX86">
        <v>2.82593</v>
      </c>
      <c r="GY86">
        <v>2.19482</v>
      </c>
      <c r="GZ86">
        <v>2.37427</v>
      </c>
      <c r="HA86">
        <v>39.2422</v>
      </c>
      <c r="HB86">
        <v>13.0375</v>
      </c>
      <c r="HC86">
        <v>18</v>
      </c>
      <c r="HD86">
        <v>479.127</v>
      </c>
      <c r="HE86">
        <v>594.208</v>
      </c>
      <c r="HF86">
        <v>22.2573</v>
      </c>
      <c r="HG86">
        <v>29.9199</v>
      </c>
      <c r="HH86">
        <v>30.0008</v>
      </c>
      <c r="HI86">
        <v>29.9439</v>
      </c>
      <c r="HJ86">
        <v>29.8721</v>
      </c>
      <c r="HK86">
        <v>64.14239999999999</v>
      </c>
      <c r="HL86">
        <v>0</v>
      </c>
      <c r="HM86">
        <v>58.2089</v>
      </c>
      <c r="HN86">
        <v>22.1357</v>
      </c>
      <c r="HO86">
        <v>1295.87</v>
      </c>
      <c r="HP86">
        <v>35.6011</v>
      </c>
      <c r="HQ86">
        <v>100.258</v>
      </c>
      <c r="HR86">
        <v>100.139</v>
      </c>
    </row>
    <row r="87" spans="1:226">
      <c r="A87">
        <v>71</v>
      </c>
      <c r="B87">
        <v>1657309983.1</v>
      </c>
      <c r="C87">
        <v>1122.099999904633</v>
      </c>
      <c r="D87" t="s">
        <v>500</v>
      </c>
      <c r="E87" t="s">
        <v>501</v>
      </c>
      <c r="F87">
        <v>5</v>
      </c>
      <c r="G87" t="s">
        <v>502</v>
      </c>
      <c r="H87" t="s">
        <v>354</v>
      </c>
      <c r="I87">
        <v>1657309980.1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427.4219832647547</v>
      </c>
      <c r="AK87">
        <v>397.989193939394</v>
      </c>
      <c r="AL87">
        <v>-0.001856186824987383</v>
      </c>
      <c r="AM87">
        <v>65.59638768212346</v>
      </c>
      <c r="AN87">
        <f>(AP87 - AO87 + BO87*1E3/(8.314*(BQ87+273.15)) * AR87/BN87 * AQ87) * BN87/(100*BB87) * 1000/(1000 - AP87)</f>
        <v>0</v>
      </c>
      <c r="AO87">
        <v>17.17333939506869</v>
      </c>
      <c r="AP87">
        <v>25.34604181818182</v>
      </c>
      <c r="AQ87">
        <v>1.575773876050789E-05</v>
      </c>
      <c r="AR87">
        <v>78.49988059121431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1657309980.1</v>
      </c>
      <c r="BH87">
        <v>387.9350909090909</v>
      </c>
      <c r="BI87">
        <v>420.0824545454545</v>
      </c>
      <c r="BJ87">
        <v>25.34080909090909</v>
      </c>
      <c r="BK87">
        <v>17.17692727272727</v>
      </c>
      <c r="BL87">
        <v>389.6917272727273</v>
      </c>
      <c r="BM87">
        <v>25.22812727272727</v>
      </c>
      <c r="BN87">
        <v>499.9767272727273</v>
      </c>
      <c r="BO87">
        <v>68.48122727272727</v>
      </c>
      <c r="BP87">
        <v>0.09992271818181818</v>
      </c>
      <c r="BQ87">
        <v>26.50418181818182</v>
      </c>
      <c r="BR87">
        <v>25.99315454545455</v>
      </c>
      <c r="BS87">
        <v>999.9</v>
      </c>
      <c r="BT87">
        <v>0</v>
      </c>
      <c r="BU87">
        <v>0</v>
      </c>
      <c r="BV87">
        <v>10003.24090909091</v>
      </c>
      <c r="BW87">
        <v>0</v>
      </c>
      <c r="BX87">
        <v>2003.836363636364</v>
      </c>
      <c r="BY87">
        <v>-32.14740909090909</v>
      </c>
      <c r="BZ87">
        <v>398.0211818181818</v>
      </c>
      <c r="CA87">
        <v>427.4242727272727</v>
      </c>
      <c r="CB87">
        <v>8.163876363636364</v>
      </c>
      <c r="CC87">
        <v>420.0824545454545</v>
      </c>
      <c r="CD87">
        <v>17.17692727272727</v>
      </c>
      <c r="CE87">
        <v>1.73537</v>
      </c>
      <c r="CF87">
        <v>1.176296363636364</v>
      </c>
      <c r="CG87">
        <v>15.21649090909091</v>
      </c>
      <c r="CH87">
        <v>9.304899090909091</v>
      </c>
      <c r="CI87">
        <v>2000.042727272727</v>
      </c>
      <c r="CJ87">
        <v>0.979998</v>
      </c>
      <c r="CK87">
        <v>0.0200018</v>
      </c>
      <c r="CL87">
        <v>0</v>
      </c>
      <c r="CM87">
        <v>2.312690909090909</v>
      </c>
      <c r="CN87">
        <v>0</v>
      </c>
      <c r="CO87">
        <v>15001.38181818182</v>
      </c>
      <c r="CP87">
        <v>16749.79090909091</v>
      </c>
      <c r="CQ87">
        <v>40.67009090909091</v>
      </c>
      <c r="CR87">
        <v>42.3919090909091</v>
      </c>
      <c r="CS87">
        <v>40.937</v>
      </c>
      <c r="CT87">
        <v>41.125</v>
      </c>
      <c r="CU87">
        <v>39.812</v>
      </c>
      <c r="CV87">
        <v>1960.039090909091</v>
      </c>
      <c r="CW87">
        <v>40</v>
      </c>
      <c r="CX87">
        <v>0</v>
      </c>
      <c r="CY87">
        <v>1657309989.1</v>
      </c>
      <c r="CZ87">
        <v>0</v>
      </c>
      <c r="DA87">
        <v>1657309531.6</v>
      </c>
      <c r="DB87" t="s">
        <v>503</v>
      </c>
      <c r="DC87">
        <v>1657309530.1</v>
      </c>
      <c r="DD87">
        <v>1657309531.6</v>
      </c>
      <c r="DE87">
        <v>4</v>
      </c>
      <c r="DF87">
        <v>-0.607</v>
      </c>
      <c r="DG87">
        <v>7.87</v>
      </c>
      <c r="DH87">
        <v>-1.808</v>
      </c>
      <c r="DI87">
        <v>-0.11</v>
      </c>
      <c r="DJ87">
        <v>420</v>
      </c>
      <c r="DK87">
        <v>27</v>
      </c>
      <c r="DL87">
        <v>0.09</v>
      </c>
      <c r="DM87">
        <v>0.04</v>
      </c>
      <c r="DN87">
        <v>-32.17226341463414</v>
      </c>
      <c r="DO87">
        <v>0.2020682926829293</v>
      </c>
      <c r="DP87">
        <v>0.04637532331672223</v>
      </c>
      <c r="DQ87">
        <v>0</v>
      </c>
      <c r="DR87">
        <v>8.187790731707317</v>
      </c>
      <c r="DS87">
        <v>-0.03254655052264484</v>
      </c>
      <c r="DT87">
        <v>0.02705296191260925</v>
      </c>
      <c r="DU87">
        <v>1</v>
      </c>
      <c r="DV87">
        <v>1</v>
      </c>
      <c r="DW87">
        <v>2</v>
      </c>
      <c r="DX87" t="s">
        <v>357</v>
      </c>
      <c r="DY87">
        <v>2.97674</v>
      </c>
      <c r="DZ87">
        <v>2.7245</v>
      </c>
      <c r="EA87">
        <v>0.0673783</v>
      </c>
      <c r="EB87">
        <v>0.07069259999999999</v>
      </c>
      <c r="EC87">
        <v>0.0844454</v>
      </c>
      <c r="ED87">
        <v>0.06320290000000001</v>
      </c>
      <c r="EE87">
        <v>29353.3</v>
      </c>
      <c r="EF87">
        <v>29357.6</v>
      </c>
      <c r="EG87">
        <v>29277.3</v>
      </c>
      <c r="EH87">
        <v>29233.3</v>
      </c>
      <c r="EI87">
        <v>35531.2</v>
      </c>
      <c r="EJ87">
        <v>36395.5</v>
      </c>
      <c r="EK87">
        <v>41249.3</v>
      </c>
      <c r="EL87">
        <v>41637.6</v>
      </c>
      <c r="EM87">
        <v>1.90875</v>
      </c>
      <c r="EN87">
        <v>2.0374</v>
      </c>
      <c r="EO87">
        <v>0.0459217</v>
      </c>
      <c r="EP87">
        <v>0</v>
      </c>
      <c r="EQ87">
        <v>25.2439</v>
      </c>
      <c r="ER87">
        <v>999.9</v>
      </c>
      <c r="ES87">
        <v>32.5</v>
      </c>
      <c r="ET87">
        <v>36</v>
      </c>
      <c r="EU87">
        <v>28.3262</v>
      </c>
      <c r="EV87">
        <v>61.2776</v>
      </c>
      <c r="EW87">
        <v>26.25</v>
      </c>
      <c r="EX87">
        <v>2</v>
      </c>
      <c r="EY87">
        <v>0.258155</v>
      </c>
      <c r="EZ87">
        <v>3.91538</v>
      </c>
      <c r="FA87">
        <v>20.3435</v>
      </c>
      <c r="FB87">
        <v>5.21954</v>
      </c>
      <c r="FC87">
        <v>12.012</v>
      </c>
      <c r="FD87">
        <v>4.9887</v>
      </c>
      <c r="FE87">
        <v>3.28903</v>
      </c>
      <c r="FF87">
        <v>6397.3</v>
      </c>
      <c r="FG87">
        <v>9999</v>
      </c>
      <c r="FH87">
        <v>9999</v>
      </c>
      <c r="FI87">
        <v>104.4</v>
      </c>
      <c r="FJ87">
        <v>1.86738</v>
      </c>
      <c r="FK87">
        <v>1.86646</v>
      </c>
      <c r="FL87">
        <v>1.86588</v>
      </c>
      <c r="FM87">
        <v>1.86584</v>
      </c>
      <c r="FN87">
        <v>1.86768</v>
      </c>
      <c r="FO87">
        <v>1.87012</v>
      </c>
      <c r="FP87">
        <v>1.86876</v>
      </c>
      <c r="FQ87">
        <v>1.87013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-1.756</v>
      </c>
      <c r="GF87">
        <v>0.1029</v>
      </c>
      <c r="GG87">
        <v>-1.101664097355273</v>
      </c>
      <c r="GH87">
        <v>-0.001751842048368114</v>
      </c>
      <c r="GI87">
        <v>2.175043830543419E-07</v>
      </c>
      <c r="GJ87">
        <v>-8.900938919420621E-11</v>
      </c>
      <c r="GK87">
        <v>9.023312909553052</v>
      </c>
      <c r="GL87">
        <v>1.777864070516789</v>
      </c>
      <c r="GM87">
        <v>-0.1595319365346188</v>
      </c>
      <c r="GN87">
        <v>0.002975254502177307</v>
      </c>
      <c r="GO87">
        <v>3</v>
      </c>
      <c r="GP87">
        <v>2360</v>
      </c>
      <c r="GQ87">
        <v>1</v>
      </c>
      <c r="GR87">
        <v>26</v>
      </c>
      <c r="GS87">
        <v>7.5</v>
      </c>
      <c r="GT87">
        <v>7.5</v>
      </c>
      <c r="GU87">
        <v>1.34033</v>
      </c>
      <c r="GV87">
        <v>2.21313</v>
      </c>
      <c r="GW87">
        <v>1.94702</v>
      </c>
      <c r="GX87">
        <v>2.83081</v>
      </c>
      <c r="GY87">
        <v>2.19482</v>
      </c>
      <c r="GZ87">
        <v>2.34619</v>
      </c>
      <c r="HA87">
        <v>39.4416</v>
      </c>
      <c r="HB87">
        <v>12.5297</v>
      </c>
      <c r="HC87">
        <v>18</v>
      </c>
      <c r="HD87">
        <v>482.079</v>
      </c>
      <c r="HE87">
        <v>580.323</v>
      </c>
      <c r="HF87">
        <v>21.4829</v>
      </c>
      <c r="HG87">
        <v>30.6155</v>
      </c>
      <c r="HH87">
        <v>30.0006</v>
      </c>
      <c r="HI87">
        <v>30.4397</v>
      </c>
      <c r="HJ87">
        <v>30.3331</v>
      </c>
      <c r="HK87">
        <v>26.7483</v>
      </c>
      <c r="HL87">
        <v>36.0472</v>
      </c>
      <c r="HM87">
        <v>53.4907</v>
      </c>
      <c r="HN87">
        <v>21.4903</v>
      </c>
      <c r="HO87">
        <v>413.341</v>
      </c>
      <c r="HP87">
        <v>17.2294</v>
      </c>
      <c r="HQ87">
        <v>100.133</v>
      </c>
      <c r="HR87">
        <v>100.02</v>
      </c>
    </row>
    <row r="88" spans="1:226">
      <c r="A88">
        <v>72</v>
      </c>
      <c r="B88">
        <v>1657309988.1</v>
      </c>
      <c r="C88">
        <v>1127.099999904633</v>
      </c>
      <c r="D88" t="s">
        <v>504</v>
      </c>
      <c r="E88" t="s">
        <v>505</v>
      </c>
      <c r="F88">
        <v>5</v>
      </c>
      <c r="G88" t="s">
        <v>502</v>
      </c>
      <c r="H88" t="s">
        <v>354</v>
      </c>
      <c r="I88">
        <v>1657309985.6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427.1915391399061</v>
      </c>
      <c r="AK88">
        <v>397.7169636363636</v>
      </c>
      <c r="AL88">
        <v>-0.06425006400237301</v>
      </c>
      <c r="AM88">
        <v>65.59638768212346</v>
      </c>
      <c r="AN88">
        <f>(AP88 - AO88 + BO88*1E3/(8.314*(BQ88+273.15)) * AR88/BN88 * AQ88) * BN88/(100*BB88) * 1000/(1000 - AP88)</f>
        <v>0</v>
      </c>
      <c r="AO88">
        <v>17.19299410192522</v>
      </c>
      <c r="AP88">
        <v>25.35466606060605</v>
      </c>
      <c r="AQ88">
        <v>3.192401045484298E-05</v>
      </c>
      <c r="AR88">
        <v>78.49988059121431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1657309985.6</v>
      </c>
      <c r="BH88">
        <v>387.7905555555556</v>
      </c>
      <c r="BI88">
        <v>419.1696666666667</v>
      </c>
      <c r="BJ88">
        <v>25.35278888888889</v>
      </c>
      <c r="BK88">
        <v>17.17606666666666</v>
      </c>
      <c r="BL88">
        <v>389.5468888888888</v>
      </c>
      <c r="BM88">
        <v>25.25727777777778</v>
      </c>
      <c r="BN88">
        <v>499.9525555555556</v>
      </c>
      <c r="BO88">
        <v>68.48041111111111</v>
      </c>
      <c r="BP88">
        <v>0.09991602222222223</v>
      </c>
      <c r="BQ88">
        <v>26.50246666666667</v>
      </c>
      <c r="BR88">
        <v>25.98775555555555</v>
      </c>
      <c r="BS88">
        <v>999.9000000000001</v>
      </c>
      <c r="BT88">
        <v>0</v>
      </c>
      <c r="BU88">
        <v>0</v>
      </c>
      <c r="BV88">
        <v>9998.627777777778</v>
      </c>
      <c r="BW88">
        <v>0</v>
      </c>
      <c r="BX88">
        <v>2003.683333333333</v>
      </c>
      <c r="BY88">
        <v>-31.37898888888888</v>
      </c>
      <c r="BZ88">
        <v>397.878111111111</v>
      </c>
      <c r="CA88">
        <v>426.4952222222222</v>
      </c>
      <c r="CB88">
        <v>8.176718888888889</v>
      </c>
      <c r="CC88">
        <v>419.1696666666667</v>
      </c>
      <c r="CD88">
        <v>17.17606666666666</v>
      </c>
      <c r="CE88">
        <v>1.73617</v>
      </c>
      <c r="CF88">
        <v>1.176225555555556</v>
      </c>
      <c r="CG88">
        <v>15.22365555555556</v>
      </c>
      <c r="CH88">
        <v>9.303983333333335</v>
      </c>
      <c r="CI88">
        <v>1999.968888888889</v>
      </c>
      <c r="CJ88">
        <v>0.9799973333333334</v>
      </c>
      <c r="CK88">
        <v>0.02000246666666667</v>
      </c>
      <c r="CL88">
        <v>0</v>
      </c>
      <c r="CM88">
        <v>2.212366666666666</v>
      </c>
      <c r="CN88">
        <v>0</v>
      </c>
      <c r="CO88">
        <v>15004.28888888889</v>
      </c>
      <c r="CP88">
        <v>16749.18888888889</v>
      </c>
      <c r="CQ88">
        <v>40.65944444444445</v>
      </c>
      <c r="CR88">
        <v>42.42322222222222</v>
      </c>
      <c r="CS88">
        <v>40.937</v>
      </c>
      <c r="CT88">
        <v>41.125</v>
      </c>
      <c r="CU88">
        <v>39.812</v>
      </c>
      <c r="CV88">
        <v>1959.968888888889</v>
      </c>
      <c r="CW88">
        <v>40</v>
      </c>
      <c r="CX88">
        <v>0</v>
      </c>
      <c r="CY88">
        <v>1657309994.5</v>
      </c>
      <c r="CZ88">
        <v>0</v>
      </c>
      <c r="DA88">
        <v>1657309531.6</v>
      </c>
      <c r="DB88" t="s">
        <v>503</v>
      </c>
      <c r="DC88">
        <v>1657309530.1</v>
      </c>
      <c r="DD88">
        <v>1657309531.6</v>
      </c>
      <c r="DE88">
        <v>4</v>
      </c>
      <c r="DF88">
        <v>-0.607</v>
      </c>
      <c r="DG88">
        <v>7.87</v>
      </c>
      <c r="DH88">
        <v>-1.808</v>
      </c>
      <c r="DI88">
        <v>-0.11</v>
      </c>
      <c r="DJ88">
        <v>420</v>
      </c>
      <c r="DK88">
        <v>27</v>
      </c>
      <c r="DL88">
        <v>0.09</v>
      </c>
      <c r="DM88">
        <v>0.04</v>
      </c>
      <c r="DN88">
        <v>-32.10623902439025</v>
      </c>
      <c r="DO88">
        <v>1.298824390243825</v>
      </c>
      <c r="DP88">
        <v>0.2489881874737981</v>
      </c>
      <c r="DQ88">
        <v>0</v>
      </c>
      <c r="DR88">
        <v>8.186711463414634</v>
      </c>
      <c r="DS88">
        <v>-0.1392677351916163</v>
      </c>
      <c r="DT88">
        <v>0.02615449936211367</v>
      </c>
      <c r="DU88">
        <v>0</v>
      </c>
      <c r="DV88">
        <v>0</v>
      </c>
      <c r="DW88">
        <v>2</v>
      </c>
      <c r="DX88" t="s">
        <v>365</v>
      </c>
      <c r="DY88">
        <v>2.97686</v>
      </c>
      <c r="DZ88">
        <v>2.72472</v>
      </c>
      <c r="EA88">
        <v>0.0673198</v>
      </c>
      <c r="EB88">
        <v>0.0702116</v>
      </c>
      <c r="EC88">
        <v>0.08448219999999999</v>
      </c>
      <c r="ED88">
        <v>0.0630527</v>
      </c>
      <c r="EE88">
        <v>29354.4</v>
      </c>
      <c r="EF88">
        <v>29372.2</v>
      </c>
      <c r="EG88">
        <v>29276.6</v>
      </c>
      <c r="EH88">
        <v>29232.7</v>
      </c>
      <c r="EI88">
        <v>35528.9</v>
      </c>
      <c r="EJ88">
        <v>36400.7</v>
      </c>
      <c r="EK88">
        <v>41248.2</v>
      </c>
      <c r="EL88">
        <v>41636.8</v>
      </c>
      <c r="EM88">
        <v>1.90853</v>
      </c>
      <c r="EN88">
        <v>2.03682</v>
      </c>
      <c r="EO88">
        <v>0.0451952</v>
      </c>
      <c r="EP88">
        <v>0</v>
      </c>
      <c r="EQ88">
        <v>25.2458</v>
      </c>
      <c r="ER88">
        <v>999.9</v>
      </c>
      <c r="ES88">
        <v>32.4</v>
      </c>
      <c r="ET88">
        <v>36</v>
      </c>
      <c r="EU88">
        <v>28.2402</v>
      </c>
      <c r="EV88">
        <v>61.3176</v>
      </c>
      <c r="EW88">
        <v>26.3021</v>
      </c>
      <c r="EX88">
        <v>2</v>
      </c>
      <c r="EY88">
        <v>0.258587</v>
      </c>
      <c r="EZ88">
        <v>3.91121</v>
      </c>
      <c r="FA88">
        <v>20.3429</v>
      </c>
      <c r="FB88">
        <v>5.21609</v>
      </c>
      <c r="FC88">
        <v>12.0117</v>
      </c>
      <c r="FD88">
        <v>4.98765</v>
      </c>
      <c r="FE88">
        <v>3.28842</v>
      </c>
      <c r="FF88">
        <v>6397.5</v>
      </c>
      <c r="FG88">
        <v>9999</v>
      </c>
      <c r="FH88">
        <v>9999</v>
      </c>
      <c r="FI88">
        <v>104.4</v>
      </c>
      <c r="FJ88">
        <v>1.86739</v>
      </c>
      <c r="FK88">
        <v>1.86646</v>
      </c>
      <c r="FL88">
        <v>1.86585</v>
      </c>
      <c r="FM88">
        <v>1.86584</v>
      </c>
      <c r="FN88">
        <v>1.86768</v>
      </c>
      <c r="FO88">
        <v>1.87012</v>
      </c>
      <c r="FP88">
        <v>1.86874</v>
      </c>
      <c r="FQ88">
        <v>1.87012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-1.756</v>
      </c>
      <c r="GF88">
        <v>0.093</v>
      </c>
      <c r="GG88">
        <v>-1.101664097355273</v>
      </c>
      <c r="GH88">
        <v>-0.001751842048368114</v>
      </c>
      <c r="GI88">
        <v>2.175043830543419E-07</v>
      </c>
      <c r="GJ88">
        <v>-8.900938919420621E-11</v>
      </c>
      <c r="GK88">
        <v>9.023312909553052</v>
      </c>
      <c r="GL88">
        <v>1.777864070516789</v>
      </c>
      <c r="GM88">
        <v>-0.1595319365346188</v>
      </c>
      <c r="GN88">
        <v>0.002975254502177307</v>
      </c>
      <c r="GO88">
        <v>3</v>
      </c>
      <c r="GP88">
        <v>2360</v>
      </c>
      <c r="GQ88">
        <v>1</v>
      </c>
      <c r="GR88">
        <v>26</v>
      </c>
      <c r="GS88">
        <v>7.6</v>
      </c>
      <c r="GT88">
        <v>7.6</v>
      </c>
      <c r="GU88">
        <v>1.31348</v>
      </c>
      <c r="GV88">
        <v>2.21558</v>
      </c>
      <c r="GW88">
        <v>1.94702</v>
      </c>
      <c r="GX88">
        <v>2.82959</v>
      </c>
      <c r="GY88">
        <v>2.19482</v>
      </c>
      <c r="GZ88">
        <v>2.35107</v>
      </c>
      <c r="HA88">
        <v>39.4416</v>
      </c>
      <c r="HB88">
        <v>12.5385</v>
      </c>
      <c r="HC88">
        <v>18</v>
      </c>
      <c r="HD88">
        <v>481.987</v>
      </c>
      <c r="HE88">
        <v>579.939</v>
      </c>
      <c r="HF88">
        <v>21.4899</v>
      </c>
      <c r="HG88">
        <v>30.6235</v>
      </c>
      <c r="HH88">
        <v>30.0005</v>
      </c>
      <c r="HI88">
        <v>30.4463</v>
      </c>
      <c r="HJ88">
        <v>30.3389</v>
      </c>
      <c r="HK88">
        <v>26.2563</v>
      </c>
      <c r="HL88">
        <v>36.0472</v>
      </c>
      <c r="HM88">
        <v>53.4907</v>
      </c>
      <c r="HN88">
        <v>21.4934</v>
      </c>
      <c r="HO88">
        <v>399.925</v>
      </c>
      <c r="HP88">
        <v>17.2237</v>
      </c>
      <c r="HQ88">
        <v>100.13</v>
      </c>
      <c r="HR88">
        <v>100.018</v>
      </c>
    </row>
    <row r="89" spans="1:226">
      <c r="A89">
        <v>73</v>
      </c>
      <c r="B89">
        <v>1657309993.1</v>
      </c>
      <c r="C89">
        <v>1132.099999904633</v>
      </c>
      <c r="D89" t="s">
        <v>506</v>
      </c>
      <c r="E89" t="s">
        <v>507</v>
      </c>
      <c r="F89">
        <v>5</v>
      </c>
      <c r="G89" t="s">
        <v>502</v>
      </c>
      <c r="H89" t="s">
        <v>354</v>
      </c>
      <c r="I89">
        <v>1657309990.3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419.7764838429412</v>
      </c>
      <c r="AK89">
        <v>393.2554909090909</v>
      </c>
      <c r="AL89">
        <v>-1.064934194772117</v>
      </c>
      <c r="AM89">
        <v>65.59638768212346</v>
      </c>
      <c r="AN89">
        <f>(AP89 - AO89 + BO89*1E3/(8.314*(BQ89+273.15)) * AR89/BN89 * AQ89) * BN89/(100*BB89) * 1000/(1000 - AP89)</f>
        <v>0</v>
      </c>
      <c r="AO89">
        <v>17.1357433944336</v>
      </c>
      <c r="AP89">
        <v>25.35016909090909</v>
      </c>
      <c r="AQ89">
        <v>-1.214089686467923E-05</v>
      </c>
      <c r="AR89">
        <v>78.49988059121431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1657309990.3</v>
      </c>
      <c r="BH89">
        <v>385.7559</v>
      </c>
      <c r="BI89">
        <v>411.7379</v>
      </c>
      <c r="BJ89">
        <v>25.35182</v>
      </c>
      <c r="BK89">
        <v>17.13218</v>
      </c>
      <c r="BL89">
        <v>387.5089</v>
      </c>
      <c r="BM89">
        <v>25.25492</v>
      </c>
      <c r="BN89">
        <v>500.0074</v>
      </c>
      <c r="BO89">
        <v>68.48038</v>
      </c>
      <c r="BP89">
        <v>0.10002021</v>
      </c>
      <c r="BQ89">
        <v>26.50145</v>
      </c>
      <c r="BR89">
        <v>25.99407</v>
      </c>
      <c r="BS89">
        <v>999.9</v>
      </c>
      <c r="BT89">
        <v>0</v>
      </c>
      <c r="BU89">
        <v>0</v>
      </c>
      <c r="BV89">
        <v>10007.32</v>
      </c>
      <c r="BW89">
        <v>0</v>
      </c>
      <c r="BX89">
        <v>2003.388</v>
      </c>
      <c r="BY89">
        <v>-25.98197</v>
      </c>
      <c r="BZ89">
        <v>395.7902</v>
      </c>
      <c r="CA89">
        <v>418.9148</v>
      </c>
      <c r="CB89">
        <v>8.219644000000001</v>
      </c>
      <c r="CC89">
        <v>411.7379</v>
      </c>
      <c r="CD89">
        <v>17.13218</v>
      </c>
      <c r="CE89">
        <v>1.736104</v>
      </c>
      <c r="CF89">
        <v>1.173221</v>
      </c>
      <c r="CG89">
        <v>15.22304</v>
      </c>
      <c r="CH89">
        <v>9.265986999999999</v>
      </c>
      <c r="CI89">
        <v>1999.935</v>
      </c>
      <c r="CJ89">
        <v>0.9799971000000001</v>
      </c>
      <c r="CK89">
        <v>0.0200027</v>
      </c>
      <c r="CL89">
        <v>0</v>
      </c>
      <c r="CM89">
        <v>2.39593</v>
      </c>
      <c r="CN89">
        <v>0</v>
      </c>
      <c r="CO89">
        <v>15005.22</v>
      </c>
      <c r="CP89">
        <v>16748.9</v>
      </c>
      <c r="CQ89">
        <v>40.687</v>
      </c>
      <c r="CR89">
        <v>42.437</v>
      </c>
      <c r="CS89">
        <v>40.937</v>
      </c>
      <c r="CT89">
        <v>41.125</v>
      </c>
      <c r="CU89">
        <v>39.7996</v>
      </c>
      <c r="CV89">
        <v>1959.935</v>
      </c>
      <c r="CW89">
        <v>40</v>
      </c>
      <c r="CX89">
        <v>0</v>
      </c>
      <c r="CY89">
        <v>1657309999.3</v>
      </c>
      <c r="CZ89">
        <v>0</v>
      </c>
      <c r="DA89">
        <v>1657309531.6</v>
      </c>
      <c r="DB89" t="s">
        <v>503</v>
      </c>
      <c r="DC89">
        <v>1657309530.1</v>
      </c>
      <c r="DD89">
        <v>1657309531.6</v>
      </c>
      <c r="DE89">
        <v>4</v>
      </c>
      <c r="DF89">
        <v>-0.607</v>
      </c>
      <c r="DG89">
        <v>7.87</v>
      </c>
      <c r="DH89">
        <v>-1.808</v>
      </c>
      <c r="DI89">
        <v>-0.11</v>
      </c>
      <c r="DJ89">
        <v>420</v>
      </c>
      <c r="DK89">
        <v>27</v>
      </c>
      <c r="DL89">
        <v>0.09</v>
      </c>
      <c r="DM89">
        <v>0.04</v>
      </c>
      <c r="DN89">
        <v>-30.45957804878049</v>
      </c>
      <c r="DO89">
        <v>22.61614494773518</v>
      </c>
      <c r="DP89">
        <v>2.798061124570944</v>
      </c>
      <c r="DQ89">
        <v>0</v>
      </c>
      <c r="DR89">
        <v>8.193148536585365</v>
      </c>
      <c r="DS89">
        <v>0.02387101045295256</v>
      </c>
      <c r="DT89">
        <v>0.02846753628694727</v>
      </c>
      <c r="DU89">
        <v>1</v>
      </c>
      <c r="DV89">
        <v>1</v>
      </c>
      <c r="DW89">
        <v>2</v>
      </c>
      <c r="DX89" t="s">
        <v>357</v>
      </c>
      <c r="DY89">
        <v>2.97682</v>
      </c>
      <c r="DZ89">
        <v>2.7247</v>
      </c>
      <c r="EA89">
        <v>0.0666552</v>
      </c>
      <c r="EB89">
        <v>0.0687193</v>
      </c>
      <c r="EC89">
        <v>0.0844533</v>
      </c>
      <c r="ED89">
        <v>0.0629706</v>
      </c>
      <c r="EE89">
        <v>29375.2</v>
      </c>
      <c r="EF89">
        <v>29419.2</v>
      </c>
      <c r="EG89">
        <v>29276.5</v>
      </c>
      <c r="EH89">
        <v>29232.6</v>
      </c>
      <c r="EI89">
        <v>35529.7</v>
      </c>
      <c r="EJ89">
        <v>36403.8</v>
      </c>
      <c r="EK89">
        <v>41247.9</v>
      </c>
      <c r="EL89">
        <v>41636.7</v>
      </c>
      <c r="EM89">
        <v>1.90858</v>
      </c>
      <c r="EN89">
        <v>2.03663</v>
      </c>
      <c r="EO89">
        <v>0.0455976</v>
      </c>
      <c r="EP89">
        <v>0</v>
      </c>
      <c r="EQ89">
        <v>25.2458</v>
      </c>
      <c r="ER89">
        <v>999.9</v>
      </c>
      <c r="ES89">
        <v>32.3</v>
      </c>
      <c r="ET89">
        <v>36</v>
      </c>
      <c r="EU89">
        <v>28.15</v>
      </c>
      <c r="EV89">
        <v>61.3577</v>
      </c>
      <c r="EW89">
        <v>26.242</v>
      </c>
      <c r="EX89">
        <v>2</v>
      </c>
      <c r="EY89">
        <v>0.259139</v>
      </c>
      <c r="EZ89">
        <v>3.88138</v>
      </c>
      <c r="FA89">
        <v>20.3435</v>
      </c>
      <c r="FB89">
        <v>5.21729</v>
      </c>
      <c r="FC89">
        <v>12.0108</v>
      </c>
      <c r="FD89">
        <v>4.98775</v>
      </c>
      <c r="FE89">
        <v>3.28842</v>
      </c>
      <c r="FF89">
        <v>6397.5</v>
      </c>
      <c r="FG89">
        <v>9999</v>
      </c>
      <c r="FH89">
        <v>9999</v>
      </c>
      <c r="FI89">
        <v>104.4</v>
      </c>
      <c r="FJ89">
        <v>1.8674</v>
      </c>
      <c r="FK89">
        <v>1.86646</v>
      </c>
      <c r="FL89">
        <v>1.86587</v>
      </c>
      <c r="FM89">
        <v>1.86584</v>
      </c>
      <c r="FN89">
        <v>1.86768</v>
      </c>
      <c r="FO89">
        <v>1.87012</v>
      </c>
      <c r="FP89">
        <v>1.86876</v>
      </c>
      <c r="FQ89">
        <v>1.87012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-1.748</v>
      </c>
      <c r="GF89">
        <v>0.1</v>
      </c>
      <c r="GG89">
        <v>-1.101664097355273</v>
      </c>
      <c r="GH89">
        <v>-0.001751842048368114</v>
      </c>
      <c r="GI89">
        <v>2.175043830543419E-07</v>
      </c>
      <c r="GJ89">
        <v>-8.900938919420621E-11</v>
      </c>
      <c r="GK89">
        <v>9.023312909553052</v>
      </c>
      <c r="GL89">
        <v>1.777864070516789</v>
      </c>
      <c r="GM89">
        <v>-0.1595319365346188</v>
      </c>
      <c r="GN89">
        <v>0.002975254502177307</v>
      </c>
      <c r="GO89">
        <v>3</v>
      </c>
      <c r="GP89">
        <v>2360</v>
      </c>
      <c r="GQ89">
        <v>1</v>
      </c>
      <c r="GR89">
        <v>26</v>
      </c>
      <c r="GS89">
        <v>7.7</v>
      </c>
      <c r="GT89">
        <v>7.7</v>
      </c>
      <c r="GU89">
        <v>1.28174</v>
      </c>
      <c r="GV89">
        <v>2.21802</v>
      </c>
      <c r="GW89">
        <v>1.94702</v>
      </c>
      <c r="GX89">
        <v>2.82959</v>
      </c>
      <c r="GY89">
        <v>2.19482</v>
      </c>
      <c r="GZ89">
        <v>2.35107</v>
      </c>
      <c r="HA89">
        <v>39.4666</v>
      </c>
      <c r="HB89">
        <v>12.5209</v>
      </c>
      <c r="HC89">
        <v>18</v>
      </c>
      <c r="HD89">
        <v>482.074</v>
      </c>
      <c r="HE89">
        <v>579.84</v>
      </c>
      <c r="HF89">
        <v>21.4963</v>
      </c>
      <c r="HG89">
        <v>30.6298</v>
      </c>
      <c r="HH89">
        <v>30.0006</v>
      </c>
      <c r="HI89">
        <v>30.4536</v>
      </c>
      <c r="HJ89">
        <v>30.3445</v>
      </c>
      <c r="HK89">
        <v>25.6136</v>
      </c>
      <c r="HL89">
        <v>35.7474</v>
      </c>
      <c r="HM89">
        <v>53.091</v>
      </c>
      <c r="HN89">
        <v>21.5026</v>
      </c>
      <c r="HO89">
        <v>379.822</v>
      </c>
      <c r="HP89">
        <v>17.2196</v>
      </c>
      <c r="HQ89">
        <v>100.13</v>
      </c>
      <c r="HR89">
        <v>100.017</v>
      </c>
    </row>
    <row r="90" spans="1:226">
      <c r="A90">
        <v>74</v>
      </c>
      <c r="B90">
        <v>1657309998.1</v>
      </c>
      <c r="C90">
        <v>1137.099999904633</v>
      </c>
      <c r="D90" t="s">
        <v>508</v>
      </c>
      <c r="E90" t="s">
        <v>509</v>
      </c>
      <c r="F90">
        <v>5</v>
      </c>
      <c r="G90" t="s">
        <v>502</v>
      </c>
      <c r="H90" t="s">
        <v>354</v>
      </c>
      <c r="I90">
        <v>1657309995.6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406.865747744855</v>
      </c>
      <c r="AK90">
        <v>383.903509090909</v>
      </c>
      <c r="AL90">
        <v>-1.979216445373359</v>
      </c>
      <c r="AM90">
        <v>65.59638768212346</v>
      </c>
      <c r="AN90">
        <f>(AP90 - AO90 + BO90*1E3/(8.314*(BQ90+273.15)) * AR90/BN90 * AQ90) * BN90/(100*BB90) * 1000/(1000 - AP90)</f>
        <v>0</v>
      </c>
      <c r="AO90">
        <v>17.09750719362124</v>
      </c>
      <c r="AP90">
        <v>25.3438212121212</v>
      </c>
      <c r="AQ90">
        <v>-1.778222787950545E-05</v>
      </c>
      <c r="AR90">
        <v>78.49988059121431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1657309995.6</v>
      </c>
      <c r="BH90">
        <v>378.1311111111111</v>
      </c>
      <c r="BI90">
        <v>398.2877777777778</v>
      </c>
      <c r="BJ90">
        <v>25.34616666666667</v>
      </c>
      <c r="BK90">
        <v>17.10686666666667</v>
      </c>
      <c r="BL90">
        <v>379.8717777777778</v>
      </c>
      <c r="BM90">
        <v>25.24115555555555</v>
      </c>
      <c r="BN90">
        <v>499.9734444444444</v>
      </c>
      <c r="BO90">
        <v>68.48129999999999</v>
      </c>
      <c r="BP90">
        <v>0.09999995555555556</v>
      </c>
      <c r="BQ90">
        <v>26.50486666666667</v>
      </c>
      <c r="BR90">
        <v>25.98986666666666</v>
      </c>
      <c r="BS90">
        <v>999.9000000000001</v>
      </c>
      <c r="BT90">
        <v>0</v>
      </c>
      <c r="BU90">
        <v>0</v>
      </c>
      <c r="BV90">
        <v>9991.805555555555</v>
      </c>
      <c r="BW90">
        <v>0</v>
      </c>
      <c r="BX90">
        <v>2002.835555555556</v>
      </c>
      <c r="BY90">
        <v>-20.15655555555556</v>
      </c>
      <c r="BZ90">
        <v>387.9645555555555</v>
      </c>
      <c r="CA90">
        <v>405.2196666666666</v>
      </c>
      <c r="CB90">
        <v>8.239302222222223</v>
      </c>
      <c r="CC90">
        <v>398.2877777777778</v>
      </c>
      <c r="CD90">
        <v>17.10686666666667</v>
      </c>
      <c r="CE90">
        <v>1.735736666666667</v>
      </c>
      <c r="CF90">
        <v>1.171501111111111</v>
      </c>
      <c r="CG90">
        <v>15.21978888888889</v>
      </c>
      <c r="CH90">
        <v>9.244221111111111</v>
      </c>
      <c r="CI90">
        <v>2000.014444444445</v>
      </c>
      <c r="CJ90">
        <v>0.9799979999999999</v>
      </c>
      <c r="CK90">
        <v>0.0200018</v>
      </c>
      <c r="CL90">
        <v>0</v>
      </c>
      <c r="CM90">
        <v>2.219055555555555</v>
      </c>
      <c r="CN90">
        <v>0</v>
      </c>
      <c r="CO90">
        <v>14979.36666666666</v>
      </c>
      <c r="CP90">
        <v>16749.55555555555</v>
      </c>
      <c r="CQ90">
        <v>40.687</v>
      </c>
      <c r="CR90">
        <v>42.437</v>
      </c>
      <c r="CS90">
        <v>40.937</v>
      </c>
      <c r="CT90">
        <v>41.125</v>
      </c>
      <c r="CU90">
        <v>39.812</v>
      </c>
      <c r="CV90">
        <v>1960.014444444445</v>
      </c>
      <c r="CW90">
        <v>40</v>
      </c>
      <c r="CX90">
        <v>0</v>
      </c>
      <c r="CY90">
        <v>1657310004.1</v>
      </c>
      <c r="CZ90">
        <v>0</v>
      </c>
      <c r="DA90">
        <v>1657309531.6</v>
      </c>
      <c r="DB90" t="s">
        <v>503</v>
      </c>
      <c r="DC90">
        <v>1657309530.1</v>
      </c>
      <c r="DD90">
        <v>1657309531.6</v>
      </c>
      <c r="DE90">
        <v>4</v>
      </c>
      <c r="DF90">
        <v>-0.607</v>
      </c>
      <c r="DG90">
        <v>7.87</v>
      </c>
      <c r="DH90">
        <v>-1.808</v>
      </c>
      <c r="DI90">
        <v>-0.11</v>
      </c>
      <c r="DJ90">
        <v>420</v>
      </c>
      <c r="DK90">
        <v>27</v>
      </c>
      <c r="DL90">
        <v>0.09</v>
      </c>
      <c r="DM90">
        <v>0.04</v>
      </c>
      <c r="DN90">
        <v>-27.816065</v>
      </c>
      <c r="DO90">
        <v>46.43064090056301</v>
      </c>
      <c r="DP90">
        <v>4.746235840513512</v>
      </c>
      <c r="DQ90">
        <v>0</v>
      </c>
      <c r="DR90">
        <v>8.198179</v>
      </c>
      <c r="DS90">
        <v>0.3133882176360053</v>
      </c>
      <c r="DT90">
        <v>0.03479053900128595</v>
      </c>
      <c r="DU90">
        <v>0</v>
      </c>
      <c r="DV90">
        <v>0</v>
      </c>
      <c r="DW90">
        <v>2</v>
      </c>
      <c r="DX90" t="s">
        <v>365</v>
      </c>
      <c r="DY90">
        <v>2.97687</v>
      </c>
      <c r="DZ90">
        <v>2.72466</v>
      </c>
      <c r="EA90">
        <v>0.06535879999999999</v>
      </c>
      <c r="EB90">
        <v>0.0669066</v>
      </c>
      <c r="EC90">
        <v>0.0844211</v>
      </c>
      <c r="ED90">
        <v>0.0630252</v>
      </c>
      <c r="EE90">
        <v>29415.4</v>
      </c>
      <c r="EF90">
        <v>29475.9</v>
      </c>
      <c r="EG90">
        <v>29275.9</v>
      </c>
      <c r="EH90">
        <v>29232.1</v>
      </c>
      <c r="EI90">
        <v>35530.4</v>
      </c>
      <c r="EJ90">
        <v>36400.7</v>
      </c>
      <c r="EK90">
        <v>41247.2</v>
      </c>
      <c r="EL90">
        <v>41635.7</v>
      </c>
      <c r="EM90">
        <v>1.90845</v>
      </c>
      <c r="EN90">
        <v>2.03647</v>
      </c>
      <c r="EO90">
        <v>0.0453219</v>
      </c>
      <c r="EP90">
        <v>0</v>
      </c>
      <c r="EQ90">
        <v>25.2458</v>
      </c>
      <c r="ER90">
        <v>999.9</v>
      </c>
      <c r="ES90">
        <v>32.2</v>
      </c>
      <c r="ET90">
        <v>36</v>
      </c>
      <c r="EU90">
        <v>28.0628</v>
      </c>
      <c r="EV90">
        <v>61.0976</v>
      </c>
      <c r="EW90">
        <v>26.3221</v>
      </c>
      <c r="EX90">
        <v>2</v>
      </c>
      <c r="EY90">
        <v>0.259764</v>
      </c>
      <c r="EZ90">
        <v>3.88563</v>
      </c>
      <c r="FA90">
        <v>20.3436</v>
      </c>
      <c r="FB90">
        <v>5.21729</v>
      </c>
      <c r="FC90">
        <v>12.0107</v>
      </c>
      <c r="FD90">
        <v>4.98785</v>
      </c>
      <c r="FE90">
        <v>3.28858</v>
      </c>
      <c r="FF90">
        <v>6397.8</v>
      </c>
      <c r="FG90">
        <v>9999</v>
      </c>
      <c r="FH90">
        <v>9999</v>
      </c>
      <c r="FI90">
        <v>104.4</v>
      </c>
      <c r="FJ90">
        <v>1.86739</v>
      </c>
      <c r="FK90">
        <v>1.86646</v>
      </c>
      <c r="FL90">
        <v>1.86586</v>
      </c>
      <c r="FM90">
        <v>1.86583</v>
      </c>
      <c r="FN90">
        <v>1.86768</v>
      </c>
      <c r="FO90">
        <v>1.87012</v>
      </c>
      <c r="FP90">
        <v>1.86875</v>
      </c>
      <c r="FQ90">
        <v>1.87013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-1.732</v>
      </c>
      <c r="GF90">
        <v>0.1081</v>
      </c>
      <c r="GG90">
        <v>-1.101664097355273</v>
      </c>
      <c r="GH90">
        <v>-0.001751842048368114</v>
      </c>
      <c r="GI90">
        <v>2.175043830543419E-07</v>
      </c>
      <c r="GJ90">
        <v>-8.900938919420621E-11</v>
      </c>
      <c r="GK90">
        <v>9.023312909553052</v>
      </c>
      <c r="GL90">
        <v>1.777864070516789</v>
      </c>
      <c r="GM90">
        <v>-0.1595319365346188</v>
      </c>
      <c r="GN90">
        <v>0.002975254502177307</v>
      </c>
      <c r="GO90">
        <v>3</v>
      </c>
      <c r="GP90">
        <v>2360</v>
      </c>
      <c r="GQ90">
        <v>1</v>
      </c>
      <c r="GR90">
        <v>26</v>
      </c>
      <c r="GS90">
        <v>7.8</v>
      </c>
      <c r="GT90">
        <v>7.8</v>
      </c>
      <c r="GU90">
        <v>1.24268</v>
      </c>
      <c r="GV90">
        <v>2.22046</v>
      </c>
      <c r="GW90">
        <v>1.94702</v>
      </c>
      <c r="GX90">
        <v>2.82959</v>
      </c>
      <c r="GY90">
        <v>2.19482</v>
      </c>
      <c r="GZ90">
        <v>2.34619</v>
      </c>
      <c r="HA90">
        <v>39.4666</v>
      </c>
      <c r="HB90">
        <v>12.5209</v>
      </c>
      <c r="HC90">
        <v>18</v>
      </c>
      <c r="HD90">
        <v>482.05</v>
      </c>
      <c r="HE90">
        <v>579.797</v>
      </c>
      <c r="HF90">
        <v>21.5042</v>
      </c>
      <c r="HG90">
        <v>30.6368</v>
      </c>
      <c r="HH90">
        <v>30.0006</v>
      </c>
      <c r="HI90">
        <v>30.4607</v>
      </c>
      <c r="HJ90">
        <v>30.352</v>
      </c>
      <c r="HK90">
        <v>24.806</v>
      </c>
      <c r="HL90">
        <v>35.7474</v>
      </c>
      <c r="HM90">
        <v>52.7004</v>
      </c>
      <c r="HN90">
        <v>21.5061</v>
      </c>
      <c r="HO90">
        <v>366.452</v>
      </c>
      <c r="HP90">
        <v>17.2177</v>
      </c>
      <c r="HQ90">
        <v>100.128</v>
      </c>
      <c r="HR90">
        <v>100.015</v>
      </c>
    </row>
    <row r="91" spans="1:226">
      <c r="A91">
        <v>75</v>
      </c>
      <c r="B91">
        <v>1657310003.1</v>
      </c>
      <c r="C91">
        <v>1142.099999904633</v>
      </c>
      <c r="D91" t="s">
        <v>510</v>
      </c>
      <c r="E91" t="s">
        <v>511</v>
      </c>
      <c r="F91">
        <v>5</v>
      </c>
      <c r="G91" t="s">
        <v>502</v>
      </c>
      <c r="H91" t="s">
        <v>354</v>
      </c>
      <c r="I91">
        <v>1657310000.3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392.2124994552888</v>
      </c>
      <c r="AK91">
        <v>371.7771212121211</v>
      </c>
      <c r="AL91">
        <v>-2.478873763424328</v>
      </c>
      <c r="AM91">
        <v>65.59638768212346</v>
      </c>
      <c r="AN91">
        <f>(AP91 - AO91 + BO91*1E3/(8.314*(BQ91+273.15)) * AR91/BN91 * AQ91) * BN91/(100*BB91) * 1000/(1000 - AP91)</f>
        <v>0</v>
      </c>
      <c r="AO91">
        <v>17.11161698794395</v>
      </c>
      <c r="AP91">
        <v>25.34556363636364</v>
      </c>
      <c r="AQ91">
        <v>1.022901554103669E-05</v>
      </c>
      <c r="AR91">
        <v>78.49988059121431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1657310000.3</v>
      </c>
      <c r="BH91">
        <v>367.9524</v>
      </c>
      <c r="BI91">
        <v>384.6236</v>
      </c>
      <c r="BJ91">
        <v>25.34558</v>
      </c>
      <c r="BK91">
        <v>17.10922</v>
      </c>
      <c r="BL91">
        <v>369.6765</v>
      </c>
      <c r="BM91">
        <v>25.23977</v>
      </c>
      <c r="BN91">
        <v>500.0172000000001</v>
      </c>
      <c r="BO91">
        <v>68.4813</v>
      </c>
      <c r="BP91">
        <v>0.10009954</v>
      </c>
      <c r="BQ91">
        <v>26.50264</v>
      </c>
      <c r="BR91">
        <v>25.99196</v>
      </c>
      <c r="BS91">
        <v>999.9</v>
      </c>
      <c r="BT91">
        <v>0</v>
      </c>
      <c r="BU91">
        <v>0</v>
      </c>
      <c r="BV91">
        <v>9984.751</v>
      </c>
      <c r="BW91">
        <v>0</v>
      </c>
      <c r="BX91">
        <v>2003.023</v>
      </c>
      <c r="BY91">
        <v>-16.67122</v>
      </c>
      <c r="BZ91">
        <v>377.5209</v>
      </c>
      <c r="CA91">
        <v>391.3187</v>
      </c>
      <c r="CB91">
        <v>8.236369</v>
      </c>
      <c r="CC91">
        <v>384.6236</v>
      </c>
      <c r="CD91">
        <v>17.10922</v>
      </c>
      <c r="CE91">
        <v>1.7357</v>
      </c>
      <c r="CF91">
        <v>1.171662</v>
      </c>
      <c r="CG91">
        <v>15.21943</v>
      </c>
      <c r="CH91">
        <v>9.246272999999999</v>
      </c>
      <c r="CI91">
        <v>2000.019</v>
      </c>
      <c r="CJ91">
        <v>0.9799979999999999</v>
      </c>
      <c r="CK91">
        <v>0.0200018</v>
      </c>
      <c r="CL91">
        <v>0</v>
      </c>
      <c r="CM91">
        <v>2.30703</v>
      </c>
      <c r="CN91">
        <v>0</v>
      </c>
      <c r="CO91">
        <v>14929.18</v>
      </c>
      <c r="CP91">
        <v>16749.62</v>
      </c>
      <c r="CQ91">
        <v>40.687</v>
      </c>
      <c r="CR91">
        <v>42.437</v>
      </c>
      <c r="CS91">
        <v>40.937</v>
      </c>
      <c r="CT91">
        <v>41.125</v>
      </c>
      <c r="CU91">
        <v>39.812</v>
      </c>
      <c r="CV91">
        <v>1960.019</v>
      </c>
      <c r="CW91">
        <v>40</v>
      </c>
      <c r="CX91">
        <v>0</v>
      </c>
      <c r="CY91">
        <v>1657310009.5</v>
      </c>
      <c r="CZ91">
        <v>0</v>
      </c>
      <c r="DA91">
        <v>1657309531.6</v>
      </c>
      <c r="DB91" t="s">
        <v>503</v>
      </c>
      <c r="DC91">
        <v>1657309530.1</v>
      </c>
      <c r="DD91">
        <v>1657309531.6</v>
      </c>
      <c r="DE91">
        <v>4</v>
      </c>
      <c r="DF91">
        <v>-0.607</v>
      </c>
      <c r="DG91">
        <v>7.87</v>
      </c>
      <c r="DH91">
        <v>-1.808</v>
      </c>
      <c r="DI91">
        <v>-0.11</v>
      </c>
      <c r="DJ91">
        <v>420</v>
      </c>
      <c r="DK91">
        <v>27</v>
      </c>
      <c r="DL91">
        <v>0.09</v>
      </c>
      <c r="DM91">
        <v>0.04</v>
      </c>
      <c r="DN91">
        <v>-24.02174</v>
      </c>
      <c r="DO91">
        <v>59.35833320825522</v>
      </c>
      <c r="DP91">
        <v>5.754827733772749</v>
      </c>
      <c r="DQ91">
        <v>0</v>
      </c>
      <c r="DR91">
        <v>8.21558475</v>
      </c>
      <c r="DS91">
        <v>0.2676001125703444</v>
      </c>
      <c r="DT91">
        <v>0.03088629768906425</v>
      </c>
      <c r="DU91">
        <v>0</v>
      </c>
      <c r="DV91">
        <v>0</v>
      </c>
      <c r="DW91">
        <v>2</v>
      </c>
      <c r="DX91" t="s">
        <v>365</v>
      </c>
      <c r="DY91">
        <v>2.97696</v>
      </c>
      <c r="DZ91">
        <v>2.72454</v>
      </c>
      <c r="EA91">
        <v>0.0636885</v>
      </c>
      <c r="EB91">
        <v>0.0648522</v>
      </c>
      <c r="EC91">
        <v>0.0844254</v>
      </c>
      <c r="ED91">
        <v>0.06301759999999999</v>
      </c>
      <c r="EE91">
        <v>29468.1</v>
      </c>
      <c r="EF91">
        <v>29540.1</v>
      </c>
      <c r="EG91">
        <v>29276.1</v>
      </c>
      <c r="EH91">
        <v>29231.4</v>
      </c>
      <c r="EI91">
        <v>35530.4</v>
      </c>
      <c r="EJ91">
        <v>36400.2</v>
      </c>
      <c r="EK91">
        <v>41247.4</v>
      </c>
      <c r="EL91">
        <v>41634.9</v>
      </c>
      <c r="EM91">
        <v>1.9086</v>
      </c>
      <c r="EN91">
        <v>2.03597</v>
      </c>
      <c r="EO91">
        <v>0.0454746</v>
      </c>
      <c r="EP91">
        <v>0</v>
      </c>
      <c r="EQ91">
        <v>25.2458</v>
      </c>
      <c r="ER91">
        <v>999.9</v>
      </c>
      <c r="ES91">
        <v>32.1</v>
      </c>
      <c r="ET91">
        <v>36</v>
      </c>
      <c r="EU91">
        <v>27.9761</v>
      </c>
      <c r="EV91">
        <v>61.0776</v>
      </c>
      <c r="EW91">
        <v>26.266</v>
      </c>
      <c r="EX91">
        <v>2</v>
      </c>
      <c r="EY91">
        <v>0.260236</v>
      </c>
      <c r="EZ91">
        <v>3.8634</v>
      </c>
      <c r="FA91">
        <v>20.344</v>
      </c>
      <c r="FB91">
        <v>5.21594</v>
      </c>
      <c r="FC91">
        <v>12.0108</v>
      </c>
      <c r="FD91">
        <v>4.9875</v>
      </c>
      <c r="FE91">
        <v>3.2883</v>
      </c>
      <c r="FF91">
        <v>6397.8</v>
      </c>
      <c r="FG91">
        <v>9999</v>
      </c>
      <c r="FH91">
        <v>9999</v>
      </c>
      <c r="FI91">
        <v>104.4</v>
      </c>
      <c r="FJ91">
        <v>1.86738</v>
      </c>
      <c r="FK91">
        <v>1.86646</v>
      </c>
      <c r="FL91">
        <v>1.86589</v>
      </c>
      <c r="FM91">
        <v>1.86584</v>
      </c>
      <c r="FN91">
        <v>1.86768</v>
      </c>
      <c r="FO91">
        <v>1.87012</v>
      </c>
      <c r="FP91">
        <v>1.86875</v>
      </c>
      <c r="FQ91">
        <v>1.87013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-1.713</v>
      </c>
      <c r="GF91">
        <v>0.1063</v>
      </c>
      <c r="GG91">
        <v>-1.101664097355273</v>
      </c>
      <c r="GH91">
        <v>-0.001751842048368114</v>
      </c>
      <c r="GI91">
        <v>2.175043830543419E-07</v>
      </c>
      <c r="GJ91">
        <v>-8.900938919420621E-11</v>
      </c>
      <c r="GK91">
        <v>9.023312909553052</v>
      </c>
      <c r="GL91">
        <v>1.777864070516789</v>
      </c>
      <c r="GM91">
        <v>-0.1595319365346188</v>
      </c>
      <c r="GN91">
        <v>0.002975254502177307</v>
      </c>
      <c r="GO91">
        <v>3</v>
      </c>
      <c r="GP91">
        <v>2360</v>
      </c>
      <c r="GQ91">
        <v>1</v>
      </c>
      <c r="GR91">
        <v>26</v>
      </c>
      <c r="GS91">
        <v>7.9</v>
      </c>
      <c r="GT91">
        <v>7.9</v>
      </c>
      <c r="GU91">
        <v>1.20239</v>
      </c>
      <c r="GV91">
        <v>2.2229</v>
      </c>
      <c r="GW91">
        <v>1.94702</v>
      </c>
      <c r="GX91">
        <v>2.82959</v>
      </c>
      <c r="GY91">
        <v>2.19482</v>
      </c>
      <c r="GZ91">
        <v>2.34741</v>
      </c>
      <c r="HA91">
        <v>39.4666</v>
      </c>
      <c r="HB91">
        <v>12.5209</v>
      </c>
      <c r="HC91">
        <v>18</v>
      </c>
      <c r="HD91">
        <v>482.196</v>
      </c>
      <c r="HE91">
        <v>579.477</v>
      </c>
      <c r="HF91">
        <v>21.5088</v>
      </c>
      <c r="HG91">
        <v>30.6441</v>
      </c>
      <c r="HH91">
        <v>30.0007</v>
      </c>
      <c r="HI91">
        <v>30.4673</v>
      </c>
      <c r="HJ91">
        <v>30.3585</v>
      </c>
      <c r="HK91">
        <v>24.0168</v>
      </c>
      <c r="HL91">
        <v>35.4437</v>
      </c>
      <c r="HM91">
        <v>52.7004</v>
      </c>
      <c r="HN91">
        <v>21.5134</v>
      </c>
      <c r="HO91">
        <v>346.386</v>
      </c>
      <c r="HP91">
        <v>17.2151</v>
      </c>
      <c r="HQ91">
        <v>100.128</v>
      </c>
      <c r="HR91">
        <v>100.013</v>
      </c>
    </row>
    <row r="92" spans="1:226">
      <c r="A92">
        <v>76</v>
      </c>
      <c r="B92">
        <v>1657310008.1</v>
      </c>
      <c r="C92">
        <v>1147.099999904633</v>
      </c>
      <c r="D92" t="s">
        <v>512</v>
      </c>
      <c r="E92" t="s">
        <v>513</v>
      </c>
      <c r="F92">
        <v>5</v>
      </c>
      <c r="G92" t="s">
        <v>502</v>
      </c>
      <c r="H92" t="s">
        <v>354</v>
      </c>
      <c r="I92">
        <v>1657310005.6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376.3227724526956</v>
      </c>
      <c r="AK92">
        <v>357.8688484848483</v>
      </c>
      <c r="AL92">
        <v>-2.816436999314249</v>
      </c>
      <c r="AM92">
        <v>65.59638768212346</v>
      </c>
      <c r="AN92">
        <f>(AP92 - AO92 + BO92*1E3/(8.314*(BQ92+273.15)) * AR92/BN92 * AQ92) * BN92/(100*BB92) * 1000/(1000 - AP92)</f>
        <v>0</v>
      </c>
      <c r="AO92">
        <v>17.16121609579918</v>
      </c>
      <c r="AP92">
        <v>25.35775272727272</v>
      </c>
      <c r="AQ92">
        <v>2.017033696379785E-05</v>
      </c>
      <c r="AR92">
        <v>78.49988059121431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1657310005.6</v>
      </c>
      <c r="BH92">
        <v>354.3153333333333</v>
      </c>
      <c r="BI92">
        <v>368.019</v>
      </c>
      <c r="BJ92">
        <v>25.351</v>
      </c>
      <c r="BK92">
        <v>17.15882222222222</v>
      </c>
      <c r="BL92">
        <v>356.0173333333333</v>
      </c>
      <c r="BM92">
        <v>25.25294444444445</v>
      </c>
      <c r="BN92">
        <v>499.9866666666667</v>
      </c>
      <c r="BO92">
        <v>68.48162222222221</v>
      </c>
      <c r="BP92">
        <v>0.09997231111111111</v>
      </c>
      <c r="BQ92">
        <v>26.50144444444445</v>
      </c>
      <c r="BR92">
        <v>25.99491111111111</v>
      </c>
      <c r="BS92">
        <v>999.9000000000001</v>
      </c>
      <c r="BT92">
        <v>0</v>
      </c>
      <c r="BU92">
        <v>0</v>
      </c>
      <c r="BV92">
        <v>9999.522222222222</v>
      </c>
      <c r="BW92">
        <v>0</v>
      </c>
      <c r="BX92">
        <v>2002.654444444444</v>
      </c>
      <c r="BY92">
        <v>-13.70345555555556</v>
      </c>
      <c r="BZ92">
        <v>363.5313333333333</v>
      </c>
      <c r="CA92">
        <v>374.4437777777778</v>
      </c>
      <c r="CB92">
        <v>8.192183333333334</v>
      </c>
      <c r="CC92">
        <v>368.019</v>
      </c>
      <c r="CD92">
        <v>17.15882222222222</v>
      </c>
      <c r="CE92">
        <v>1.736077777777778</v>
      </c>
      <c r="CF92">
        <v>1.175065555555556</v>
      </c>
      <c r="CG92">
        <v>15.22282222222222</v>
      </c>
      <c r="CH92">
        <v>9.289332222222223</v>
      </c>
      <c r="CI92">
        <v>2000.01</v>
      </c>
      <c r="CJ92">
        <v>0.9799979999999999</v>
      </c>
      <c r="CK92">
        <v>0.0200018</v>
      </c>
      <c r="CL92">
        <v>0</v>
      </c>
      <c r="CM92">
        <v>2.151277777777778</v>
      </c>
      <c r="CN92">
        <v>0</v>
      </c>
      <c r="CO92">
        <v>14854.61111111111</v>
      </c>
      <c r="CP92">
        <v>16749.55555555555</v>
      </c>
      <c r="CQ92">
        <v>40.687</v>
      </c>
      <c r="CR92">
        <v>42.437</v>
      </c>
      <c r="CS92">
        <v>40.986</v>
      </c>
      <c r="CT92">
        <v>41.125</v>
      </c>
      <c r="CU92">
        <v>39.812</v>
      </c>
      <c r="CV92">
        <v>1960.01</v>
      </c>
      <c r="CW92">
        <v>40</v>
      </c>
      <c r="CX92">
        <v>0</v>
      </c>
      <c r="CY92">
        <v>1657310014.3</v>
      </c>
      <c r="CZ92">
        <v>0</v>
      </c>
      <c r="DA92">
        <v>1657309531.6</v>
      </c>
      <c r="DB92" t="s">
        <v>503</v>
      </c>
      <c r="DC92">
        <v>1657309530.1</v>
      </c>
      <c r="DD92">
        <v>1657309531.6</v>
      </c>
      <c r="DE92">
        <v>4</v>
      </c>
      <c r="DF92">
        <v>-0.607</v>
      </c>
      <c r="DG92">
        <v>7.87</v>
      </c>
      <c r="DH92">
        <v>-1.808</v>
      </c>
      <c r="DI92">
        <v>-0.11</v>
      </c>
      <c r="DJ92">
        <v>420</v>
      </c>
      <c r="DK92">
        <v>27</v>
      </c>
      <c r="DL92">
        <v>0.09</v>
      </c>
      <c r="DM92">
        <v>0.04</v>
      </c>
      <c r="DN92">
        <v>-19.608235</v>
      </c>
      <c r="DO92">
        <v>49.75361876172609</v>
      </c>
      <c r="DP92">
        <v>4.86225837001439</v>
      </c>
      <c r="DQ92">
        <v>0</v>
      </c>
      <c r="DR92">
        <v>8.22253525</v>
      </c>
      <c r="DS92">
        <v>-0.0777616885553616</v>
      </c>
      <c r="DT92">
        <v>0.02117128644975295</v>
      </c>
      <c r="DU92">
        <v>1</v>
      </c>
      <c r="DV92">
        <v>1</v>
      </c>
      <c r="DW92">
        <v>2</v>
      </c>
      <c r="DX92" t="s">
        <v>357</v>
      </c>
      <c r="DY92">
        <v>2.97691</v>
      </c>
      <c r="DZ92">
        <v>2.72473</v>
      </c>
      <c r="EA92">
        <v>0.0617607</v>
      </c>
      <c r="EB92">
        <v>0.0626608</v>
      </c>
      <c r="EC92">
        <v>0.0844968</v>
      </c>
      <c r="ED92">
        <v>0.06303159999999999</v>
      </c>
      <c r="EE92">
        <v>29528.4</v>
      </c>
      <c r="EF92">
        <v>29609.6</v>
      </c>
      <c r="EG92">
        <v>29275.8</v>
      </c>
      <c r="EH92">
        <v>29231.7</v>
      </c>
      <c r="EI92">
        <v>35527.4</v>
      </c>
      <c r="EJ92">
        <v>36400.1</v>
      </c>
      <c r="EK92">
        <v>41247.2</v>
      </c>
      <c r="EL92">
        <v>41635.4</v>
      </c>
      <c r="EM92">
        <v>1.90863</v>
      </c>
      <c r="EN92">
        <v>2.03558</v>
      </c>
      <c r="EO92">
        <v>0.0455901</v>
      </c>
      <c r="EP92">
        <v>0</v>
      </c>
      <c r="EQ92">
        <v>25.2458</v>
      </c>
      <c r="ER92">
        <v>999.9</v>
      </c>
      <c r="ES92">
        <v>32</v>
      </c>
      <c r="ET92">
        <v>36</v>
      </c>
      <c r="EU92">
        <v>27.8944</v>
      </c>
      <c r="EV92">
        <v>61.1476</v>
      </c>
      <c r="EW92">
        <v>26.3381</v>
      </c>
      <c r="EX92">
        <v>2</v>
      </c>
      <c r="EY92">
        <v>0.260805</v>
      </c>
      <c r="EZ92">
        <v>3.86117</v>
      </c>
      <c r="FA92">
        <v>20.3441</v>
      </c>
      <c r="FB92">
        <v>5.21669</v>
      </c>
      <c r="FC92">
        <v>12.0111</v>
      </c>
      <c r="FD92">
        <v>4.98725</v>
      </c>
      <c r="FE92">
        <v>3.28825</v>
      </c>
      <c r="FF92">
        <v>6398</v>
      </c>
      <c r="FG92">
        <v>9999</v>
      </c>
      <c r="FH92">
        <v>9999</v>
      </c>
      <c r="FI92">
        <v>104.4</v>
      </c>
      <c r="FJ92">
        <v>1.86738</v>
      </c>
      <c r="FK92">
        <v>1.86646</v>
      </c>
      <c r="FL92">
        <v>1.86585</v>
      </c>
      <c r="FM92">
        <v>1.86584</v>
      </c>
      <c r="FN92">
        <v>1.86768</v>
      </c>
      <c r="FO92">
        <v>1.87012</v>
      </c>
      <c r="FP92">
        <v>1.86875</v>
      </c>
      <c r="FQ92">
        <v>1.87013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-1.691</v>
      </c>
      <c r="GF92">
        <v>0.08790000000000001</v>
      </c>
      <c r="GG92">
        <v>-1.101664097355273</v>
      </c>
      <c r="GH92">
        <v>-0.001751842048368114</v>
      </c>
      <c r="GI92">
        <v>2.175043830543419E-07</v>
      </c>
      <c r="GJ92">
        <v>-8.900938919420621E-11</v>
      </c>
      <c r="GK92">
        <v>9.023312909553052</v>
      </c>
      <c r="GL92">
        <v>1.777864070516789</v>
      </c>
      <c r="GM92">
        <v>-0.1595319365346188</v>
      </c>
      <c r="GN92">
        <v>0.002975254502177307</v>
      </c>
      <c r="GO92">
        <v>3</v>
      </c>
      <c r="GP92">
        <v>2360</v>
      </c>
      <c r="GQ92">
        <v>1</v>
      </c>
      <c r="GR92">
        <v>26</v>
      </c>
      <c r="GS92">
        <v>8</v>
      </c>
      <c r="GT92">
        <v>7.9</v>
      </c>
      <c r="GU92">
        <v>1.15845</v>
      </c>
      <c r="GV92">
        <v>2.22412</v>
      </c>
      <c r="GW92">
        <v>1.94702</v>
      </c>
      <c r="GX92">
        <v>2.82959</v>
      </c>
      <c r="GY92">
        <v>2.19482</v>
      </c>
      <c r="GZ92">
        <v>2.34131</v>
      </c>
      <c r="HA92">
        <v>39.4666</v>
      </c>
      <c r="HB92">
        <v>12.5034</v>
      </c>
      <c r="HC92">
        <v>18</v>
      </c>
      <c r="HD92">
        <v>482.262</v>
      </c>
      <c r="HE92">
        <v>579.24</v>
      </c>
      <c r="HF92">
        <v>21.5165</v>
      </c>
      <c r="HG92">
        <v>30.6515</v>
      </c>
      <c r="HH92">
        <v>30.0006</v>
      </c>
      <c r="HI92">
        <v>30.4739</v>
      </c>
      <c r="HJ92">
        <v>30.3656</v>
      </c>
      <c r="HK92">
        <v>23.1262</v>
      </c>
      <c r="HL92">
        <v>35.4437</v>
      </c>
      <c r="HM92">
        <v>52.3292</v>
      </c>
      <c r="HN92">
        <v>21.5186</v>
      </c>
      <c r="HO92">
        <v>332.954</v>
      </c>
      <c r="HP92">
        <v>17.1972</v>
      </c>
      <c r="HQ92">
        <v>100.128</v>
      </c>
      <c r="HR92">
        <v>100.014</v>
      </c>
    </row>
    <row r="93" spans="1:226">
      <c r="A93">
        <v>77</v>
      </c>
      <c r="B93">
        <v>1657310013.1</v>
      </c>
      <c r="C93">
        <v>1152.099999904633</v>
      </c>
      <c r="D93" t="s">
        <v>514</v>
      </c>
      <c r="E93" t="s">
        <v>515</v>
      </c>
      <c r="F93">
        <v>5</v>
      </c>
      <c r="G93" t="s">
        <v>502</v>
      </c>
      <c r="H93" t="s">
        <v>354</v>
      </c>
      <c r="I93">
        <v>1657310010.3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359.8877462340084</v>
      </c>
      <c r="AK93">
        <v>342.9919333333331</v>
      </c>
      <c r="AL93">
        <v>-2.984418398147179</v>
      </c>
      <c r="AM93">
        <v>65.59638768212346</v>
      </c>
      <c r="AN93">
        <f>(AP93 - AO93 + BO93*1E3/(8.314*(BQ93+273.15)) * AR93/BN93 * AQ93) * BN93/(100*BB93) * 1000/(1000 - AP93)</f>
        <v>0</v>
      </c>
      <c r="AO93">
        <v>17.11467973999353</v>
      </c>
      <c r="AP93">
        <v>25.35538303030302</v>
      </c>
      <c r="AQ93">
        <v>-5.799826145584257E-06</v>
      </c>
      <c r="AR93">
        <v>78.49988059121431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1657310010.3</v>
      </c>
      <c r="BH93">
        <v>340.9855</v>
      </c>
      <c r="BI93">
        <v>352.8275</v>
      </c>
      <c r="BJ93">
        <v>25.35711</v>
      </c>
      <c r="BK93">
        <v>17.11322</v>
      </c>
      <c r="BL93">
        <v>342.6652</v>
      </c>
      <c r="BM93">
        <v>25.26773</v>
      </c>
      <c r="BN93">
        <v>499.9879999999999</v>
      </c>
      <c r="BO93">
        <v>68.48112</v>
      </c>
      <c r="BP93">
        <v>0.09997263999999999</v>
      </c>
      <c r="BQ93">
        <v>26.50547</v>
      </c>
      <c r="BR93">
        <v>25.99363</v>
      </c>
      <c r="BS93">
        <v>999.9</v>
      </c>
      <c r="BT93">
        <v>0</v>
      </c>
      <c r="BU93">
        <v>0</v>
      </c>
      <c r="BV93">
        <v>9996.625</v>
      </c>
      <c r="BW93">
        <v>0</v>
      </c>
      <c r="BX93">
        <v>2002.35</v>
      </c>
      <c r="BY93">
        <v>-11.84219</v>
      </c>
      <c r="BZ93">
        <v>349.8567</v>
      </c>
      <c r="CA93">
        <v>358.9708000000001</v>
      </c>
      <c r="CB93">
        <v>8.243913000000001</v>
      </c>
      <c r="CC93">
        <v>352.8275</v>
      </c>
      <c r="CD93">
        <v>17.11322</v>
      </c>
      <c r="CE93">
        <v>1.736485</v>
      </c>
      <c r="CF93">
        <v>1.171932</v>
      </c>
      <c r="CG93">
        <v>15.22649</v>
      </c>
      <c r="CH93">
        <v>9.249697000000001</v>
      </c>
      <c r="CI93">
        <v>1999.987</v>
      </c>
      <c r="CJ93">
        <v>0.9799979999999999</v>
      </c>
      <c r="CK93">
        <v>0.0200018</v>
      </c>
      <c r="CL93">
        <v>0</v>
      </c>
      <c r="CM93">
        <v>2.41839</v>
      </c>
      <c r="CN93">
        <v>0</v>
      </c>
      <c r="CO93">
        <v>14775.43</v>
      </c>
      <c r="CP93">
        <v>16749.35</v>
      </c>
      <c r="CQ93">
        <v>40.687</v>
      </c>
      <c r="CR93">
        <v>42.437</v>
      </c>
      <c r="CS93">
        <v>40.9874</v>
      </c>
      <c r="CT93">
        <v>41.125</v>
      </c>
      <c r="CU93">
        <v>39.812</v>
      </c>
      <c r="CV93">
        <v>1959.987</v>
      </c>
      <c r="CW93">
        <v>40</v>
      </c>
      <c r="CX93">
        <v>0</v>
      </c>
      <c r="CY93">
        <v>1657310019.7</v>
      </c>
      <c r="CZ93">
        <v>0</v>
      </c>
      <c r="DA93">
        <v>1657309531.6</v>
      </c>
      <c r="DB93" t="s">
        <v>503</v>
      </c>
      <c r="DC93">
        <v>1657309530.1</v>
      </c>
      <c r="DD93">
        <v>1657309531.6</v>
      </c>
      <c r="DE93">
        <v>4</v>
      </c>
      <c r="DF93">
        <v>-0.607</v>
      </c>
      <c r="DG93">
        <v>7.87</v>
      </c>
      <c r="DH93">
        <v>-1.808</v>
      </c>
      <c r="DI93">
        <v>-0.11</v>
      </c>
      <c r="DJ93">
        <v>420</v>
      </c>
      <c r="DK93">
        <v>27</v>
      </c>
      <c r="DL93">
        <v>0.09</v>
      </c>
      <c r="DM93">
        <v>0.04</v>
      </c>
      <c r="DN93">
        <v>-15.8439243902439</v>
      </c>
      <c r="DO93">
        <v>34.84619790940761</v>
      </c>
      <c r="DP93">
        <v>3.479863350609807</v>
      </c>
      <c r="DQ93">
        <v>0</v>
      </c>
      <c r="DR93">
        <v>8.228969512195121</v>
      </c>
      <c r="DS93">
        <v>-0.02455881533099693</v>
      </c>
      <c r="DT93">
        <v>0.02291384605921612</v>
      </c>
      <c r="DU93">
        <v>1</v>
      </c>
      <c r="DV93">
        <v>1</v>
      </c>
      <c r="DW93">
        <v>2</v>
      </c>
      <c r="DX93" t="s">
        <v>357</v>
      </c>
      <c r="DY93">
        <v>2.97685</v>
      </c>
      <c r="DZ93">
        <v>2.72472</v>
      </c>
      <c r="EA93">
        <v>0.0596821</v>
      </c>
      <c r="EB93">
        <v>0.0603819</v>
      </c>
      <c r="EC93">
        <v>0.08448070000000001</v>
      </c>
      <c r="ED93">
        <v>0.06292739999999999</v>
      </c>
      <c r="EE93">
        <v>29593.2</v>
      </c>
      <c r="EF93">
        <v>29681.3</v>
      </c>
      <c r="EG93">
        <v>29275.2</v>
      </c>
      <c r="EH93">
        <v>29231.4</v>
      </c>
      <c r="EI93">
        <v>35527.2</v>
      </c>
      <c r="EJ93">
        <v>36403.7</v>
      </c>
      <c r="EK93">
        <v>41246.3</v>
      </c>
      <c r="EL93">
        <v>41634.9</v>
      </c>
      <c r="EM93">
        <v>1.90842</v>
      </c>
      <c r="EN93">
        <v>2.03555</v>
      </c>
      <c r="EO93">
        <v>0.0457466</v>
      </c>
      <c r="EP93">
        <v>0</v>
      </c>
      <c r="EQ93">
        <v>25.2458</v>
      </c>
      <c r="ER93">
        <v>999.9</v>
      </c>
      <c r="ES93">
        <v>31.9</v>
      </c>
      <c r="ET93">
        <v>36.1</v>
      </c>
      <c r="EU93">
        <v>27.9529</v>
      </c>
      <c r="EV93">
        <v>61.3676</v>
      </c>
      <c r="EW93">
        <v>26.274</v>
      </c>
      <c r="EX93">
        <v>2</v>
      </c>
      <c r="EY93">
        <v>0.261407</v>
      </c>
      <c r="EZ93">
        <v>3.86254</v>
      </c>
      <c r="FA93">
        <v>20.344</v>
      </c>
      <c r="FB93">
        <v>5.21639</v>
      </c>
      <c r="FC93">
        <v>12.0113</v>
      </c>
      <c r="FD93">
        <v>4.98725</v>
      </c>
      <c r="FE93">
        <v>3.28833</v>
      </c>
      <c r="FF93">
        <v>6398</v>
      </c>
      <c r="FG93">
        <v>9999</v>
      </c>
      <c r="FH93">
        <v>9999</v>
      </c>
      <c r="FI93">
        <v>104.4</v>
      </c>
      <c r="FJ93">
        <v>1.8674</v>
      </c>
      <c r="FK93">
        <v>1.86646</v>
      </c>
      <c r="FL93">
        <v>1.86586</v>
      </c>
      <c r="FM93">
        <v>1.86584</v>
      </c>
      <c r="FN93">
        <v>1.86768</v>
      </c>
      <c r="FO93">
        <v>1.87012</v>
      </c>
      <c r="FP93">
        <v>1.86875</v>
      </c>
      <c r="FQ93">
        <v>1.87014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-1.666</v>
      </c>
      <c r="GF93">
        <v>0.0922</v>
      </c>
      <c r="GG93">
        <v>-1.101664097355273</v>
      </c>
      <c r="GH93">
        <v>-0.001751842048368114</v>
      </c>
      <c r="GI93">
        <v>2.175043830543419E-07</v>
      </c>
      <c r="GJ93">
        <v>-8.900938919420621E-11</v>
      </c>
      <c r="GK93">
        <v>9.023312909553052</v>
      </c>
      <c r="GL93">
        <v>1.777864070516789</v>
      </c>
      <c r="GM93">
        <v>-0.1595319365346188</v>
      </c>
      <c r="GN93">
        <v>0.002975254502177307</v>
      </c>
      <c r="GO93">
        <v>3</v>
      </c>
      <c r="GP93">
        <v>2360</v>
      </c>
      <c r="GQ93">
        <v>1</v>
      </c>
      <c r="GR93">
        <v>26</v>
      </c>
      <c r="GS93">
        <v>8.1</v>
      </c>
      <c r="GT93">
        <v>8</v>
      </c>
      <c r="GU93">
        <v>1.11572</v>
      </c>
      <c r="GV93">
        <v>2.2229</v>
      </c>
      <c r="GW93">
        <v>1.94702</v>
      </c>
      <c r="GX93">
        <v>2.82959</v>
      </c>
      <c r="GY93">
        <v>2.19482</v>
      </c>
      <c r="GZ93">
        <v>2.36328</v>
      </c>
      <c r="HA93">
        <v>39.4666</v>
      </c>
      <c r="HB93">
        <v>12.5034</v>
      </c>
      <c r="HC93">
        <v>18</v>
      </c>
      <c r="HD93">
        <v>482.184</v>
      </c>
      <c r="HE93">
        <v>579.282</v>
      </c>
      <c r="HF93">
        <v>21.521</v>
      </c>
      <c r="HG93">
        <v>30.6578</v>
      </c>
      <c r="HH93">
        <v>30.0006</v>
      </c>
      <c r="HI93">
        <v>30.4802</v>
      </c>
      <c r="HJ93">
        <v>30.3719</v>
      </c>
      <c r="HK93">
        <v>22.2909</v>
      </c>
      <c r="HL93">
        <v>35.1444</v>
      </c>
      <c r="HM93">
        <v>51.9452</v>
      </c>
      <c r="HN93">
        <v>21.5223</v>
      </c>
      <c r="HO93">
        <v>312.918</v>
      </c>
      <c r="HP93">
        <v>17.1935</v>
      </c>
      <c r="HQ93">
        <v>100.126</v>
      </c>
      <c r="HR93">
        <v>100.013</v>
      </c>
    </row>
    <row r="94" spans="1:226">
      <c r="A94">
        <v>78</v>
      </c>
      <c r="B94">
        <v>1657310018.1</v>
      </c>
      <c r="C94">
        <v>1157.099999904633</v>
      </c>
      <c r="D94" t="s">
        <v>516</v>
      </c>
      <c r="E94" t="s">
        <v>517</v>
      </c>
      <c r="F94">
        <v>5</v>
      </c>
      <c r="G94" t="s">
        <v>502</v>
      </c>
      <c r="H94" t="s">
        <v>354</v>
      </c>
      <c r="I94">
        <v>1657310015.6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343.2405047885471</v>
      </c>
      <c r="AK94">
        <v>327.7845515151515</v>
      </c>
      <c r="AL94">
        <v>-3.056864885216724</v>
      </c>
      <c r="AM94">
        <v>65.59638768212346</v>
      </c>
      <c r="AN94">
        <f>(AP94 - AO94 + BO94*1E3/(8.314*(BQ94+273.15)) * AR94/BN94 * AQ94) * BN94/(100*BB94) * 1000/(1000 - AP94)</f>
        <v>0</v>
      </c>
      <c r="AO94">
        <v>17.07401504798086</v>
      </c>
      <c r="AP94">
        <v>25.34876727272727</v>
      </c>
      <c r="AQ94">
        <v>-1.323524166994579E-05</v>
      </c>
      <c r="AR94">
        <v>78.49988059121431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1657310015.6</v>
      </c>
      <c r="BH94">
        <v>325.4488888888889</v>
      </c>
      <c r="BI94">
        <v>335.5038888888889</v>
      </c>
      <c r="BJ94">
        <v>25.352</v>
      </c>
      <c r="BK94">
        <v>17.07222222222223</v>
      </c>
      <c r="BL94">
        <v>327.1032222222223</v>
      </c>
      <c r="BM94">
        <v>25.25534444444444</v>
      </c>
      <c r="BN94">
        <v>499.9953333333334</v>
      </c>
      <c r="BO94">
        <v>68.48191111111112</v>
      </c>
      <c r="BP94">
        <v>0.0999151888888889</v>
      </c>
      <c r="BQ94">
        <v>26.50692222222222</v>
      </c>
      <c r="BR94">
        <v>25.99883333333333</v>
      </c>
      <c r="BS94">
        <v>999.9000000000001</v>
      </c>
      <c r="BT94">
        <v>0</v>
      </c>
      <c r="BU94">
        <v>0</v>
      </c>
      <c r="BV94">
        <v>9996.127777777778</v>
      </c>
      <c r="BW94">
        <v>0</v>
      </c>
      <c r="BX94">
        <v>2001.563333333333</v>
      </c>
      <c r="BY94">
        <v>-10.05518</v>
      </c>
      <c r="BZ94">
        <v>333.9141111111111</v>
      </c>
      <c r="CA94">
        <v>341.3312222222223</v>
      </c>
      <c r="CB94">
        <v>8.279802222222223</v>
      </c>
      <c r="CC94">
        <v>335.5038888888889</v>
      </c>
      <c r="CD94">
        <v>17.07222222222223</v>
      </c>
      <c r="CE94">
        <v>1.736153333333333</v>
      </c>
      <c r="CF94">
        <v>1.169137777777778</v>
      </c>
      <c r="CG94">
        <v>15.22351111111111</v>
      </c>
      <c r="CH94">
        <v>9.214256666666667</v>
      </c>
      <c r="CI94">
        <v>1999.992222222222</v>
      </c>
      <c r="CJ94">
        <v>0.9799979999999999</v>
      </c>
      <c r="CK94">
        <v>0.0200018</v>
      </c>
      <c r="CL94">
        <v>0</v>
      </c>
      <c r="CM94">
        <v>2.116311111111111</v>
      </c>
      <c r="CN94">
        <v>0</v>
      </c>
      <c r="CO94">
        <v>14681.13333333334</v>
      </c>
      <c r="CP94">
        <v>16749.37777777778</v>
      </c>
      <c r="CQ94">
        <v>40.687</v>
      </c>
      <c r="CR94">
        <v>42.437</v>
      </c>
      <c r="CS94">
        <v>41</v>
      </c>
      <c r="CT94">
        <v>41.125</v>
      </c>
      <c r="CU94">
        <v>39.812</v>
      </c>
      <c r="CV94">
        <v>1959.992222222222</v>
      </c>
      <c r="CW94">
        <v>40</v>
      </c>
      <c r="CX94">
        <v>0</v>
      </c>
      <c r="CY94">
        <v>1657310024.5</v>
      </c>
      <c r="CZ94">
        <v>0</v>
      </c>
      <c r="DA94">
        <v>1657309531.6</v>
      </c>
      <c r="DB94" t="s">
        <v>503</v>
      </c>
      <c r="DC94">
        <v>1657309530.1</v>
      </c>
      <c r="DD94">
        <v>1657309531.6</v>
      </c>
      <c r="DE94">
        <v>4</v>
      </c>
      <c r="DF94">
        <v>-0.607</v>
      </c>
      <c r="DG94">
        <v>7.87</v>
      </c>
      <c r="DH94">
        <v>-1.808</v>
      </c>
      <c r="DI94">
        <v>-0.11</v>
      </c>
      <c r="DJ94">
        <v>420</v>
      </c>
      <c r="DK94">
        <v>27</v>
      </c>
      <c r="DL94">
        <v>0.09</v>
      </c>
      <c r="DM94">
        <v>0.04</v>
      </c>
      <c r="DN94">
        <v>-13.23528585365854</v>
      </c>
      <c r="DO94">
        <v>26.28864689895473</v>
      </c>
      <c r="DP94">
        <v>2.619151765496287</v>
      </c>
      <c r="DQ94">
        <v>0</v>
      </c>
      <c r="DR94">
        <v>8.237934878048781</v>
      </c>
      <c r="DS94">
        <v>0.2037424390243913</v>
      </c>
      <c r="DT94">
        <v>0.03145770952246448</v>
      </c>
      <c r="DU94">
        <v>0</v>
      </c>
      <c r="DV94">
        <v>0</v>
      </c>
      <c r="DW94">
        <v>2</v>
      </c>
      <c r="DX94" t="s">
        <v>365</v>
      </c>
      <c r="DY94">
        <v>2.97674</v>
      </c>
      <c r="DZ94">
        <v>2.72476</v>
      </c>
      <c r="EA94">
        <v>0.0575123</v>
      </c>
      <c r="EB94">
        <v>0.0580492</v>
      </c>
      <c r="EC94">
        <v>0.0844396</v>
      </c>
      <c r="ED94">
        <v>0.0629002</v>
      </c>
      <c r="EE94">
        <v>29661.5</v>
      </c>
      <c r="EF94">
        <v>29754.2</v>
      </c>
      <c r="EG94">
        <v>29275.2</v>
      </c>
      <c r="EH94">
        <v>29230.7</v>
      </c>
      <c r="EI94">
        <v>35528.6</v>
      </c>
      <c r="EJ94">
        <v>36403.9</v>
      </c>
      <c r="EK94">
        <v>41246.1</v>
      </c>
      <c r="EL94">
        <v>41634</v>
      </c>
      <c r="EM94">
        <v>1.90807</v>
      </c>
      <c r="EN94">
        <v>2.03523</v>
      </c>
      <c r="EO94">
        <v>0.0459142</v>
      </c>
      <c r="EP94">
        <v>0</v>
      </c>
      <c r="EQ94">
        <v>25.2458</v>
      </c>
      <c r="ER94">
        <v>999.9</v>
      </c>
      <c r="ES94">
        <v>31.9</v>
      </c>
      <c r="ET94">
        <v>36.1</v>
      </c>
      <c r="EU94">
        <v>27.9561</v>
      </c>
      <c r="EV94">
        <v>61.2576</v>
      </c>
      <c r="EW94">
        <v>26.3462</v>
      </c>
      <c r="EX94">
        <v>2</v>
      </c>
      <c r="EY94">
        <v>0.262055</v>
      </c>
      <c r="EZ94">
        <v>3.85685</v>
      </c>
      <c r="FA94">
        <v>20.3441</v>
      </c>
      <c r="FB94">
        <v>5.21759</v>
      </c>
      <c r="FC94">
        <v>12.0111</v>
      </c>
      <c r="FD94">
        <v>4.98775</v>
      </c>
      <c r="FE94">
        <v>3.28842</v>
      </c>
      <c r="FF94">
        <v>6398</v>
      </c>
      <c r="FG94">
        <v>9999</v>
      </c>
      <c r="FH94">
        <v>9999</v>
      </c>
      <c r="FI94">
        <v>104.4</v>
      </c>
      <c r="FJ94">
        <v>1.86739</v>
      </c>
      <c r="FK94">
        <v>1.86646</v>
      </c>
      <c r="FL94">
        <v>1.86587</v>
      </c>
      <c r="FM94">
        <v>1.86584</v>
      </c>
      <c r="FN94">
        <v>1.86768</v>
      </c>
      <c r="FO94">
        <v>1.87012</v>
      </c>
      <c r="FP94">
        <v>1.86875</v>
      </c>
      <c r="FQ94">
        <v>1.87015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-1.642</v>
      </c>
      <c r="GF94">
        <v>0.1018</v>
      </c>
      <c r="GG94">
        <v>-1.101664097355273</v>
      </c>
      <c r="GH94">
        <v>-0.001751842048368114</v>
      </c>
      <c r="GI94">
        <v>2.175043830543419E-07</v>
      </c>
      <c r="GJ94">
        <v>-8.900938919420621E-11</v>
      </c>
      <c r="GK94">
        <v>9.023312909553052</v>
      </c>
      <c r="GL94">
        <v>1.777864070516789</v>
      </c>
      <c r="GM94">
        <v>-0.1595319365346188</v>
      </c>
      <c r="GN94">
        <v>0.002975254502177307</v>
      </c>
      <c r="GO94">
        <v>3</v>
      </c>
      <c r="GP94">
        <v>2360</v>
      </c>
      <c r="GQ94">
        <v>1</v>
      </c>
      <c r="GR94">
        <v>26</v>
      </c>
      <c r="GS94">
        <v>8.1</v>
      </c>
      <c r="GT94">
        <v>8.1</v>
      </c>
      <c r="GU94">
        <v>1.07056</v>
      </c>
      <c r="GV94">
        <v>2.23022</v>
      </c>
      <c r="GW94">
        <v>1.94702</v>
      </c>
      <c r="GX94">
        <v>2.82837</v>
      </c>
      <c r="GY94">
        <v>2.19482</v>
      </c>
      <c r="GZ94">
        <v>2.35596</v>
      </c>
      <c r="HA94">
        <v>39.4666</v>
      </c>
      <c r="HB94">
        <v>12.5034</v>
      </c>
      <c r="HC94">
        <v>18</v>
      </c>
      <c r="HD94">
        <v>482.022</v>
      </c>
      <c r="HE94">
        <v>579.086</v>
      </c>
      <c r="HF94">
        <v>21.5246</v>
      </c>
      <c r="HG94">
        <v>30.6647</v>
      </c>
      <c r="HH94">
        <v>30.0007</v>
      </c>
      <c r="HI94">
        <v>30.4879</v>
      </c>
      <c r="HJ94">
        <v>30.3774</v>
      </c>
      <c r="HK94">
        <v>21.3726</v>
      </c>
      <c r="HL94">
        <v>35.1444</v>
      </c>
      <c r="HM94">
        <v>51.5577</v>
      </c>
      <c r="HN94">
        <v>21.5261</v>
      </c>
      <c r="HO94">
        <v>299.544</v>
      </c>
      <c r="HP94">
        <v>17.1917</v>
      </c>
      <c r="HQ94">
        <v>100.125</v>
      </c>
      <c r="HR94">
        <v>100.011</v>
      </c>
    </row>
    <row r="95" spans="1:226">
      <c r="A95">
        <v>79</v>
      </c>
      <c r="B95">
        <v>1657310023.1</v>
      </c>
      <c r="C95">
        <v>1162.099999904633</v>
      </c>
      <c r="D95" t="s">
        <v>518</v>
      </c>
      <c r="E95" t="s">
        <v>519</v>
      </c>
      <c r="F95">
        <v>5</v>
      </c>
      <c r="G95" t="s">
        <v>502</v>
      </c>
      <c r="H95" t="s">
        <v>354</v>
      </c>
      <c r="I95">
        <v>1657310020.3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326.5512181828739</v>
      </c>
      <c r="AK95">
        <v>312.3947939393938</v>
      </c>
      <c r="AL95">
        <v>-3.0869494905132</v>
      </c>
      <c r="AM95">
        <v>65.59638768212346</v>
      </c>
      <c r="AN95">
        <f>(AP95 - AO95 + BO95*1E3/(8.314*(BQ95+273.15)) * AR95/BN95 * AQ95) * BN95/(100*BB95) * 1000/(1000 - AP95)</f>
        <v>0</v>
      </c>
      <c r="AO95">
        <v>17.08538795475414</v>
      </c>
      <c r="AP95">
        <v>25.35105818181816</v>
      </c>
      <c r="AQ95">
        <v>4.29530314885457E-06</v>
      </c>
      <c r="AR95">
        <v>78.49988059121431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1657310020.3</v>
      </c>
      <c r="BH95">
        <v>311.3931</v>
      </c>
      <c r="BI95">
        <v>320.054</v>
      </c>
      <c r="BJ95">
        <v>25.34968</v>
      </c>
      <c r="BK95">
        <v>17.09069</v>
      </c>
      <c r="BL95">
        <v>313.0245</v>
      </c>
      <c r="BM95">
        <v>25.2497</v>
      </c>
      <c r="BN95">
        <v>499.9879</v>
      </c>
      <c r="BO95">
        <v>68.48078</v>
      </c>
      <c r="BP95">
        <v>0.10002474</v>
      </c>
      <c r="BQ95">
        <v>26.50407</v>
      </c>
      <c r="BR95">
        <v>25.99695</v>
      </c>
      <c r="BS95">
        <v>999.9</v>
      </c>
      <c r="BT95">
        <v>0</v>
      </c>
      <c r="BU95">
        <v>0</v>
      </c>
      <c r="BV95">
        <v>10005.125</v>
      </c>
      <c r="BW95">
        <v>0</v>
      </c>
      <c r="BX95">
        <v>2001.07</v>
      </c>
      <c r="BY95">
        <v>-8.66076</v>
      </c>
      <c r="BZ95">
        <v>319.4921</v>
      </c>
      <c r="CA95">
        <v>325.6188</v>
      </c>
      <c r="CB95">
        <v>8.258990000000001</v>
      </c>
      <c r="CC95">
        <v>320.054</v>
      </c>
      <c r="CD95">
        <v>17.09069</v>
      </c>
      <c r="CE95">
        <v>1.735967</v>
      </c>
      <c r="CF95">
        <v>1.170382</v>
      </c>
      <c r="CG95">
        <v>15.22182</v>
      </c>
      <c r="CH95">
        <v>9.230070000000001</v>
      </c>
      <c r="CI95">
        <v>2000.019</v>
      </c>
      <c r="CJ95">
        <v>0.9799979999999999</v>
      </c>
      <c r="CK95">
        <v>0.0200018</v>
      </c>
      <c r="CL95">
        <v>0</v>
      </c>
      <c r="CM95">
        <v>2.26338</v>
      </c>
      <c r="CN95">
        <v>0</v>
      </c>
      <c r="CO95">
        <v>14591.17</v>
      </c>
      <c r="CP95">
        <v>16749.59</v>
      </c>
      <c r="CQ95">
        <v>40.687</v>
      </c>
      <c r="CR95">
        <v>42.437</v>
      </c>
      <c r="CS95">
        <v>41</v>
      </c>
      <c r="CT95">
        <v>41.125</v>
      </c>
      <c r="CU95">
        <v>39.812</v>
      </c>
      <c r="CV95">
        <v>1960.019</v>
      </c>
      <c r="CW95">
        <v>40</v>
      </c>
      <c r="CX95">
        <v>0</v>
      </c>
      <c r="CY95">
        <v>1657310029.3</v>
      </c>
      <c r="CZ95">
        <v>0</v>
      </c>
      <c r="DA95">
        <v>1657309531.6</v>
      </c>
      <c r="DB95" t="s">
        <v>503</v>
      </c>
      <c r="DC95">
        <v>1657309530.1</v>
      </c>
      <c r="DD95">
        <v>1657309531.6</v>
      </c>
      <c r="DE95">
        <v>4</v>
      </c>
      <c r="DF95">
        <v>-0.607</v>
      </c>
      <c r="DG95">
        <v>7.87</v>
      </c>
      <c r="DH95">
        <v>-1.808</v>
      </c>
      <c r="DI95">
        <v>-0.11</v>
      </c>
      <c r="DJ95">
        <v>420</v>
      </c>
      <c r="DK95">
        <v>27</v>
      </c>
      <c r="DL95">
        <v>0.09</v>
      </c>
      <c r="DM95">
        <v>0.04</v>
      </c>
      <c r="DN95">
        <v>-11.20579926829268</v>
      </c>
      <c r="DO95">
        <v>20.95365156794427</v>
      </c>
      <c r="DP95">
        <v>2.074167379025054</v>
      </c>
      <c r="DQ95">
        <v>0</v>
      </c>
      <c r="DR95">
        <v>8.243729024390243</v>
      </c>
      <c r="DS95">
        <v>0.2419793728223028</v>
      </c>
      <c r="DT95">
        <v>0.03197147034656594</v>
      </c>
      <c r="DU95">
        <v>0</v>
      </c>
      <c r="DV95">
        <v>0</v>
      </c>
      <c r="DW95">
        <v>2</v>
      </c>
      <c r="DX95" t="s">
        <v>365</v>
      </c>
      <c r="DY95">
        <v>2.97689</v>
      </c>
      <c r="DZ95">
        <v>2.7248</v>
      </c>
      <c r="EA95">
        <v>0.0552799</v>
      </c>
      <c r="EB95">
        <v>0.0556426</v>
      </c>
      <c r="EC95">
        <v>0.0844536</v>
      </c>
      <c r="ED95">
        <v>0.062982</v>
      </c>
      <c r="EE95">
        <v>29730.9</v>
      </c>
      <c r="EF95">
        <v>29830</v>
      </c>
      <c r="EG95">
        <v>29274.5</v>
      </c>
      <c r="EH95">
        <v>29230.5</v>
      </c>
      <c r="EI95">
        <v>35527.2</v>
      </c>
      <c r="EJ95">
        <v>36400.3</v>
      </c>
      <c r="EK95">
        <v>41245.2</v>
      </c>
      <c r="EL95">
        <v>41633.6</v>
      </c>
      <c r="EM95">
        <v>1.90838</v>
      </c>
      <c r="EN95">
        <v>2.0348</v>
      </c>
      <c r="EO95">
        <v>0.0460632</v>
      </c>
      <c r="EP95">
        <v>0</v>
      </c>
      <c r="EQ95">
        <v>25.2437</v>
      </c>
      <c r="ER95">
        <v>999.9</v>
      </c>
      <c r="ES95">
        <v>31.8</v>
      </c>
      <c r="ET95">
        <v>36.1</v>
      </c>
      <c r="EU95">
        <v>27.8719</v>
      </c>
      <c r="EV95">
        <v>61.4476</v>
      </c>
      <c r="EW95">
        <v>26.3021</v>
      </c>
      <c r="EX95">
        <v>2</v>
      </c>
      <c r="EY95">
        <v>0.262518</v>
      </c>
      <c r="EZ95">
        <v>3.85537</v>
      </c>
      <c r="FA95">
        <v>20.3443</v>
      </c>
      <c r="FB95">
        <v>5.21789</v>
      </c>
      <c r="FC95">
        <v>12.011</v>
      </c>
      <c r="FD95">
        <v>4.98795</v>
      </c>
      <c r="FE95">
        <v>3.28858</v>
      </c>
      <c r="FF95">
        <v>6398.3</v>
      </c>
      <c r="FG95">
        <v>9999</v>
      </c>
      <c r="FH95">
        <v>9999</v>
      </c>
      <c r="FI95">
        <v>104.4</v>
      </c>
      <c r="FJ95">
        <v>1.86738</v>
      </c>
      <c r="FK95">
        <v>1.86646</v>
      </c>
      <c r="FL95">
        <v>1.86586</v>
      </c>
      <c r="FM95">
        <v>1.86584</v>
      </c>
      <c r="FN95">
        <v>1.86768</v>
      </c>
      <c r="FO95">
        <v>1.87012</v>
      </c>
      <c r="FP95">
        <v>1.86874</v>
      </c>
      <c r="FQ95">
        <v>1.87013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-1.617</v>
      </c>
      <c r="GF95">
        <v>0.09760000000000001</v>
      </c>
      <c r="GG95">
        <v>-1.101664097355273</v>
      </c>
      <c r="GH95">
        <v>-0.001751842048368114</v>
      </c>
      <c r="GI95">
        <v>2.175043830543419E-07</v>
      </c>
      <c r="GJ95">
        <v>-8.900938919420621E-11</v>
      </c>
      <c r="GK95">
        <v>9.023312909553052</v>
      </c>
      <c r="GL95">
        <v>1.777864070516789</v>
      </c>
      <c r="GM95">
        <v>-0.1595319365346188</v>
      </c>
      <c r="GN95">
        <v>0.002975254502177307</v>
      </c>
      <c r="GO95">
        <v>3</v>
      </c>
      <c r="GP95">
        <v>2360</v>
      </c>
      <c r="GQ95">
        <v>1</v>
      </c>
      <c r="GR95">
        <v>26</v>
      </c>
      <c r="GS95">
        <v>8.199999999999999</v>
      </c>
      <c r="GT95">
        <v>8.199999999999999</v>
      </c>
      <c r="GU95">
        <v>1.02783</v>
      </c>
      <c r="GV95">
        <v>2.229</v>
      </c>
      <c r="GW95">
        <v>1.94702</v>
      </c>
      <c r="GX95">
        <v>2.82959</v>
      </c>
      <c r="GY95">
        <v>2.19482</v>
      </c>
      <c r="GZ95">
        <v>2.35962</v>
      </c>
      <c r="HA95">
        <v>39.4916</v>
      </c>
      <c r="HB95">
        <v>12.4947</v>
      </c>
      <c r="HC95">
        <v>18</v>
      </c>
      <c r="HD95">
        <v>482.253</v>
      </c>
      <c r="HE95">
        <v>578.8200000000001</v>
      </c>
      <c r="HF95">
        <v>21.5259</v>
      </c>
      <c r="HG95">
        <v>30.6705</v>
      </c>
      <c r="HH95">
        <v>30.0006</v>
      </c>
      <c r="HI95">
        <v>30.4934</v>
      </c>
      <c r="HJ95">
        <v>30.3836</v>
      </c>
      <c r="HK95">
        <v>20.5187</v>
      </c>
      <c r="HL95">
        <v>34.8607</v>
      </c>
      <c r="HM95">
        <v>51.5577</v>
      </c>
      <c r="HN95">
        <v>21.527</v>
      </c>
      <c r="HO95">
        <v>279.509</v>
      </c>
      <c r="HP95">
        <v>17.1842</v>
      </c>
      <c r="HQ95">
        <v>100.123</v>
      </c>
      <c r="HR95">
        <v>100.01</v>
      </c>
    </row>
    <row r="96" spans="1:226">
      <c r="A96">
        <v>80</v>
      </c>
      <c r="B96">
        <v>1657310028.1</v>
      </c>
      <c r="C96">
        <v>1167.099999904633</v>
      </c>
      <c r="D96" t="s">
        <v>520</v>
      </c>
      <c r="E96" t="s">
        <v>521</v>
      </c>
      <c r="F96">
        <v>5</v>
      </c>
      <c r="G96" t="s">
        <v>502</v>
      </c>
      <c r="H96" t="s">
        <v>354</v>
      </c>
      <c r="I96">
        <v>1657310025.6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309.6872270409547</v>
      </c>
      <c r="AK96">
        <v>296.8568060606059</v>
      </c>
      <c r="AL96">
        <v>-3.116120628467858</v>
      </c>
      <c r="AM96">
        <v>65.59638768212346</v>
      </c>
      <c r="AN96">
        <f>(AP96 - AO96 + BO96*1E3/(8.314*(BQ96+273.15)) * AR96/BN96 * AQ96) * BN96/(100*BB96) * 1000/(1000 - AP96)</f>
        <v>0</v>
      </c>
      <c r="AO96">
        <v>17.13822885594141</v>
      </c>
      <c r="AP96">
        <v>25.36260242424243</v>
      </c>
      <c r="AQ96">
        <v>1.550905310236326E-05</v>
      </c>
      <c r="AR96">
        <v>78.49988059121431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1657310025.6</v>
      </c>
      <c r="BH96">
        <v>295.405</v>
      </c>
      <c r="BI96">
        <v>302.5053333333333</v>
      </c>
      <c r="BJ96">
        <v>25.35686666666667</v>
      </c>
      <c r="BK96">
        <v>17.13887777777778</v>
      </c>
      <c r="BL96">
        <v>297.0103333333334</v>
      </c>
      <c r="BM96">
        <v>25.26711111111111</v>
      </c>
      <c r="BN96">
        <v>500.003</v>
      </c>
      <c r="BO96">
        <v>68.47971111111111</v>
      </c>
      <c r="BP96">
        <v>0.1000109888888889</v>
      </c>
      <c r="BQ96">
        <v>26.50475555555556</v>
      </c>
      <c r="BR96">
        <v>25.99633333333334</v>
      </c>
      <c r="BS96">
        <v>999.9000000000001</v>
      </c>
      <c r="BT96">
        <v>0</v>
      </c>
      <c r="BU96">
        <v>0</v>
      </c>
      <c r="BV96">
        <v>10004.79444444444</v>
      </c>
      <c r="BW96">
        <v>0</v>
      </c>
      <c r="BX96">
        <v>2000.608888888889</v>
      </c>
      <c r="BY96">
        <v>-7.100192222222223</v>
      </c>
      <c r="BZ96">
        <v>303.0905555555555</v>
      </c>
      <c r="CA96">
        <v>307.7804444444445</v>
      </c>
      <c r="CB96">
        <v>8.218014444444444</v>
      </c>
      <c r="CC96">
        <v>302.5053333333333</v>
      </c>
      <c r="CD96">
        <v>17.13887777777778</v>
      </c>
      <c r="CE96">
        <v>1.736431111111111</v>
      </c>
      <c r="CF96">
        <v>1.173663333333334</v>
      </c>
      <c r="CG96">
        <v>15.22601111111111</v>
      </c>
      <c r="CH96">
        <v>9.271629999999998</v>
      </c>
      <c r="CI96">
        <v>2000.006666666667</v>
      </c>
      <c r="CJ96">
        <v>0.9799979999999999</v>
      </c>
      <c r="CK96">
        <v>0.0200018</v>
      </c>
      <c r="CL96">
        <v>0</v>
      </c>
      <c r="CM96">
        <v>2.285255555555556</v>
      </c>
      <c r="CN96">
        <v>0</v>
      </c>
      <c r="CO96">
        <v>14490.13333333334</v>
      </c>
      <c r="CP96">
        <v>16749.52222222222</v>
      </c>
      <c r="CQ96">
        <v>40.687</v>
      </c>
      <c r="CR96">
        <v>42.437</v>
      </c>
      <c r="CS96">
        <v>41</v>
      </c>
      <c r="CT96">
        <v>41.125</v>
      </c>
      <c r="CU96">
        <v>39.812</v>
      </c>
      <c r="CV96">
        <v>1960.006666666667</v>
      </c>
      <c r="CW96">
        <v>40</v>
      </c>
      <c r="CX96">
        <v>0</v>
      </c>
      <c r="CY96">
        <v>1657310034.1</v>
      </c>
      <c r="CZ96">
        <v>0</v>
      </c>
      <c r="DA96">
        <v>1657309531.6</v>
      </c>
      <c r="DB96" t="s">
        <v>503</v>
      </c>
      <c r="DC96">
        <v>1657309530.1</v>
      </c>
      <c r="DD96">
        <v>1657309531.6</v>
      </c>
      <c r="DE96">
        <v>4</v>
      </c>
      <c r="DF96">
        <v>-0.607</v>
      </c>
      <c r="DG96">
        <v>7.87</v>
      </c>
      <c r="DH96">
        <v>-1.808</v>
      </c>
      <c r="DI96">
        <v>-0.11</v>
      </c>
      <c r="DJ96">
        <v>420</v>
      </c>
      <c r="DK96">
        <v>27</v>
      </c>
      <c r="DL96">
        <v>0.09</v>
      </c>
      <c r="DM96">
        <v>0.04</v>
      </c>
      <c r="DN96">
        <v>-9.524186341463414</v>
      </c>
      <c r="DO96">
        <v>18.6004469686411</v>
      </c>
      <c r="DP96">
        <v>1.836074654563511</v>
      </c>
      <c r="DQ96">
        <v>0</v>
      </c>
      <c r="DR96">
        <v>8.249419512195121</v>
      </c>
      <c r="DS96">
        <v>-0.08261686411149403</v>
      </c>
      <c r="DT96">
        <v>0.02294650055165092</v>
      </c>
      <c r="DU96">
        <v>1</v>
      </c>
      <c r="DV96">
        <v>1</v>
      </c>
      <c r="DW96">
        <v>2</v>
      </c>
      <c r="DX96" t="s">
        <v>357</v>
      </c>
      <c r="DY96">
        <v>2.97681</v>
      </c>
      <c r="DZ96">
        <v>2.72474</v>
      </c>
      <c r="EA96">
        <v>0.0529841</v>
      </c>
      <c r="EB96">
        <v>0.0531973</v>
      </c>
      <c r="EC96">
        <v>0.08451889999999999</v>
      </c>
      <c r="ED96">
        <v>0.06301379999999999</v>
      </c>
      <c r="EE96">
        <v>29803.4</v>
      </c>
      <c r="EF96">
        <v>29907.1</v>
      </c>
      <c r="EG96">
        <v>29274.7</v>
      </c>
      <c r="EH96">
        <v>29230.3</v>
      </c>
      <c r="EI96">
        <v>35524.9</v>
      </c>
      <c r="EJ96">
        <v>36398.8</v>
      </c>
      <c r="EK96">
        <v>41245.5</v>
      </c>
      <c r="EL96">
        <v>41633.3</v>
      </c>
      <c r="EM96">
        <v>1.9084</v>
      </c>
      <c r="EN96">
        <v>2.03472</v>
      </c>
      <c r="EO96">
        <v>0.0458024</v>
      </c>
      <c r="EP96">
        <v>0</v>
      </c>
      <c r="EQ96">
        <v>25.2424</v>
      </c>
      <c r="ER96">
        <v>999.9</v>
      </c>
      <c r="ES96">
        <v>31.7</v>
      </c>
      <c r="ET96">
        <v>36.1</v>
      </c>
      <c r="EU96">
        <v>27.7838</v>
      </c>
      <c r="EV96">
        <v>61.2776</v>
      </c>
      <c r="EW96">
        <v>26.3702</v>
      </c>
      <c r="EX96">
        <v>2</v>
      </c>
      <c r="EY96">
        <v>0.262894</v>
      </c>
      <c r="EZ96">
        <v>3.84171</v>
      </c>
      <c r="FA96">
        <v>20.3444</v>
      </c>
      <c r="FB96">
        <v>5.21759</v>
      </c>
      <c r="FC96">
        <v>12.0113</v>
      </c>
      <c r="FD96">
        <v>4.9877</v>
      </c>
      <c r="FE96">
        <v>3.2886</v>
      </c>
      <c r="FF96">
        <v>6398.3</v>
      </c>
      <c r="FG96">
        <v>9999</v>
      </c>
      <c r="FH96">
        <v>9999</v>
      </c>
      <c r="FI96">
        <v>104.4</v>
      </c>
      <c r="FJ96">
        <v>1.86738</v>
      </c>
      <c r="FK96">
        <v>1.86646</v>
      </c>
      <c r="FL96">
        <v>1.86586</v>
      </c>
      <c r="FM96">
        <v>1.86583</v>
      </c>
      <c r="FN96">
        <v>1.86768</v>
      </c>
      <c r="FO96">
        <v>1.87012</v>
      </c>
      <c r="FP96">
        <v>1.86874</v>
      </c>
      <c r="FQ96">
        <v>1.87013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-1.592</v>
      </c>
      <c r="GF96">
        <v>0.0806</v>
      </c>
      <c r="GG96">
        <v>-1.101664097355273</v>
      </c>
      <c r="GH96">
        <v>-0.001751842048368114</v>
      </c>
      <c r="GI96">
        <v>2.175043830543419E-07</v>
      </c>
      <c r="GJ96">
        <v>-8.900938919420621E-11</v>
      </c>
      <c r="GK96">
        <v>9.023312909553052</v>
      </c>
      <c r="GL96">
        <v>1.777864070516789</v>
      </c>
      <c r="GM96">
        <v>-0.1595319365346188</v>
      </c>
      <c r="GN96">
        <v>0.002975254502177307</v>
      </c>
      <c r="GO96">
        <v>3</v>
      </c>
      <c r="GP96">
        <v>2360</v>
      </c>
      <c r="GQ96">
        <v>1</v>
      </c>
      <c r="GR96">
        <v>26</v>
      </c>
      <c r="GS96">
        <v>8.300000000000001</v>
      </c>
      <c r="GT96">
        <v>8.300000000000001</v>
      </c>
      <c r="GU96">
        <v>0.982666</v>
      </c>
      <c r="GV96">
        <v>2.23145</v>
      </c>
      <c r="GW96">
        <v>1.94702</v>
      </c>
      <c r="GX96">
        <v>2.82959</v>
      </c>
      <c r="GY96">
        <v>2.19482</v>
      </c>
      <c r="GZ96">
        <v>2.33398</v>
      </c>
      <c r="HA96">
        <v>39.4916</v>
      </c>
      <c r="HB96">
        <v>12.4859</v>
      </c>
      <c r="HC96">
        <v>18</v>
      </c>
      <c r="HD96">
        <v>482.321</v>
      </c>
      <c r="HE96">
        <v>578.817</v>
      </c>
      <c r="HF96">
        <v>21.5265</v>
      </c>
      <c r="HG96">
        <v>30.6767</v>
      </c>
      <c r="HH96">
        <v>30.0005</v>
      </c>
      <c r="HI96">
        <v>30.5002</v>
      </c>
      <c r="HJ96">
        <v>30.3891</v>
      </c>
      <c r="HK96">
        <v>19.5812</v>
      </c>
      <c r="HL96">
        <v>34.8607</v>
      </c>
      <c r="HM96">
        <v>51.1802</v>
      </c>
      <c r="HN96">
        <v>21.5289</v>
      </c>
      <c r="HO96">
        <v>266.152</v>
      </c>
      <c r="HP96">
        <v>17.1661</v>
      </c>
      <c r="HQ96">
        <v>100.124</v>
      </c>
      <c r="HR96">
        <v>100.009</v>
      </c>
    </row>
    <row r="97" spans="1:226">
      <c r="A97">
        <v>81</v>
      </c>
      <c r="B97">
        <v>1657310033.1</v>
      </c>
      <c r="C97">
        <v>1172.099999904633</v>
      </c>
      <c r="D97" t="s">
        <v>522</v>
      </c>
      <c r="E97" t="s">
        <v>523</v>
      </c>
      <c r="F97">
        <v>5</v>
      </c>
      <c r="G97" t="s">
        <v>502</v>
      </c>
      <c r="H97" t="s">
        <v>354</v>
      </c>
      <c r="I97">
        <v>1657310030.3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293.0181646570882</v>
      </c>
      <c r="AK97">
        <v>281.4184484848485</v>
      </c>
      <c r="AL97">
        <v>-3.090057207465287</v>
      </c>
      <c r="AM97">
        <v>65.59638768212346</v>
      </c>
      <c r="AN97">
        <f>(AP97 - AO97 + BO97*1E3/(8.314*(BQ97+273.15)) * AR97/BN97 * AQ97) * BN97/(100*BB97) * 1000/(1000 - AP97)</f>
        <v>0</v>
      </c>
      <c r="AO97">
        <v>17.11715425688014</v>
      </c>
      <c r="AP97">
        <v>25.36332303030303</v>
      </c>
      <c r="AQ97">
        <v>2.605199415015681E-06</v>
      </c>
      <c r="AR97">
        <v>78.49988059121431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1657310030.3</v>
      </c>
      <c r="BH97">
        <v>281.2135</v>
      </c>
      <c r="BI97">
        <v>287.0957</v>
      </c>
      <c r="BJ97">
        <v>25.36406999999999</v>
      </c>
      <c r="BK97">
        <v>17.11578</v>
      </c>
      <c r="BL97">
        <v>282.7954</v>
      </c>
      <c r="BM97">
        <v>25.28445</v>
      </c>
      <c r="BN97">
        <v>499.996</v>
      </c>
      <c r="BO97">
        <v>68.47821</v>
      </c>
      <c r="BP97">
        <v>0.09992999999999999</v>
      </c>
      <c r="BQ97">
        <v>26.50657</v>
      </c>
      <c r="BR97">
        <v>25.98669</v>
      </c>
      <c r="BS97">
        <v>999.9</v>
      </c>
      <c r="BT97">
        <v>0</v>
      </c>
      <c r="BU97">
        <v>0</v>
      </c>
      <c r="BV97">
        <v>10019.94</v>
      </c>
      <c r="BW97">
        <v>0</v>
      </c>
      <c r="BX97">
        <v>1999.328</v>
      </c>
      <c r="BY97">
        <v>-5.882027</v>
      </c>
      <c r="BZ97">
        <v>288.5319</v>
      </c>
      <c r="CA97">
        <v>292.095</v>
      </c>
      <c r="CB97">
        <v>8.248292000000001</v>
      </c>
      <c r="CC97">
        <v>287.0957</v>
      </c>
      <c r="CD97">
        <v>17.11578</v>
      </c>
      <c r="CE97">
        <v>1.736886</v>
      </c>
      <c r="CF97">
        <v>1.172058</v>
      </c>
      <c r="CG97">
        <v>15.23008</v>
      </c>
      <c r="CH97">
        <v>9.251296999999999</v>
      </c>
      <c r="CI97">
        <v>1999.971</v>
      </c>
      <c r="CJ97">
        <v>0.9799974</v>
      </c>
      <c r="CK97">
        <v>0.0200024</v>
      </c>
      <c r="CL97">
        <v>0</v>
      </c>
      <c r="CM97">
        <v>2.261</v>
      </c>
      <c r="CN97">
        <v>0</v>
      </c>
      <c r="CO97">
        <v>14402.85</v>
      </c>
      <c r="CP97">
        <v>16749.21</v>
      </c>
      <c r="CQ97">
        <v>40.687</v>
      </c>
      <c r="CR97">
        <v>42.437</v>
      </c>
      <c r="CS97">
        <v>41</v>
      </c>
      <c r="CT97">
        <v>41.125</v>
      </c>
      <c r="CU97">
        <v>39.812</v>
      </c>
      <c r="CV97">
        <v>1959.97</v>
      </c>
      <c r="CW97">
        <v>40.001</v>
      </c>
      <c r="CX97">
        <v>0</v>
      </c>
      <c r="CY97">
        <v>1657310039.5</v>
      </c>
      <c r="CZ97">
        <v>0</v>
      </c>
      <c r="DA97">
        <v>1657309531.6</v>
      </c>
      <c r="DB97" t="s">
        <v>503</v>
      </c>
      <c r="DC97">
        <v>1657309530.1</v>
      </c>
      <c r="DD97">
        <v>1657309531.6</v>
      </c>
      <c r="DE97">
        <v>4</v>
      </c>
      <c r="DF97">
        <v>-0.607</v>
      </c>
      <c r="DG97">
        <v>7.87</v>
      </c>
      <c r="DH97">
        <v>-1.808</v>
      </c>
      <c r="DI97">
        <v>-0.11</v>
      </c>
      <c r="DJ97">
        <v>420</v>
      </c>
      <c r="DK97">
        <v>27</v>
      </c>
      <c r="DL97">
        <v>0.09</v>
      </c>
      <c r="DM97">
        <v>0.04</v>
      </c>
      <c r="DN97">
        <v>-8.09723075</v>
      </c>
      <c r="DO97">
        <v>17.18957549718574</v>
      </c>
      <c r="DP97">
        <v>1.654652345372567</v>
      </c>
      <c r="DQ97">
        <v>0</v>
      </c>
      <c r="DR97">
        <v>8.251268</v>
      </c>
      <c r="DS97">
        <v>-0.143181838649176</v>
      </c>
      <c r="DT97">
        <v>0.02224489078417766</v>
      </c>
      <c r="DU97">
        <v>0</v>
      </c>
      <c r="DV97">
        <v>0</v>
      </c>
      <c r="DW97">
        <v>2</v>
      </c>
      <c r="DX97" t="s">
        <v>365</v>
      </c>
      <c r="DY97">
        <v>2.97681</v>
      </c>
      <c r="DZ97">
        <v>2.7248</v>
      </c>
      <c r="EA97">
        <v>0.0506518</v>
      </c>
      <c r="EB97">
        <v>0.0507029</v>
      </c>
      <c r="EC97">
        <v>0.08452030000000001</v>
      </c>
      <c r="ED97">
        <v>0.0629518</v>
      </c>
      <c r="EE97">
        <v>29875.8</v>
      </c>
      <c r="EF97">
        <v>29985.7</v>
      </c>
      <c r="EG97">
        <v>29273.8</v>
      </c>
      <c r="EH97">
        <v>29230.2</v>
      </c>
      <c r="EI97">
        <v>35523.8</v>
      </c>
      <c r="EJ97">
        <v>36401</v>
      </c>
      <c r="EK97">
        <v>41244.3</v>
      </c>
      <c r="EL97">
        <v>41633.1</v>
      </c>
      <c r="EM97">
        <v>1.90825</v>
      </c>
      <c r="EN97">
        <v>2.03447</v>
      </c>
      <c r="EO97">
        <v>0.0453927</v>
      </c>
      <c r="EP97">
        <v>0</v>
      </c>
      <c r="EQ97">
        <v>25.2416</v>
      </c>
      <c r="ER97">
        <v>999.9</v>
      </c>
      <c r="ES97">
        <v>31.6</v>
      </c>
      <c r="ET97">
        <v>36.1</v>
      </c>
      <c r="EU97">
        <v>27.6942</v>
      </c>
      <c r="EV97">
        <v>61.3477</v>
      </c>
      <c r="EW97">
        <v>26.3021</v>
      </c>
      <c r="EX97">
        <v>2</v>
      </c>
      <c r="EY97">
        <v>0.263432</v>
      </c>
      <c r="EZ97">
        <v>3.82175</v>
      </c>
      <c r="FA97">
        <v>20.3451</v>
      </c>
      <c r="FB97">
        <v>5.21804</v>
      </c>
      <c r="FC97">
        <v>12.0114</v>
      </c>
      <c r="FD97">
        <v>4.98775</v>
      </c>
      <c r="FE97">
        <v>3.2886</v>
      </c>
      <c r="FF97">
        <v>6398.5</v>
      </c>
      <c r="FG97">
        <v>9999</v>
      </c>
      <c r="FH97">
        <v>9999</v>
      </c>
      <c r="FI97">
        <v>104.4</v>
      </c>
      <c r="FJ97">
        <v>1.86739</v>
      </c>
      <c r="FK97">
        <v>1.86646</v>
      </c>
      <c r="FL97">
        <v>1.86585</v>
      </c>
      <c r="FM97">
        <v>1.86584</v>
      </c>
      <c r="FN97">
        <v>1.86768</v>
      </c>
      <c r="FO97">
        <v>1.87012</v>
      </c>
      <c r="FP97">
        <v>1.86875</v>
      </c>
      <c r="FQ97">
        <v>1.87012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-1.568</v>
      </c>
      <c r="GF97">
        <v>0.0801</v>
      </c>
      <c r="GG97">
        <v>-1.101664097355273</v>
      </c>
      <c r="GH97">
        <v>-0.001751842048368114</v>
      </c>
      <c r="GI97">
        <v>2.175043830543419E-07</v>
      </c>
      <c r="GJ97">
        <v>-8.900938919420621E-11</v>
      </c>
      <c r="GK97">
        <v>9.023312909553052</v>
      </c>
      <c r="GL97">
        <v>1.777864070516789</v>
      </c>
      <c r="GM97">
        <v>-0.1595319365346188</v>
      </c>
      <c r="GN97">
        <v>0.002975254502177307</v>
      </c>
      <c r="GO97">
        <v>3</v>
      </c>
      <c r="GP97">
        <v>2360</v>
      </c>
      <c r="GQ97">
        <v>1</v>
      </c>
      <c r="GR97">
        <v>26</v>
      </c>
      <c r="GS97">
        <v>8.4</v>
      </c>
      <c r="GT97">
        <v>8.4</v>
      </c>
      <c r="GU97">
        <v>0.9375</v>
      </c>
      <c r="GV97">
        <v>2.23145</v>
      </c>
      <c r="GW97">
        <v>1.94702</v>
      </c>
      <c r="GX97">
        <v>2.82959</v>
      </c>
      <c r="GY97">
        <v>2.19482</v>
      </c>
      <c r="GZ97">
        <v>2.36206</v>
      </c>
      <c r="HA97">
        <v>39.4916</v>
      </c>
      <c r="HB97">
        <v>12.4947</v>
      </c>
      <c r="HC97">
        <v>18</v>
      </c>
      <c r="HD97">
        <v>482.265</v>
      </c>
      <c r="HE97">
        <v>578.673</v>
      </c>
      <c r="HF97">
        <v>21.5286</v>
      </c>
      <c r="HG97">
        <v>30.6825</v>
      </c>
      <c r="HH97">
        <v>30.0006</v>
      </c>
      <c r="HI97">
        <v>30.5052</v>
      </c>
      <c r="HJ97">
        <v>30.3941</v>
      </c>
      <c r="HK97">
        <v>18.709</v>
      </c>
      <c r="HL97">
        <v>34.8607</v>
      </c>
      <c r="HM97">
        <v>50.8018</v>
      </c>
      <c r="HN97">
        <v>21.5327</v>
      </c>
      <c r="HO97">
        <v>246.115</v>
      </c>
      <c r="HP97">
        <v>17.1561</v>
      </c>
      <c r="HQ97">
        <v>100.121</v>
      </c>
      <c r="HR97">
        <v>100.009</v>
      </c>
    </row>
    <row r="98" spans="1:226">
      <c r="A98">
        <v>82</v>
      </c>
      <c r="B98">
        <v>1657310038.1</v>
      </c>
      <c r="C98">
        <v>1177.099999904633</v>
      </c>
      <c r="D98" t="s">
        <v>524</v>
      </c>
      <c r="E98" t="s">
        <v>525</v>
      </c>
      <c r="F98">
        <v>5</v>
      </c>
      <c r="G98" t="s">
        <v>502</v>
      </c>
      <c r="H98" t="s">
        <v>354</v>
      </c>
      <c r="I98">
        <v>1657310035.6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276.2759259920119</v>
      </c>
      <c r="AK98">
        <v>265.9464242424241</v>
      </c>
      <c r="AL98">
        <v>-3.087082492577854</v>
      </c>
      <c r="AM98">
        <v>65.59638768212346</v>
      </c>
      <c r="AN98">
        <f>(AP98 - AO98 + BO98*1E3/(8.314*(BQ98+273.15)) * AR98/BN98 * AQ98) * BN98/(100*BB98) * 1000/(1000 - AP98)</f>
        <v>0</v>
      </c>
      <c r="AO98">
        <v>17.08282361633663</v>
      </c>
      <c r="AP98">
        <v>25.36094484848484</v>
      </c>
      <c r="AQ98">
        <v>3.406107588386161E-06</v>
      </c>
      <c r="AR98">
        <v>78.49988059121431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1657310035.6</v>
      </c>
      <c r="BH98">
        <v>265.2036666666667</v>
      </c>
      <c r="BI98">
        <v>269.6805555555555</v>
      </c>
      <c r="BJ98">
        <v>25.36321111111111</v>
      </c>
      <c r="BK98">
        <v>17.06252222222222</v>
      </c>
      <c r="BL98">
        <v>266.7591111111111</v>
      </c>
      <c r="BM98">
        <v>25.28234444444444</v>
      </c>
      <c r="BN98">
        <v>499.9882222222222</v>
      </c>
      <c r="BO98">
        <v>68.47829999999999</v>
      </c>
      <c r="BP98">
        <v>0.1000197666666667</v>
      </c>
      <c r="BQ98">
        <v>26.50565555555555</v>
      </c>
      <c r="BR98">
        <v>25.99206666666667</v>
      </c>
      <c r="BS98">
        <v>999.9000000000001</v>
      </c>
      <c r="BT98">
        <v>0</v>
      </c>
      <c r="BU98">
        <v>0</v>
      </c>
      <c r="BV98">
        <v>10009.5</v>
      </c>
      <c r="BW98">
        <v>0</v>
      </c>
      <c r="BX98">
        <v>1999.313333333333</v>
      </c>
      <c r="BY98">
        <v>-4.476704444444444</v>
      </c>
      <c r="BZ98">
        <v>272.1053333333333</v>
      </c>
      <c r="CA98">
        <v>274.3618888888889</v>
      </c>
      <c r="CB98">
        <v>8.300672222222223</v>
      </c>
      <c r="CC98">
        <v>269.6805555555555</v>
      </c>
      <c r="CD98">
        <v>17.06252222222222</v>
      </c>
      <c r="CE98">
        <v>1.736828888888889</v>
      </c>
      <c r="CF98">
        <v>1.168413333333334</v>
      </c>
      <c r="CG98">
        <v>15.22956666666667</v>
      </c>
      <c r="CH98">
        <v>9.205047777777777</v>
      </c>
      <c r="CI98">
        <v>1999.964444444445</v>
      </c>
      <c r="CJ98">
        <v>0.9799979999999999</v>
      </c>
      <c r="CK98">
        <v>0.0200018</v>
      </c>
      <c r="CL98">
        <v>0</v>
      </c>
      <c r="CM98">
        <v>2.455077777777778</v>
      </c>
      <c r="CN98">
        <v>0</v>
      </c>
      <c r="CO98">
        <v>14308.48888888889</v>
      </c>
      <c r="CP98">
        <v>16749.16666666667</v>
      </c>
      <c r="CQ98">
        <v>40.687</v>
      </c>
      <c r="CR98">
        <v>42.437</v>
      </c>
      <c r="CS98">
        <v>41</v>
      </c>
      <c r="CT98">
        <v>41.125</v>
      </c>
      <c r="CU98">
        <v>39.812</v>
      </c>
      <c r="CV98">
        <v>1959.964444444445</v>
      </c>
      <c r="CW98">
        <v>40</v>
      </c>
      <c r="CX98">
        <v>0</v>
      </c>
      <c r="CY98">
        <v>1657310044.3</v>
      </c>
      <c r="CZ98">
        <v>0</v>
      </c>
      <c r="DA98">
        <v>1657309531.6</v>
      </c>
      <c r="DB98" t="s">
        <v>503</v>
      </c>
      <c r="DC98">
        <v>1657309530.1</v>
      </c>
      <c r="DD98">
        <v>1657309531.6</v>
      </c>
      <c r="DE98">
        <v>4</v>
      </c>
      <c r="DF98">
        <v>-0.607</v>
      </c>
      <c r="DG98">
        <v>7.87</v>
      </c>
      <c r="DH98">
        <v>-1.808</v>
      </c>
      <c r="DI98">
        <v>-0.11</v>
      </c>
      <c r="DJ98">
        <v>420</v>
      </c>
      <c r="DK98">
        <v>27</v>
      </c>
      <c r="DL98">
        <v>0.09</v>
      </c>
      <c r="DM98">
        <v>0.04</v>
      </c>
      <c r="DN98">
        <v>-6.69515225</v>
      </c>
      <c r="DO98">
        <v>16.40003133208256</v>
      </c>
      <c r="DP98">
        <v>1.578588434911848</v>
      </c>
      <c r="DQ98">
        <v>0</v>
      </c>
      <c r="DR98">
        <v>8.254509500000001</v>
      </c>
      <c r="DS98">
        <v>0.1371131707317052</v>
      </c>
      <c r="DT98">
        <v>0.02849408289013694</v>
      </c>
      <c r="DU98">
        <v>0</v>
      </c>
      <c r="DV98">
        <v>0</v>
      </c>
      <c r="DW98">
        <v>2</v>
      </c>
      <c r="DX98" t="s">
        <v>365</v>
      </c>
      <c r="DY98">
        <v>2.97681</v>
      </c>
      <c r="DZ98">
        <v>2.72478</v>
      </c>
      <c r="EA98">
        <v>0.0482764</v>
      </c>
      <c r="EB98">
        <v>0.048157</v>
      </c>
      <c r="EC98">
        <v>0.08449719999999999</v>
      </c>
      <c r="ED98">
        <v>0.0627788</v>
      </c>
      <c r="EE98">
        <v>29950</v>
      </c>
      <c r="EF98">
        <v>30065.7</v>
      </c>
      <c r="EG98">
        <v>29273.3</v>
      </c>
      <c r="EH98">
        <v>29229.9</v>
      </c>
      <c r="EI98">
        <v>35524.1</v>
      </c>
      <c r="EJ98">
        <v>36407.3</v>
      </c>
      <c r="EK98">
        <v>41243.6</v>
      </c>
      <c r="EL98">
        <v>41632.7</v>
      </c>
      <c r="EM98">
        <v>1.908</v>
      </c>
      <c r="EN98">
        <v>2.03408</v>
      </c>
      <c r="EO98">
        <v>0.0459366</v>
      </c>
      <c r="EP98">
        <v>0</v>
      </c>
      <c r="EQ98">
        <v>25.2402</v>
      </c>
      <c r="ER98">
        <v>999.9</v>
      </c>
      <c r="ES98">
        <v>31.5</v>
      </c>
      <c r="ET98">
        <v>36.1</v>
      </c>
      <c r="EU98">
        <v>27.6097</v>
      </c>
      <c r="EV98">
        <v>61.0877</v>
      </c>
      <c r="EW98">
        <v>26.3822</v>
      </c>
      <c r="EX98">
        <v>2</v>
      </c>
      <c r="EY98">
        <v>0.263753</v>
      </c>
      <c r="EZ98">
        <v>3.77869</v>
      </c>
      <c r="FA98">
        <v>20.346</v>
      </c>
      <c r="FB98">
        <v>5.21744</v>
      </c>
      <c r="FC98">
        <v>12.0108</v>
      </c>
      <c r="FD98">
        <v>4.98775</v>
      </c>
      <c r="FE98">
        <v>3.2885</v>
      </c>
      <c r="FF98">
        <v>6398.5</v>
      </c>
      <c r="FG98">
        <v>9999</v>
      </c>
      <c r="FH98">
        <v>9999</v>
      </c>
      <c r="FI98">
        <v>104.4</v>
      </c>
      <c r="FJ98">
        <v>1.86738</v>
      </c>
      <c r="FK98">
        <v>1.86646</v>
      </c>
      <c r="FL98">
        <v>1.86587</v>
      </c>
      <c r="FM98">
        <v>1.86584</v>
      </c>
      <c r="FN98">
        <v>1.86768</v>
      </c>
      <c r="FO98">
        <v>1.87012</v>
      </c>
      <c r="FP98">
        <v>1.86876</v>
      </c>
      <c r="FQ98">
        <v>1.87013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-1.542</v>
      </c>
      <c r="GF98">
        <v>0.0857</v>
      </c>
      <c r="GG98">
        <v>-1.101664097355273</v>
      </c>
      <c r="GH98">
        <v>-0.001751842048368114</v>
      </c>
      <c r="GI98">
        <v>2.175043830543419E-07</v>
      </c>
      <c r="GJ98">
        <v>-8.900938919420621E-11</v>
      </c>
      <c r="GK98">
        <v>9.023312909553052</v>
      </c>
      <c r="GL98">
        <v>1.777864070516789</v>
      </c>
      <c r="GM98">
        <v>-0.1595319365346188</v>
      </c>
      <c r="GN98">
        <v>0.002975254502177307</v>
      </c>
      <c r="GO98">
        <v>3</v>
      </c>
      <c r="GP98">
        <v>2360</v>
      </c>
      <c r="GQ98">
        <v>1</v>
      </c>
      <c r="GR98">
        <v>26</v>
      </c>
      <c r="GS98">
        <v>8.5</v>
      </c>
      <c r="GT98">
        <v>8.4</v>
      </c>
      <c r="GU98">
        <v>0.889893</v>
      </c>
      <c r="GV98">
        <v>2.23267</v>
      </c>
      <c r="GW98">
        <v>1.94702</v>
      </c>
      <c r="GX98">
        <v>2.82837</v>
      </c>
      <c r="GY98">
        <v>2.19482</v>
      </c>
      <c r="GZ98">
        <v>2.35474</v>
      </c>
      <c r="HA98">
        <v>39.4916</v>
      </c>
      <c r="HB98">
        <v>12.4772</v>
      </c>
      <c r="HC98">
        <v>18</v>
      </c>
      <c r="HD98">
        <v>482.159</v>
      </c>
      <c r="HE98">
        <v>578.4299999999999</v>
      </c>
      <c r="HF98">
        <v>21.5356</v>
      </c>
      <c r="HG98">
        <v>30.6881</v>
      </c>
      <c r="HH98">
        <v>30.0004</v>
      </c>
      <c r="HI98">
        <v>30.5121</v>
      </c>
      <c r="HJ98">
        <v>30.4005</v>
      </c>
      <c r="HK98">
        <v>17.7483</v>
      </c>
      <c r="HL98">
        <v>34.5749</v>
      </c>
      <c r="HM98">
        <v>50.8018</v>
      </c>
      <c r="HN98">
        <v>21.5429</v>
      </c>
      <c r="HO98">
        <v>232.741</v>
      </c>
      <c r="HP98">
        <v>17.1515</v>
      </c>
      <c r="HQ98">
        <v>100.119</v>
      </c>
      <c r="HR98">
        <v>100.008</v>
      </c>
    </row>
    <row r="99" spans="1:226">
      <c r="A99">
        <v>83</v>
      </c>
      <c r="B99">
        <v>1657310043.1</v>
      </c>
      <c r="C99">
        <v>1182.099999904633</v>
      </c>
      <c r="D99" t="s">
        <v>526</v>
      </c>
      <c r="E99" t="s">
        <v>527</v>
      </c>
      <c r="F99">
        <v>5</v>
      </c>
      <c r="G99" t="s">
        <v>502</v>
      </c>
      <c r="H99" t="s">
        <v>354</v>
      </c>
      <c r="I99">
        <v>1657310040.3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259.6126166939435</v>
      </c>
      <c r="AK99">
        <v>250.5310242424243</v>
      </c>
      <c r="AL99">
        <v>-3.086171704427442</v>
      </c>
      <c r="AM99">
        <v>65.59638768212346</v>
      </c>
      <c r="AN99">
        <f>(AP99 - AO99 + BO99*1E3/(8.314*(BQ99+273.15)) * AR99/BN99 * AQ99) * BN99/(100*BB99) * 1000/(1000 - AP99)</f>
        <v>0</v>
      </c>
      <c r="AO99">
        <v>17.05818495207074</v>
      </c>
      <c r="AP99">
        <v>25.35844727272726</v>
      </c>
      <c r="AQ99">
        <v>-8.918014850445036E-06</v>
      </c>
      <c r="AR99">
        <v>78.49988059121431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1657310040.3</v>
      </c>
      <c r="BH99">
        <v>251.095</v>
      </c>
      <c r="BI99">
        <v>254.2557</v>
      </c>
      <c r="BJ99">
        <v>25.35806</v>
      </c>
      <c r="BK99">
        <v>17.05926</v>
      </c>
      <c r="BL99">
        <v>252.6267</v>
      </c>
      <c r="BM99">
        <v>25.26998</v>
      </c>
      <c r="BN99">
        <v>500.0190000000001</v>
      </c>
      <c r="BO99">
        <v>68.47799000000001</v>
      </c>
      <c r="BP99">
        <v>0.10011065</v>
      </c>
      <c r="BQ99">
        <v>26.50164</v>
      </c>
      <c r="BR99">
        <v>25.98808</v>
      </c>
      <c r="BS99">
        <v>999.9</v>
      </c>
      <c r="BT99">
        <v>0</v>
      </c>
      <c r="BU99">
        <v>0</v>
      </c>
      <c r="BV99">
        <v>9999.935999999998</v>
      </c>
      <c r="BW99">
        <v>0</v>
      </c>
      <c r="BX99">
        <v>1999.117</v>
      </c>
      <c r="BY99">
        <v>-3.160733</v>
      </c>
      <c r="BZ99">
        <v>257.6279000000001</v>
      </c>
      <c r="CA99">
        <v>258.6685</v>
      </c>
      <c r="CB99">
        <v>8.298794000000001</v>
      </c>
      <c r="CC99">
        <v>254.2557</v>
      </c>
      <c r="CD99">
        <v>17.05926</v>
      </c>
      <c r="CE99">
        <v>1.736468</v>
      </c>
      <c r="CF99">
        <v>1.168184</v>
      </c>
      <c r="CG99">
        <v>15.22634</v>
      </c>
      <c r="CH99">
        <v>9.202152</v>
      </c>
      <c r="CI99">
        <v>2000.054</v>
      </c>
      <c r="CJ99">
        <v>0.9799986000000001</v>
      </c>
      <c r="CK99">
        <v>0.02000122</v>
      </c>
      <c r="CL99">
        <v>0</v>
      </c>
      <c r="CM99">
        <v>2.26184</v>
      </c>
      <c r="CN99">
        <v>0</v>
      </c>
      <c r="CO99">
        <v>14229.79</v>
      </c>
      <c r="CP99">
        <v>16749.9</v>
      </c>
      <c r="CQ99">
        <v>40.687</v>
      </c>
      <c r="CR99">
        <v>42.437</v>
      </c>
      <c r="CS99">
        <v>41</v>
      </c>
      <c r="CT99">
        <v>41.125</v>
      </c>
      <c r="CU99">
        <v>39.812</v>
      </c>
      <c r="CV99">
        <v>1960.053</v>
      </c>
      <c r="CW99">
        <v>40.001</v>
      </c>
      <c r="CX99">
        <v>0</v>
      </c>
      <c r="CY99">
        <v>1657310049.7</v>
      </c>
      <c r="CZ99">
        <v>0</v>
      </c>
      <c r="DA99">
        <v>1657309531.6</v>
      </c>
      <c r="DB99" t="s">
        <v>503</v>
      </c>
      <c r="DC99">
        <v>1657309530.1</v>
      </c>
      <c r="DD99">
        <v>1657309531.6</v>
      </c>
      <c r="DE99">
        <v>4</v>
      </c>
      <c r="DF99">
        <v>-0.607</v>
      </c>
      <c r="DG99">
        <v>7.87</v>
      </c>
      <c r="DH99">
        <v>-1.808</v>
      </c>
      <c r="DI99">
        <v>-0.11</v>
      </c>
      <c r="DJ99">
        <v>420</v>
      </c>
      <c r="DK99">
        <v>27</v>
      </c>
      <c r="DL99">
        <v>0.09</v>
      </c>
      <c r="DM99">
        <v>0.04</v>
      </c>
      <c r="DN99">
        <v>-5.24928487804878</v>
      </c>
      <c r="DO99">
        <v>16.08948794425088</v>
      </c>
      <c r="DP99">
        <v>1.586830544378109</v>
      </c>
      <c r="DQ99">
        <v>0</v>
      </c>
      <c r="DR99">
        <v>8.265275609756097</v>
      </c>
      <c r="DS99">
        <v>0.3174474564460038</v>
      </c>
      <c r="DT99">
        <v>0.0356537519695507</v>
      </c>
      <c r="DU99">
        <v>0</v>
      </c>
      <c r="DV99">
        <v>0</v>
      </c>
      <c r="DW99">
        <v>2</v>
      </c>
      <c r="DX99" t="s">
        <v>365</v>
      </c>
      <c r="DY99">
        <v>2.97695</v>
      </c>
      <c r="DZ99">
        <v>2.72476</v>
      </c>
      <c r="EA99">
        <v>0.0458599</v>
      </c>
      <c r="EB99">
        <v>0.0455395</v>
      </c>
      <c r="EC99">
        <v>0.08448840000000001</v>
      </c>
      <c r="ED99">
        <v>0.0628044</v>
      </c>
      <c r="EE99">
        <v>30026.3</v>
      </c>
      <c r="EF99">
        <v>30148.1</v>
      </c>
      <c r="EG99">
        <v>29273.5</v>
      </c>
      <c r="EH99">
        <v>29229.5</v>
      </c>
      <c r="EI99">
        <v>35524.6</v>
      </c>
      <c r="EJ99">
        <v>36405.7</v>
      </c>
      <c r="EK99">
        <v>41243.9</v>
      </c>
      <c r="EL99">
        <v>41632.1</v>
      </c>
      <c r="EM99">
        <v>1.90847</v>
      </c>
      <c r="EN99">
        <v>2.03385</v>
      </c>
      <c r="EO99">
        <v>0.0458732</v>
      </c>
      <c r="EP99">
        <v>0</v>
      </c>
      <c r="EQ99">
        <v>25.2394</v>
      </c>
      <c r="ER99">
        <v>999.9</v>
      </c>
      <c r="ES99">
        <v>31.4</v>
      </c>
      <c r="ET99">
        <v>36.1</v>
      </c>
      <c r="EU99">
        <v>27.5203</v>
      </c>
      <c r="EV99">
        <v>61.2777</v>
      </c>
      <c r="EW99">
        <v>26.242</v>
      </c>
      <c r="EX99">
        <v>2</v>
      </c>
      <c r="EY99">
        <v>0.263966</v>
      </c>
      <c r="EZ99">
        <v>3.78179</v>
      </c>
      <c r="FA99">
        <v>20.3458</v>
      </c>
      <c r="FB99">
        <v>5.21639</v>
      </c>
      <c r="FC99">
        <v>12.0117</v>
      </c>
      <c r="FD99">
        <v>4.988</v>
      </c>
      <c r="FE99">
        <v>3.28842</v>
      </c>
      <c r="FF99">
        <v>6398.8</v>
      </c>
      <c r="FG99">
        <v>9999</v>
      </c>
      <c r="FH99">
        <v>9999</v>
      </c>
      <c r="FI99">
        <v>104.4</v>
      </c>
      <c r="FJ99">
        <v>1.8674</v>
      </c>
      <c r="FK99">
        <v>1.86646</v>
      </c>
      <c r="FL99">
        <v>1.86588</v>
      </c>
      <c r="FM99">
        <v>1.86584</v>
      </c>
      <c r="FN99">
        <v>1.86768</v>
      </c>
      <c r="FO99">
        <v>1.87012</v>
      </c>
      <c r="FP99">
        <v>1.86874</v>
      </c>
      <c r="FQ99">
        <v>1.87013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-1.518</v>
      </c>
      <c r="GF99">
        <v>0.0873</v>
      </c>
      <c r="GG99">
        <v>-1.101664097355273</v>
      </c>
      <c r="GH99">
        <v>-0.001751842048368114</v>
      </c>
      <c r="GI99">
        <v>2.175043830543419E-07</v>
      </c>
      <c r="GJ99">
        <v>-8.900938919420621E-11</v>
      </c>
      <c r="GK99">
        <v>9.023312909553052</v>
      </c>
      <c r="GL99">
        <v>1.777864070516789</v>
      </c>
      <c r="GM99">
        <v>-0.1595319365346188</v>
      </c>
      <c r="GN99">
        <v>0.002975254502177307</v>
      </c>
      <c r="GO99">
        <v>3</v>
      </c>
      <c r="GP99">
        <v>2360</v>
      </c>
      <c r="GQ99">
        <v>1</v>
      </c>
      <c r="GR99">
        <v>26</v>
      </c>
      <c r="GS99">
        <v>8.6</v>
      </c>
      <c r="GT99">
        <v>8.5</v>
      </c>
      <c r="GU99">
        <v>0.841064</v>
      </c>
      <c r="GV99">
        <v>2.23633</v>
      </c>
      <c r="GW99">
        <v>1.94702</v>
      </c>
      <c r="GX99">
        <v>2.82959</v>
      </c>
      <c r="GY99">
        <v>2.19482</v>
      </c>
      <c r="GZ99">
        <v>2.36328</v>
      </c>
      <c r="HA99">
        <v>39.4916</v>
      </c>
      <c r="HB99">
        <v>12.4772</v>
      </c>
      <c r="HC99">
        <v>18</v>
      </c>
      <c r="HD99">
        <v>482.499</v>
      </c>
      <c r="HE99">
        <v>578.307</v>
      </c>
      <c r="HF99">
        <v>21.5449</v>
      </c>
      <c r="HG99">
        <v>30.694</v>
      </c>
      <c r="HH99">
        <v>30.0004</v>
      </c>
      <c r="HI99">
        <v>30.5172</v>
      </c>
      <c r="HJ99">
        <v>30.4057</v>
      </c>
      <c r="HK99">
        <v>16.853</v>
      </c>
      <c r="HL99">
        <v>34.5749</v>
      </c>
      <c r="HM99">
        <v>50.421</v>
      </c>
      <c r="HN99">
        <v>21.5482</v>
      </c>
      <c r="HO99">
        <v>212.707</v>
      </c>
      <c r="HP99">
        <v>17.1431</v>
      </c>
      <c r="HQ99">
        <v>100.12</v>
      </c>
      <c r="HR99">
        <v>100.007</v>
      </c>
    </row>
    <row r="100" spans="1:226">
      <c r="A100">
        <v>84</v>
      </c>
      <c r="B100">
        <v>1657310048.1</v>
      </c>
      <c r="C100">
        <v>1187.099999904633</v>
      </c>
      <c r="D100" t="s">
        <v>528</v>
      </c>
      <c r="E100" t="s">
        <v>529</v>
      </c>
      <c r="F100">
        <v>5</v>
      </c>
      <c r="G100" t="s">
        <v>502</v>
      </c>
      <c r="H100" t="s">
        <v>354</v>
      </c>
      <c r="I100">
        <v>1657310045.6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242.7423652862116</v>
      </c>
      <c r="AK100">
        <v>235.1055818181818</v>
      </c>
      <c r="AL100">
        <v>-3.09263329413268</v>
      </c>
      <c r="AM100">
        <v>65.59638768212346</v>
      </c>
      <c r="AN100">
        <f>(AP100 - AO100 + BO100*1E3/(8.314*(BQ100+273.15)) * AR100/BN100 * AQ100) * BN100/(100*BB100) * 1000/(1000 - AP100)</f>
        <v>0</v>
      </c>
      <c r="AO100">
        <v>17.03541183082642</v>
      </c>
      <c r="AP100">
        <v>25.35589454545454</v>
      </c>
      <c r="AQ100">
        <v>-3.749027879678353E-06</v>
      </c>
      <c r="AR100">
        <v>78.49988059121431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1657310045.6</v>
      </c>
      <c r="BH100">
        <v>235.175</v>
      </c>
      <c r="BI100">
        <v>236.718</v>
      </c>
      <c r="BJ100">
        <v>25.3576</v>
      </c>
      <c r="BK100">
        <v>17.03904444444444</v>
      </c>
      <c r="BL100">
        <v>236.6801111111111</v>
      </c>
      <c r="BM100">
        <v>25.26887777777777</v>
      </c>
      <c r="BN100">
        <v>499.9827777777777</v>
      </c>
      <c r="BO100">
        <v>68.47767777777779</v>
      </c>
      <c r="BP100">
        <v>0.09998835555555556</v>
      </c>
      <c r="BQ100">
        <v>26.50327777777778</v>
      </c>
      <c r="BR100">
        <v>25.99735555555556</v>
      </c>
      <c r="BS100">
        <v>999.9000000000001</v>
      </c>
      <c r="BT100">
        <v>0</v>
      </c>
      <c r="BU100">
        <v>0</v>
      </c>
      <c r="BV100">
        <v>9991.736666666668</v>
      </c>
      <c r="BW100">
        <v>0</v>
      </c>
      <c r="BX100">
        <v>1998.978888888889</v>
      </c>
      <c r="BY100">
        <v>-1.543218888888889</v>
      </c>
      <c r="BZ100">
        <v>241.2934444444444</v>
      </c>
      <c r="CA100">
        <v>240.8213333333333</v>
      </c>
      <c r="CB100">
        <v>8.318552222222221</v>
      </c>
      <c r="CC100">
        <v>236.718</v>
      </c>
      <c r="CD100">
        <v>17.03904444444444</v>
      </c>
      <c r="CE100">
        <v>1.736428888888889</v>
      </c>
      <c r="CF100">
        <v>1.166794444444444</v>
      </c>
      <c r="CG100">
        <v>15.22598888888889</v>
      </c>
      <c r="CH100">
        <v>9.184488888888888</v>
      </c>
      <c r="CI100">
        <v>2000.002222222222</v>
      </c>
      <c r="CJ100">
        <v>0.9799979999999999</v>
      </c>
      <c r="CK100">
        <v>0.0200018</v>
      </c>
      <c r="CL100">
        <v>0</v>
      </c>
      <c r="CM100">
        <v>2.160466666666667</v>
      </c>
      <c r="CN100">
        <v>0</v>
      </c>
      <c r="CO100">
        <v>14145.27777777778</v>
      </c>
      <c r="CP100">
        <v>16749.45555555556</v>
      </c>
      <c r="CQ100">
        <v>40.687</v>
      </c>
      <c r="CR100">
        <v>42.437</v>
      </c>
      <c r="CS100">
        <v>41</v>
      </c>
      <c r="CT100">
        <v>41.111</v>
      </c>
      <c r="CU100">
        <v>39.812</v>
      </c>
      <c r="CV100">
        <v>1960.002222222222</v>
      </c>
      <c r="CW100">
        <v>40</v>
      </c>
      <c r="CX100">
        <v>0</v>
      </c>
      <c r="CY100">
        <v>1657310054.5</v>
      </c>
      <c r="CZ100">
        <v>0</v>
      </c>
      <c r="DA100">
        <v>1657309531.6</v>
      </c>
      <c r="DB100" t="s">
        <v>503</v>
      </c>
      <c r="DC100">
        <v>1657309530.1</v>
      </c>
      <c r="DD100">
        <v>1657309531.6</v>
      </c>
      <c r="DE100">
        <v>4</v>
      </c>
      <c r="DF100">
        <v>-0.607</v>
      </c>
      <c r="DG100">
        <v>7.87</v>
      </c>
      <c r="DH100">
        <v>-1.808</v>
      </c>
      <c r="DI100">
        <v>-0.11</v>
      </c>
      <c r="DJ100">
        <v>420</v>
      </c>
      <c r="DK100">
        <v>27</v>
      </c>
      <c r="DL100">
        <v>0.09</v>
      </c>
      <c r="DM100">
        <v>0.04</v>
      </c>
      <c r="DN100">
        <v>-4.143786341463414</v>
      </c>
      <c r="DO100">
        <v>16.79531477351917</v>
      </c>
      <c r="DP100">
        <v>1.657013379406008</v>
      </c>
      <c r="DQ100">
        <v>0</v>
      </c>
      <c r="DR100">
        <v>8.284594146341464</v>
      </c>
      <c r="DS100">
        <v>0.293174843205586</v>
      </c>
      <c r="DT100">
        <v>0.03295133558680426</v>
      </c>
      <c r="DU100">
        <v>0</v>
      </c>
      <c r="DV100">
        <v>0</v>
      </c>
      <c r="DW100">
        <v>2</v>
      </c>
      <c r="DX100" t="s">
        <v>365</v>
      </c>
      <c r="DY100">
        <v>2.97681</v>
      </c>
      <c r="DZ100">
        <v>2.72467</v>
      </c>
      <c r="EA100">
        <v>0.0433804</v>
      </c>
      <c r="EB100">
        <v>0.0428564</v>
      </c>
      <c r="EC100">
        <v>0.0844712</v>
      </c>
      <c r="ED100">
        <v>0.0628228</v>
      </c>
      <c r="EE100">
        <v>30104.4</v>
      </c>
      <c r="EF100">
        <v>30232</v>
      </c>
      <c r="EG100">
        <v>29273.7</v>
      </c>
      <c r="EH100">
        <v>29228.8</v>
      </c>
      <c r="EI100">
        <v>35525.2</v>
      </c>
      <c r="EJ100">
        <v>36404.1</v>
      </c>
      <c r="EK100">
        <v>41243.8</v>
      </c>
      <c r="EL100">
        <v>41631.1</v>
      </c>
      <c r="EM100">
        <v>1.90805</v>
      </c>
      <c r="EN100">
        <v>2.03402</v>
      </c>
      <c r="EO100">
        <v>0.0464544</v>
      </c>
      <c r="EP100">
        <v>0</v>
      </c>
      <c r="EQ100">
        <v>25.2381</v>
      </c>
      <c r="ER100">
        <v>999.9</v>
      </c>
      <c r="ES100">
        <v>31.4</v>
      </c>
      <c r="ET100">
        <v>36.1</v>
      </c>
      <c r="EU100">
        <v>27.5199</v>
      </c>
      <c r="EV100">
        <v>61.5277</v>
      </c>
      <c r="EW100">
        <v>26.3902</v>
      </c>
      <c r="EX100">
        <v>2</v>
      </c>
      <c r="EY100">
        <v>0.264479</v>
      </c>
      <c r="EZ100">
        <v>3.75581</v>
      </c>
      <c r="FA100">
        <v>20.3464</v>
      </c>
      <c r="FB100">
        <v>5.21699</v>
      </c>
      <c r="FC100">
        <v>12.0105</v>
      </c>
      <c r="FD100">
        <v>4.9882</v>
      </c>
      <c r="FE100">
        <v>3.28842</v>
      </c>
      <c r="FF100">
        <v>6398.8</v>
      </c>
      <c r="FG100">
        <v>9999</v>
      </c>
      <c r="FH100">
        <v>9999</v>
      </c>
      <c r="FI100">
        <v>104.4</v>
      </c>
      <c r="FJ100">
        <v>1.86739</v>
      </c>
      <c r="FK100">
        <v>1.86646</v>
      </c>
      <c r="FL100">
        <v>1.8659</v>
      </c>
      <c r="FM100">
        <v>1.86584</v>
      </c>
      <c r="FN100">
        <v>1.86768</v>
      </c>
      <c r="FO100">
        <v>1.87012</v>
      </c>
      <c r="FP100">
        <v>1.86876</v>
      </c>
      <c r="FQ100">
        <v>1.87014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-1.493</v>
      </c>
      <c r="GF100">
        <v>0.0907</v>
      </c>
      <c r="GG100">
        <v>-1.101664097355273</v>
      </c>
      <c r="GH100">
        <v>-0.001751842048368114</v>
      </c>
      <c r="GI100">
        <v>2.175043830543419E-07</v>
      </c>
      <c r="GJ100">
        <v>-8.900938919420621E-11</v>
      </c>
      <c r="GK100">
        <v>9.023312909553052</v>
      </c>
      <c r="GL100">
        <v>1.777864070516789</v>
      </c>
      <c r="GM100">
        <v>-0.1595319365346188</v>
      </c>
      <c r="GN100">
        <v>0.002975254502177307</v>
      </c>
      <c r="GO100">
        <v>3</v>
      </c>
      <c r="GP100">
        <v>2360</v>
      </c>
      <c r="GQ100">
        <v>1</v>
      </c>
      <c r="GR100">
        <v>26</v>
      </c>
      <c r="GS100">
        <v>8.6</v>
      </c>
      <c r="GT100">
        <v>8.6</v>
      </c>
      <c r="GU100">
        <v>0.797119</v>
      </c>
      <c r="GV100">
        <v>2.24121</v>
      </c>
      <c r="GW100">
        <v>1.94702</v>
      </c>
      <c r="GX100">
        <v>2.82959</v>
      </c>
      <c r="GY100">
        <v>2.19482</v>
      </c>
      <c r="GZ100">
        <v>2.3645</v>
      </c>
      <c r="HA100">
        <v>39.5166</v>
      </c>
      <c r="HB100">
        <v>12.4772</v>
      </c>
      <c r="HC100">
        <v>18</v>
      </c>
      <c r="HD100">
        <v>482.277</v>
      </c>
      <c r="HE100">
        <v>578.487</v>
      </c>
      <c r="HF100">
        <v>21.5511</v>
      </c>
      <c r="HG100">
        <v>30.6994</v>
      </c>
      <c r="HH100">
        <v>30.0004</v>
      </c>
      <c r="HI100">
        <v>30.5233</v>
      </c>
      <c r="HJ100">
        <v>30.4103</v>
      </c>
      <c r="HK100">
        <v>15.8763</v>
      </c>
      <c r="HL100">
        <v>34.3007</v>
      </c>
      <c r="HM100">
        <v>50.0274</v>
      </c>
      <c r="HN100">
        <v>21.5562</v>
      </c>
      <c r="HO100">
        <v>199.333</v>
      </c>
      <c r="HP100">
        <v>17.1383</v>
      </c>
      <c r="HQ100">
        <v>100.12</v>
      </c>
      <c r="HR100">
        <v>100.004</v>
      </c>
    </row>
    <row r="101" spans="1:226">
      <c r="A101">
        <v>85</v>
      </c>
      <c r="B101">
        <v>1657310053.1</v>
      </c>
      <c r="C101">
        <v>1192.099999904633</v>
      </c>
      <c r="D101" t="s">
        <v>530</v>
      </c>
      <c r="E101" t="s">
        <v>531</v>
      </c>
      <c r="F101">
        <v>5</v>
      </c>
      <c r="G101" t="s">
        <v>502</v>
      </c>
      <c r="H101" t="s">
        <v>354</v>
      </c>
      <c r="I101">
        <v>1657310050.3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226.0725519098388</v>
      </c>
      <c r="AK101">
        <v>219.723309090909</v>
      </c>
      <c r="AL101">
        <v>-3.074107823907516</v>
      </c>
      <c r="AM101">
        <v>65.59638768212346</v>
      </c>
      <c r="AN101">
        <f>(AP101 - AO101 + BO101*1E3/(8.314*(BQ101+273.15)) * AR101/BN101 * AQ101) * BN101/(100*BB101) * 1000/(1000 - AP101)</f>
        <v>0</v>
      </c>
      <c r="AO101">
        <v>17.06911332282007</v>
      </c>
      <c r="AP101">
        <v>25.36158484848484</v>
      </c>
      <c r="AQ101">
        <v>8.979098497060715E-06</v>
      </c>
      <c r="AR101">
        <v>78.49988059121431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1657310050.3</v>
      </c>
      <c r="BH101">
        <v>221.0316</v>
      </c>
      <c r="BI101">
        <v>221.3082</v>
      </c>
      <c r="BJ101">
        <v>25.35853</v>
      </c>
      <c r="BK101">
        <v>17.06764</v>
      </c>
      <c r="BL101">
        <v>222.5133</v>
      </c>
      <c r="BM101">
        <v>25.27113</v>
      </c>
      <c r="BN101">
        <v>500.0028</v>
      </c>
      <c r="BO101">
        <v>68.47704999999999</v>
      </c>
      <c r="BP101">
        <v>0.09992705000000002</v>
      </c>
      <c r="BQ101">
        <v>26.49949</v>
      </c>
      <c r="BR101">
        <v>25.99576</v>
      </c>
      <c r="BS101">
        <v>999.9</v>
      </c>
      <c r="BT101">
        <v>0</v>
      </c>
      <c r="BU101">
        <v>0</v>
      </c>
      <c r="BV101">
        <v>10013.688</v>
      </c>
      <c r="BW101">
        <v>0</v>
      </c>
      <c r="BX101">
        <v>1998.2</v>
      </c>
      <c r="BY101">
        <v>-0.2764480500000001</v>
      </c>
      <c r="BZ101">
        <v>226.7824</v>
      </c>
      <c r="CA101">
        <v>225.1508</v>
      </c>
      <c r="CB101">
        <v>8.290873999999999</v>
      </c>
      <c r="CC101">
        <v>221.3082</v>
      </c>
      <c r="CD101">
        <v>17.06764</v>
      </c>
      <c r="CE101">
        <v>1.736478</v>
      </c>
      <c r="CF101">
        <v>1.168744</v>
      </c>
      <c r="CG101">
        <v>15.22643</v>
      </c>
      <c r="CH101">
        <v>9.209253</v>
      </c>
      <c r="CI101">
        <v>2000.002</v>
      </c>
      <c r="CJ101">
        <v>0.9799979999999999</v>
      </c>
      <c r="CK101">
        <v>0.0200018</v>
      </c>
      <c r="CL101">
        <v>0</v>
      </c>
      <c r="CM101">
        <v>2.27212</v>
      </c>
      <c r="CN101">
        <v>0</v>
      </c>
      <c r="CO101">
        <v>14076.25</v>
      </c>
      <c r="CP101">
        <v>16749.45</v>
      </c>
      <c r="CQ101">
        <v>40.687</v>
      </c>
      <c r="CR101">
        <v>42.437</v>
      </c>
      <c r="CS101">
        <v>41</v>
      </c>
      <c r="CT101">
        <v>41.125</v>
      </c>
      <c r="CU101">
        <v>39.812</v>
      </c>
      <c r="CV101">
        <v>1960.002</v>
      </c>
      <c r="CW101">
        <v>40</v>
      </c>
      <c r="CX101">
        <v>0</v>
      </c>
      <c r="CY101">
        <v>1657310059.3</v>
      </c>
      <c r="CZ101">
        <v>0</v>
      </c>
      <c r="DA101">
        <v>1657309531.6</v>
      </c>
      <c r="DB101" t="s">
        <v>503</v>
      </c>
      <c r="DC101">
        <v>1657309530.1</v>
      </c>
      <c r="DD101">
        <v>1657309531.6</v>
      </c>
      <c r="DE101">
        <v>4</v>
      </c>
      <c r="DF101">
        <v>-0.607</v>
      </c>
      <c r="DG101">
        <v>7.87</v>
      </c>
      <c r="DH101">
        <v>-1.808</v>
      </c>
      <c r="DI101">
        <v>-0.11</v>
      </c>
      <c r="DJ101">
        <v>420</v>
      </c>
      <c r="DK101">
        <v>27</v>
      </c>
      <c r="DL101">
        <v>0.09</v>
      </c>
      <c r="DM101">
        <v>0.04</v>
      </c>
      <c r="DN101">
        <v>-2.743057182926829</v>
      </c>
      <c r="DO101">
        <v>17.13434100836236</v>
      </c>
      <c r="DP101">
        <v>1.690229962154557</v>
      </c>
      <c r="DQ101">
        <v>0</v>
      </c>
      <c r="DR101">
        <v>8.297470487804878</v>
      </c>
      <c r="DS101">
        <v>0.07284418118469295</v>
      </c>
      <c r="DT101">
        <v>0.02086748806873108</v>
      </c>
      <c r="DU101">
        <v>1</v>
      </c>
      <c r="DV101">
        <v>1</v>
      </c>
      <c r="DW101">
        <v>2</v>
      </c>
      <c r="DX101" t="s">
        <v>357</v>
      </c>
      <c r="DY101">
        <v>2.97682</v>
      </c>
      <c r="DZ101">
        <v>2.72483</v>
      </c>
      <c r="EA101">
        <v>0.0408652</v>
      </c>
      <c r="EB101">
        <v>0.0401435</v>
      </c>
      <c r="EC101">
        <v>0.0845035</v>
      </c>
      <c r="ED101">
        <v>0.06285</v>
      </c>
      <c r="EE101">
        <v>30183.1</v>
      </c>
      <c r="EF101">
        <v>30317.4</v>
      </c>
      <c r="EG101">
        <v>29273.3</v>
      </c>
      <c r="EH101">
        <v>29228.5</v>
      </c>
      <c r="EI101">
        <v>35523.4</v>
      </c>
      <c r="EJ101">
        <v>36402.3</v>
      </c>
      <c r="EK101">
        <v>41243.3</v>
      </c>
      <c r="EL101">
        <v>41630.4</v>
      </c>
      <c r="EM101">
        <v>1.9077</v>
      </c>
      <c r="EN101">
        <v>2.03367</v>
      </c>
      <c r="EO101">
        <v>0.0462905</v>
      </c>
      <c r="EP101">
        <v>0</v>
      </c>
      <c r="EQ101">
        <v>25.236</v>
      </c>
      <c r="ER101">
        <v>999.9</v>
      </c>
      <c r="ES101">
        <v>31.3</v>
      </c>
      <c r="ET101">
        <v>36.1</v>
      </c>
      <c r="EU101">
        <v>27.4328</v>
      </c>
      <c r="EV101">
        <v>61.3576</v>
      </c>
      <c r="EW101">
        <v>26.3301</v>
      </c>
      <c r="EX101">
        <v>2</v>
      </c>
      <c r="EY101">
        <v>0.264812</v>
      </c>
      <c r="EZ101">
        <v>3.76787</v>
      </c>
      <c r="FA101">
        <v>20.3462</v>
      </c>
      <c r="FB101">
        <v>5.21714</v>
      </c>
      <c r="FC101">
        <v>12.0114</v>
      </c>
      <c r="FD101">
        <v>4.98825</v>
      </c>
      <c r="FE101">
        <v>3.28845</v>
      </c>
      <c r="FF101">
        <v>6399</v>
      </c>
      <c r="FG101">
        <v>9999</v>
      </c>
      <c r="FH101">
        <v>9999</v>
      </c>
      <c r="FI101">
        <v>104.4</v>
      </c>
      <c r="FJ101">
        <v>1.86739</v>
      </c>
      <c r="FK101">
        <v>1.86646</v>
      </c>
      <c r="FL101">
        <v>1.86591</v>
      </c>
      <c r="FM101">
        <v>1.86584</v>
      </c>
      <c r="FN101">
        <v>1.86768</v>
      </c>
      <c r="FO101">
        <v>1.87012</v>
      </c>
      <c r="FP101">
        <v>1.86876</v>
      </c>
      <c r="FQ101">
        <v>1.87013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-1.468</v>
      </c>
      <c r="GF101">
        <v>0.08309999999999999</v>
      </c>
      <c r="GG101">
        <v>-1.101664097355273</v>
      </c>
      <c r="GH101">
        <v>-0.001751842048368114</v>
      </c>
      <c r="GI101">
        <v>2.175043830543419E-07</v>
      </c>
      <c r="GJ101">
        <v>-8.900938919420621E-11</v>
      </c>
      <c r="GK101">
        <v>9.023312909553052</v>
      </c>
      <c r="GL101">
        <v>1.777864070516789</v>
      </c>
      <c r="GM101">
        <v>-0.1595319365346188</v>
      </c>
      <c r="GN101">
        <v>0.002975254502177307</v>
      </c>
      <c r="GO101">
        <v>3</v>
      </c>
      <c r="GP101">
        <v>2360</v>
      </c>
      <c r="GQ101">
        <v>1</v>
      </c>
      <c r="GR101">
        <v>26</v>
      </c>
      <c r="GS101">
        <v>8.699999999999999</v>
      </c>
      <c r="GT101">
        <v>8.699999999999999</v>
      </c>
      <c r="GU101">
        <v>0.750732</v>
      </c>
      <c r="GV101">
        <v>2.24243</v>
      </c>
      <c r="GW101">
        <v>1.94702</v>
      </c>
      <c r="GX101">
        <v>2.82959</v>
      </c>
      <c r="GY101">
        <v>2.19482</v>
      </c>
      <c r="GZ101">
        <v>2.33887</v>
      </c>
      <c r="HA101">
        <v>39.5166</v>
      </c>
      <c r="HB101">
        <v>12.4684</v>
      </c>
      <c r="HC101">
        <v>18</v>
      </c>
      <c r="HD101">
        <v>482.095</v>
      </c>
      <c r="HE101">
        <v>578.268</v>
      </c>
      <c r="HF101">
        <v>21.5568</v>
      </c>
      <c r="HG101">
        <v>30.7047</v>
      </c>
      <c r="HH101">
        <v>30.0005</v>
      </c>
      <c r="HI101">
        <v>30.5284</v>
      </c>
      <c r="HJ101">
        <v>30.4155</v>
      </c>
      <c r="HK101">
        <v>14.9607</v>
      </c>
      <c r="HL101">
        <v>34.3007</v>
      </c>
      <c r="HM101">
        <v>50.0274</v>
      </c>
      <c r="HN101">
        <v>21.5574</v>
      </c>
      <c r="HO101">
        <v>179.299</v>
      </c>
      <c r="HP101">
        <v>17.1249</v>
      </c>
      <c r="HQ101">
        <v>100.119</v>
      </c>
      <c r="HR101">
        <v>100.003</v>
      </c>
    </row>
    <row r="102" spans="1:226">
      <c r="A102">
        <v>86</v>
      </c>
      <c r="B102">
        <v>1657310058.1</v>
      </c>
      <c r="C102">
        <v>1197.099999904633</v>
      </c>
      <c r="D102" t="s">
        <v>532</v>
      </c>
      <c r="E102" t="s">
        <v>533</v>
      </c>
      <c r="F102">
        <v>5</v>
      </c>
      <c r="G102" t="s">
        <v>502</v>
      </c>
      <c r="H102" t="s">
        <v>354</v>
      </c>
      <c r="I102">
        <v>1657310055.6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209.3016389444207</v>
      </c>
      <c r="AK102">
        <v>204.3179636363636</v>
      </c>
      <c r="AL102">
        <v>-3.082254400025137</v>
      </c>
      <c r="AM102">
        <v>65.59638768212346</v>
      </c>
      <c r="AN102">
        <f>(AP102 - AO102 + BO102*1E3/(8.314*(BQ102+273.15)) * AR102/BN102 * AQ102) * BN102/(100*BB102) * 1000/(1000 - AP102)</f>
        <v>0</v>
      </c>
      <c r="AO102">
        <v>17.07035803148127</v>
      </c>
      <c r="AP102">
        <v>25.36546484848484</v>
      </c>
      <c r="AQ102">
        <v>5.987305160293733E-06</v>
      </c>
      <c r="AR102">
        <v>78.49988059121431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1657310055.6</v>
      </c>
      <c r="BH102">
        <v>205.145</v>
      </c>
      <c r="BI102">
        <v>203.8528888888889</v>
      </c>
      <c r="BJ102">
        <v>25.36378888888889</v>
      </c>
      <c r="BK102">
        <v>17.05926666666667</v>
      </c>
      <c r="BL102">
        <v>206.5998888888889</v>
      </c>
      <c r="BM102">
        <v>25.28375555555555</v>
      </c>
      <c r="BN102">
        <v>500.0007777777778</v>
      </c>
      <c r="BO102">
        <v>68.47781111111112</v>
      </c>
      <c r="BP102">
        <v>0.1000201</v>
      </c>
      <c r="BQ102">
        <v>26.50074444444444</v>
      </c>
      <c r="BR102">
        <v>25.99597777777778</v>
      </c>
      <c r="BS102">
        <v>999.9000000000001</v>
      </c>
      <c r="BT102">
        <v>0</v>
      </c>
      <c r="BU102">
        <v>0</v>
      </c>
      <c r="BV102">
        <v>9996.513333333332</v>
      </c>
      <c r="BW102">
        <v>0</v>
      </c>
      <c r="BX102">
        <v>1998.075555555556</v>
      </c>
      <c r="BY102">
        <v>1.291953444444444</v>
      </c>
      <c r="BZ102">
        <v>210.4833333333333</v>
      </c>
      <c r="CA102">
        <v>207.3907777777778</v>
      </c>
      <c r="CB102">
        <v>8.304537777777778</v>
      </c>
      <c r="CC102">
        <v>203.8528888888889</v>
      </c>
      <c r="CD102">
        <v>17.05926666666667</v>
      </c>
      <c r="CE102">
        <v>1.736856666666667</v>
      </c>
      <c r="CF102">
        <v>1.168181111111111</v>
      </c>
      <c r="CG102">
        <v>15.22981111111111</v>
      </c>
      <c r="CH102">
        <v>9.202104444444444</v>
      </c>
      <c r="CI102">
        <v>1999.988888888889</v>
      </c>
      <c r="CJ102">
        <v>0.9799979999999999</v>
      </c>
      <c r="CK102">
        <v>0.0200018</v>
      </c>
      <c r="CL102">
        <v>0</v>
      </c>
      <c r="CM102">
        <v>2.434777777777777</v>
      </c>
      <c r="CN102">
        <v>0</v>
      </c>
      <c r="CO102">
        <v>14005.65555555556</v>
      </c>
      <c r="CP102">
        <v>16749.37777777778</v>
      </c>
      <c r="CQ102">
        <v>40.687</v>
      </c>
      <c r="CR102">
        <v>42.437</v>
      </c>
      <c r="CS102">
        <v>41</v>
      </c>
      <c r="CT102">
        <v>41.125</v>
      </c>
      <c r="CU102">
        <v>39.812</v>
      </c>
      <c r="CV102">
        <v>1959.988888888889</v>
      </c>
      <c r="CW102">
        <v>40</v>
      </c>
      <c r="CX102">
        <v>0</v>
      </c>
      <c r="CY102">
        <v>1657310064.1</v>
      </c>
      <c r="CZ102">
        <v>0</v>
      </c>
      <c r="DA102">
        <v>1657309531.6</v>
      </c>
      <c r="DB102" t="s">
        <v>503</v>
      </c>
      <c r="DC102">
        <v>1657309530.1</v>
      </c>
      <c r="DD102">
        <v>1657309531.6</v>
      </c>
      <c r="DE102">
        <v>4</v>
      </c>
      <c r="DF102">
        <v>-0.607</v>
      </c>
      <c r="DG102">
        <v>7.87</v>
      </c>
      <c r="DH102">
        <v>-1.808</v>
      </c>
      <c r="DI102">
        <v>-0.11</v>
      </c>
      <c r="DJ102">
        <v>420</v>
      </c>
      <c r="DK102">
        <v>27</v>
      </c>
      <c r="DL102">
        <v>0.09</v>
      </c>
      <c r="DM102">
        <v>0.04</v>
      </c>
      <c r="DN102">
        <v>-1.0985974375</v>
      </c>
      <c r="DO102">
        <v>17.31446999212008</v>
      </c>
      <c r="DP102">
        <v>1.666243862364469</v>
      </c>
      <c r="DQ102">
        <v>0</v>
      </c>
      <c r="DR102">
        <v>8.302237249999999</v>
      </c>
      <c r="DS102">
        <v>-0.03409812382740565</v>
      </c>
      <c r="DT102">
        <v>0.01337581679515318</v>
      </c>
      <c r="DU102">
        <v>1</v>
      </c>
      <c r="DV102">
        <v>1</v>
      </c>
      <c r="DW102">
        <v>2</v>
      </c>
      <c r="DX102" t="s">
        <v>357</v>
      </c>
      <c r="DY102">
        <v>2.9768</v>
      </c>
      <c r="DZ102">
        <v>2.72475</v>
      </c>
      <c r="EA102">
        <v>0.0382927</v>
      </c>
      <c r="EB102">
        <v>0.0373413</v>
      </c>
      <c r="EC102">
        <v>0.0845229</v>
      </c>
      <c r="ED102">
        <v>0.0627373</v>
      </c>
      <c r="EE102">
        <v>30263.6</v>
      </c>
      <c r="EF102">
        <v>30405.8</v>
      </c>
      <c r="EG102">
        <v>29272.9</v>
      </c>
      <c r="EH102">
        <v>29228.5</v>
      </c>
      <c r="EI102">
        <v>35522.1</v>
      </c>
      <c r="EJ102">
        <v>36406.7</v>
      </c>
      <c r="EK102">
        <v>41242.6</v>
      </c>
      <c r="EL102">
        <v>41630.5</v>
      </c>
      <c r="EM102">
        <v>1.90793</v>
      </c>
      <c r="EN102">
        <v>2.03338</v>
      </c>
      <c r="EO102">
        <v>0.0462122</v>
      </c>
      <c r="EP102">
        <v>0</v>
      </c>
      <c r="EQ102">
        <v>25.2339</v>
      </c>
      <c r="ER102">
        <v>999.9</v>
      </c>
      <c r="ES102">
        <v>31.2</v>
      </c>
      <c r="ET102">
        <v>36.1</v>
      </c>
      <c r="EU102">
        <v>27.3465</v>
      </c>
      <c r="EV102">
        <v>61.3676</v>
      </c>
      <c r="EW102">
        <v>26.4062</v>
      </c>
      <c r="EX102">
        <v>2</v>
      </c>
      <c r="EY102">
        <v>0.26514</v>
      </c>
      <c r="EZ102">
        <v>3.75609</v>
      </c>
      <c r="FA102">
        <v>20.3463</v>
      </c>
      <c r="FB102">
        <v>5.21729</v>
      </c>
      <c r="FC102">
        <v>12.0119</v>
      </c>
      <c r="FD102">
        <v>4.98815</v>
      </c>
      <c r="FE102">
        <v>3.28835</v>
      </c>
      <c r="FF102">
        <v>6399</v>
      </c>
      <c r="FG102">
        <v>9999</v>
      </c>
      <c r="FH102">
        <v>9999</v>
      </c>
      <c r="FI102">
        <v>104.4</v>
      </c>
      <c r="FJ102">
        <v>1.86737</v>
      </c>
      <c r="FK102">
        <v>1.86646</v>
      </c>
      <c r="FL102">
        <v>1.86592</v>
      </c>
      <c r="FM102">
        <v>1.86584</v>
      </c>
      <c r="FN102">
        <v>1.86768</v>
      </c>
      <c r="FO102">
        <v>1.87012</v>
      </c>
      <c r="FP102">
        <v>1.86876</v>
      </c>
      <c r="FQ102">
        <v>1.87014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-1.443</v>
      </c>
      <c r="GF102">
        <v>0.0779</v>
      </c>
      <c r="GG102">
        <v>-1.101664097355273</v>
      </c>
      <c r="GH102">
        <v>-0.001751842048368114</v>
      </c>
      <c r="GI102">
        <v>2.175043830543419E-07</v>
      </c>
      <c r="GJ102">
        <v>-8.900938919420621E-11</v>
      </c>
      <c r="GK102">
        <v>9.023312909553052</v>
      </c>
      <c r="GL102">
        <v>1.777864070516789</v>
      </c>
      <c r="GM102">
        <v>-0.1595319365346188</v>
      </c>
      <c r="GN102">
        <v>0.002975254502177307</v>
      </c>
      <c r="GO102">
        <v>3</v>
      </c>
      <c r="GP102">
        <v>2360</v>
      </c>
      <c r="GQ102">
        <v>1</v>
      </c>
      <c r="GR102">
        <v>26</v>
      </c>
      <c r="GS102">
        <v>8.800000000000001</v>
      </c>
      <c r="GT102">
        <v>8.800000000000001</v>
      </c>
      <c r="GU102">
        <v>0.701904</v>
      </c>
      <c r="GV102">
        <v>2.24731</v>
      </c>
      <c r="GW102">
        <v>1.94702</v>
      </c>
      <c r="GX102">
        <v>2.82837</v>
      </c>
      <c r="GY102">
        <v>2.19482</v>
      </c>
      <c r="GZ102">
        <v>2.32544</v>
      </c>
      <c r="HA102">
        <v>39.5166</v>
      </c>
      <c r="HB102">
        <v>12.4509</v>
      </c>
      <c r="HC102">
        <v>18</v>
      </c>
      <c r="HD102">
        <v>482.278</v>
      </c>
      <c r="HE102">
        <v>578.09</v>
      </c>
      <c r="HF102">
        <v>21.5589</v>
      </c>
      <c r="HG102">
        <v>30.7094</v>
      </c>
      <c r="HH102">
        <v>30.0004</v>
      </c>
      <c r="HI102">
        <v>30.5338</v>
      </c>
      <c r="HJ102">
        <v>30.4208</v>
      </c>
      <c r="HK102">
        <v>13.9607</v>
      </c>
      <c r="HL102">
        <v>34.3007</v>
      </c>
      <c r="HM102">
        <v>49.6384</v>
      </c>
      <c r="HN102">
        <v>21.5609</v>
      </c>
      <c r="HO102">
        <v>165.94</v>
      </c>
      <c r="HP102">
        <v>17.114</v>
      </c>
      <c r="HQ102">
        <v>100.117</v>
      </c>
      <c r="HR102">
        <v>100.003</v>
      </c>
    </row>
    <row r="103" spans="1:226">
      <c r="A103">
        <v>87</v>
      </c>
      <c r="B103">
        <v>1657310062.6</v>
      </c>
      <c r="C103">
        <v>1201.599999904633</v>
      </c>
      <c r="D103" t="s">
        <v>534</v>
      </c>
      <c r="E103" t="s">
        <v>535</v>
      </c>
      <c r="F103">
        <v>5</v>
      </c>
      <c r="G103" t="s">
        <v>502</v>
      </c>
      <c r="H103" t="s">
        <v>354</v>
      </c>
      <c r="I103">
        <v>1657310060.044444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194.3138494389181</v>
      </c>
      <c r="AK103">
        <v>190.5170242424242</v>
      </c>
      <c r="AL103">
        <v>-3.062487102761303</v>
      </c>
      <c r="AM103">
        <v>65.59638768212346</v>
      </c>
      <c r="AN103">
        <f>(AP103 - AO103 + BO103*1E3/(8.314*(BQ103+273.15)) * AR103/BN103 * AQ103) * BN103/(100*BB103) * 1000/(1000 - AP103)</f>
        <v>0</v>
      </c>
      <c r="AO103">
        <v>17.01274042693731</v>
      </c>
      <c r="AP103">
        <v>25.36154909090911</v>
      </c>
      <c r="AQ103">
        <v>-6.795825338844414E-06</v>
      </c>
      <c r="AR103">
        <v>78.49988059121431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1657310060.044444</v>
      </c>
      <c r="BH103">
        <v>191.8195555555556</v>
      </c>
      <c r="BI103">
        <v>189.2747777777778</v>
      </c>
      <c r="BJ103">
        <v>25.36342222222222</v>
      </c>
      <c r="BK103">
        <v>17.01451111111111</v>
      </c>
      <c r="BL103">
        <v>193.2523333333333</v>
      </c>
      <c r="BM103">
        <v>25.28287777777778</v>
      </c>
      <c r="BN103">
        <v>499.9853333333334</v>
      </c>
      <c r="BO103">
        <v>68.47758888888889</v>
      </c>
      <c r="BP103">
        <v>0.09995191111111111</v>
      </c>
      <c r="BQ103">
        <v>26.5019</v>
      </c>
      <c r="BR103">
        <v>25.99287777777778</v>
      </c>
      <c r="BS103">
        <v>999.9000000000001</v>
      </c>
      <c r="BT103">
        <v>0</v>
      </c>
      <c r="BU103">
        <v>0</v>
      </c>
      <c r="BV103">
        <v>9996.459999999999</v>
      </c>
      <c r="BW103">
        <v>0</v>
      </c>
      <c r="BX103">
        <v>1996.933333333333</v>
      </c>
      <c r="BY103">
        <v>2.544668888888889</v>
      </c>
      <c r="BZ103">
        <v>196.8112222222222</v>
      </c>
      <c r="CA103">
        <v>192.5508888888889</v>
      </c>
      <c r="CB103">
        <v>8.348896666666667</v>
      </c>
      <c r="CC103">
        <v>189.2747777777778</v>
      </c>
      <c r="CD103">
        <v>17.01451111111111</v>
      </c>
      <c r="CE103">
        <v>1.736825555555555</v>
      </c>
      <c r="CF103">
        <v>1.165114444444444</v>
      </c>
      <c r="CG103">
        <v>15.22953333333333</v>
      </c>
      <c r="CH103">
        <v>9.163097777777779</v>
      </c>
      <c r="CI103">
        <v>1999.988888888889</v>
      </c>
      <c r="CJ103">
        <v>0.9799979999999999</v>
      </c>
      <c r="CK103">
        <v>0.0200018</v>
      </c>
      <c r="CL103">
        <v>0</v>
      </c>
      <c r="CM103">
        <v>2.287055555555556</v>
      </c>
      <c r="CN103">
        <v>0</v>
      </c>
      <c r="CO103">
        <v>13953.97777777778</v>
      </c>
      <c r="CP103">
        <v>16749.37777777778</v>
      </c>
      <c r="CQ103">
        <v>40.687</v>
      </c>
      <c r="CR103">
        <v>42.437</v>
      </c>
      <c r="CS103">
        <v>41</v>
      </c>
      <c r="CT103">
        <v>41.111</v>
      </c>
      <c r="CU103">
        <v>39.812</v>
      </c>
      <c r="CV103">
        <v>1959.988888888889</v>
      </c>
      <c r="CW103">
        <v>40</v>
      </c>
      <c r="CX103">
        <v>0</v>
      </c>
      <c r="CY103">
        <v>1657310068.9</v>
      </c>
      <c r="CZ103">
        <v>0</v>
      </c>
      <c r="DA103">
        <v>1657309531.6</v>
      </c>
      <c r="DB103" t="s">
        <v>503</v>
      </c>
      <c r="DC103">
        <v>1657309530.1</v>
      </c>
      <c r="DD103">
        <v>1657309531.6</v>
      </c>
      <c r="DE103">
        <v>4</v>
      </c>
      <c r="DF103">
        <v>-0.607</v>
      </c>
      <c r="DG103">
        <v>7.87</v>
      </c>
      <c r="DH103">
        <v>-1.808</v>
      </c>
      <c r="DI103">
        <v>-0.11</v>
      </c>
      <c r="DJ103">
        <v>420</v>
      </c>
      <c r="DK103">
        <v>27</v>
      </c>
      <c r="DL103">
        <v>0.09</v>
      </c>
      <c r="DM103">
        <v>0.04</v>
      </c>
      <c r="DN103">
        <v>0.05451456249999995</v>
      </c>
      <c r="DO103">
        <v>17.07934946679175</v>
      </c>
      <c r="DP103">
        <v>1.643522697737778</v>
      </c>
      <c r="DQ103">
        <v>0</v>
      </c>
      <c r="DR103">
        <v>8.311644000000001</v>
      </c>
      <c r="DS103">
        <v>0.1161588742964237</v>
      </c>
      <c r="DT103">
        <v>0.02302998792878535</v>
      </c>
      <c r="DU103">
        <v>0</v>
      </c>
      <c r="DV103">
        <v>0</v>
      </c>
      <c r="DW103">
        <v>2</v>
      </c>
      <c r="DX103" t="s">
        <v>365</v>
      </c>
      <c r="DY103">
        <v>2.97669</v>
      </c>
      <c r="DZ103">
        <v>2.72466</v>
      </c>
      <c r="EA103">
        <v>0.0359454</v>
      </c>
      <c r="EB103">
        <v>0.0347622</v>
      </c>
      <c r="EC103">
        <v>0.0844987</v>
      </c>
      <c r="ED103">
        <v>0.062775</v>
      </c>
      <c r="EE103">
        <v>30337.9</v>
      </c>
      <c r="EF103">
        <v>30486.9</v>
      </c>
      <c r="EG103">
        <v>29273.3</v>
      </c>
      <c r="EH103">
        <v>29228.2</v>
      </c>
      <c r="EI103">
        <v>35523.5</v>
      </c>
      <c r="EJ103">
        <v>36404.8</v>
      </c>
      <c r="EK103">
        <v>41243.2</v>
      </c>
      <c r="EL103">
        <v>41630.1</v>
      </c>
      <c r="EM103">
        <v>1.90765</v>
      </c>
      <c r="EN103">
        <v>2.03347</v>
      </c>
      <c r="EO103">
        <v>0.0468343</v>
      </c>
      <c r="EP103">
        <v>0</v>
      </c>
      <c r="EQ103">
        <v>25.2325</v>
      </c>
      <c r="ER103">
        <v>999.9</v>
      </c>
      <c r="ES103">
        <v>31.2</v>
      </c>
      <c r="ET103">
        <v>36.1</v>
      </c>
      <c r="EU103">
        <v>27.3469</v>
      </c>
      <c r="EV103">
        <v>61.0876</v>
      </c>
      <c r="EW103">
        <v>26.3542</v>
      </c>
      <c r="EX103">
        <v>2</v>
      </c>
      <c r="EY103">
        <v>0.265526</v>
      </c>
      <c r="EZ103">
        <v>3.74589</v>
      </c>
      <c r="FA103">
        <v>20.3463</v>
      </c>
      <c r="FB103">
        <v>5.21714</v>
      </c>
      <c r="FC103">
        <v>12.0116</v>
      </c>
      <c r="FD103">
        <v>4.98795</v>
      </c>
      <c r="FE103">
        <v>3.2884</v>
      </c>
      <c r="FF103">
        <v>6399.3</v>
      </c>
      <c r="FG103">
        <v>9999</v>
      </c>
      <c r="FH103">
        <v>9999</v>
      </c>
      <c r="FI103">
        <v>104.4</v>
      </c>
      <c r="FJ103">
        <v>1.86739</v>
      </c>
      <c r="FK103">
        <v>1.86646</v>
      </c>
      <c r="FL103">
        <v>1.86589</v>
      </c>
      <c r="FM103">
        <v>1.86583</v>
      </c>
      <c r="FN103">
        <v>1.86768</v>
      </c>
      <c r="FO103">
        <v>1.87012</v>
      </c>
      <c r="FP103">
        <v>1.86877</v>
      </c>
      <c r="FQ103">
        <v>1.87016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-1.42</v>
      </c>
      <c r="GF103">
        <v>0.0834</v>
      </c>
      <c r="GG103">
        <v>-1.101664097355273</v>
      </c>
      <c r="GH103">
        <v>-0.001751842048368114</v>
      </c>
      <c r="GI103">
        <v>2.175043830543419E-07</v>
      </c>
      <c r="GJ103">
        <v>-8.900938919420621E-11</v>
      </c>
      <c r="GK103">
        <v>9.023312909553052</v>
      </c>
      <c r="GL103">
        <v>1.777864070516789</v>
      </c>
      <c r="GM103">
        <v>-0.1595319365346188</v>
      </c>
      <c r="GN103">
        <v>0.002975254502177307</v>
      </c>
      <c r="GO103">
        <v>3</v>
      </c>
      <c r="GP103">
        <v>2360</v>
      </c>
      <c r="GQ103">
        <v>1</v>
      </c>
      <c r="GR103">
        <v>26</v>
      </c>
      <c r="GS103">
        <v>8.9</v>
      </c>
      <c r="GT103">
        <v>8.800000000000001</v>
      </c>
      <c r="GU103">
        <v>0.65918</v>
      </c>
      <c r="GV103">
        <v>2.24731</v>
      </c>
      <c r="GW103">
        <v>1.94702</v>
      </c>
      <c r="GX103">
        <v>2.82837</v>
      </c>
      <c r="GY103">
        <v>2.19482</v>
      </c>
      <c r="GZ103">
        <v>2.35718</v>
      </c>
      <c r="HA103">
        <v>39.5166</v>
      </c>
      <c r="HB103">
        <v>12.4684</v>
      </c>
      <c r="HC103">
        <v>18</v>
      </c>
      <c r="HD103">
        <v>482.141</v>
      </c>
      <c r="HE103">
        <v>578.207</v>
      </c>
      <c r="HF103">
        <v>21.5618</v>
      </c>
      <c r="HG103">
        <v>30.7135</v>
      </c>
      <c r="HH103">
        <v>30.0004</v>
      </c>
      <c r="HI103">
        <v>30.5385</v>
      </c>
      <c r="HJ103">
        <v>30.425</v>
      </c>
      <c r="HK103">
        <v>13.1042</v>
      </c>
      <c r="HL103">
        <v>34.0145</v>
      </c>
      <c r="HM103">
        <v>49.2527</v>
      </c>
      <c r="HN103">
        <v>21.5651</v>
      </c>
      <c r="HO103">
        <v>152.584</v>
      </c>
      <c r="HP103">
        <v>17.1077</v>
      </c>
      <c r="HQ103">
        <v>100.119</v>
      </c>
      <c r="HR103">
        <v>100.002</v>
      </c>
    </row>
    <row r="104" spans="1:226">
      <c r="A104">
        <v>88</v>
      </c>
      <c r="B104">
        <v>1657310067.6</v>
      </c>
      <c r="C104">
        <v>1206.599999904633</v>
      </c>
      <c r="D104" t="s">
        <v>536</v>
      </c>
      <c r="E104" t="s">
        <v>537</v>
      </c>
      <c r="F104">
        <v>5</v>
      </c>
      <c r="G104" t="s">
        <v>502</v>
      </c>
      <c r="H104" t="s">
        <v>354</v>
      </c>
      <c r="I104">
        <v>1657310065.1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177.4787102723219</v>
      </c>
      <c r="AK104">
        <v>175.0209393939394</v>
      </c>
      <c r="AL104">
        <v>-3.111857645689266</v>
      </c>
      <c r="AM104">
        <v>65.59638768212346</v>
      </c>
      <c r="AN104">
        <f>(AP104 - AO104 + BO104*1E3/(8.314*(BQ104+273.15)) * AR104/BN104 * AQ104) * BN104/(100*BB104) * 1000/(1000 - AP104)</f>
        <v>0</v>
      </c>
      <c r="AO104">
        <v>17.06966746198784</v>
      </c>
      <c r="AP104">
        <v>25.37024606060606</v>
      </c>
      <c r="AQ104">
        <v>7.159115477811409E-06</v>
      </c>
      <c r="AR104">
        <v>78.49988059121431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1657310065.1</v>
      </c>
      <c r="BH104">
        <v>176.6546666666667</v>
      </c>
      <c r="BI104">
        <v>172.5714444444444</v>
      </c>
      <c r="BJ104">
        <v>25.3652</v>
      </c>
      <c r="BK104">
        <v>17.0794</v>
      </c>
      <c r="BL104">
        <v>178.0616666666666</v>
      </c>
      <c r="BM104">
        <v>25.28712222222222</v>
      </c>
      <c r="BN104">
        <v>499.9927777777778</v>
      </c>
      <c r="BO104">
        <v>68.47711111111113</v>
      </c>
      <c r="BP104">
        <v>0.1000165444444445</v>
      </c>
      <c r="BQ104">
        <v>26.50578888888889</v>
      </c>
      <c r="BR104">
        <v>25.99882222222222</v>
      </c>
      <c r="BS104">
        <v>999.9000000000001</v>
      </c>
      <c r="BT104">
        <v>0</v>
      </c>
      <c r="BU104">
        <v>0</v>
      </c>
      <c r="BV104">
        <v>10000.89444444444</v>
      </c>
      <c r="BW104">
        <v>0</v>
      </c>
      <c r="BX104">
        <v>1997.873333333333</v>
      </c>
      <c r="BY104">
        <v>4.082937777777778</v>
      </c>
      <c r="BZ104">
        <v>181.2518888888889</v>
      </c>
      <c r="CA104">
        <v>175.5701111111111</v>
      </c>
      <c r="CB104">
        <v>8.285781111111111</v>
      </c>
      <c r="CC104">
        <v>172.5714444444444</v>
      </c>
      <c r="CD104">
        <v>17.0794</v>
      </c>
      <c r="CE104">
        <v>1.736935555555556</v>
      </c>
      <c r="CF104">
        <v>1.169548888888889</v>
      </c>
      <c r="CG104">
        <v>15.2305</v>
      </c>
      <c r="CH104">
        <v>9.219477777777776</v>
      </c>
      <c r="CI104">
        <v>1999.996666666667</v>
      </c>
      <c r="CJ104">
        <v>0.9799979999999999</v>
      </c>
      <c r="CK104">
        <v>0.0200018</v>
      </c>
      <c r="CL104">
        <v>0</v>
      </c>
      <c r="CM104">
        <v>2.3548</v>
      </c>
      <c r="CN104">
        <v>0</v>
      </c>
      <c r="CO104">
        <v>13901.2</v>
      </c>
      <c r="CP104">
        <v>16749.41111111111</v>
      </c>
      <c r="CQ104">
        <v>40.687</v>
      </c>
      <c r="CR104">
        <v>42.437</v>
      </c>
      <c r="CS104">
        <v>41</v>
      </c>
      <c r="CT104">
        <v>41.125</v>
      </c>
      <c r="CU104">
        <v>39.812</v>
      </c>
      <c r="CV104">
        <v>1959.996666666667</v>
      </c>
      <c r="CW104">
        <v>40</v>
      </c>
      <c r="CX104">
        <v>0</v>
      </c>
      <c r="CY104">
        <v>1657310073.7</v>
      </c>
      <c r="CZ104">
        <v>0</v>
      </c>
      <c r="DA104">
        <v>1657309531.6</v>
      </c>
      <c r="DB104" t="s">
        <v>503</v>
      </c>
      <c r="DC104">
        <v>1657309530.1</v>
      </c>
      <c r="DD104">
        <v>1657309531.6</v>
      </c>
      <c r="DE104">
        <v>4</v>
      </c>
      <c r="DF104">
        <v>-0.607</v>
      </c>
      <c r="DG104">
        <v>7.87</v>
      </c>
      <c r="DH104">
        <v>-1.808</v>
      </c>
      <c r="DI104">
        <v>-0.11</v>
      </c>
      <c r="DJ104">
        <v>420</v>
      </c>
      <c r="DK104">
        <v>27</v>
      </c>
      <c r="DL104">
        <v>0.09</v>
      </c>
      <c r="DM104">
        <v>0.04</v>
      </c>
      <c r="DN104">
        <v>1.579865182926829</v>
      </c>
      <c r="DO104">
        <v>17.49436737073171</v>
      </c>
      <c r="DP104">
        <v>1.725882432780909</v>
      </c>
      <c r="DQ104">
        <v>0</v>
      </c>
      <c r="DR104">
        <v>8.307966341463414</v>
      </c>
      <c r="DS104">
        <v>0.04584668989545699</v>
      </c>
      <c r="DT104">
        <v>0.0256026659964797</v>
      </c>
      <c r="DU104">
        <v>1</v>
      </c>
      <c r="DV104">
        <v>1</v>
      </c>
      <c r="DW104">
        <v>2</v>
      </c>
      <c r="DX104" t="s">
        <v>357</v>
      </c>
      <c r="DY104">
        <v>2.97677</v>
      </c>
      <c r="DZ104">
        <v>2.7247</v>
      </c>
      <c r="EA104">
        <v>0.0332474</v>
      </c>
      <c r="EB104">
        <v>0.0318436</v>
      </c>
      <c r="EC104">
        <v>0.0845543</v>
      </c>
      <c r="ED104">
        <v>0.0628959</v>
      </c>
      <c r="EE104">
        <v>30422</v>
      </c>
      <c r="EF104">
        <v>30579</v>
      </c>
      <c r="EG104">
        <v>29272.6</v>
      </c>
      <c r="EH104">
        <v>29228.1</v>
      </c>
      <c r="EI104">
        <v>35520.9</v>
      </c>
      <c r="EJ104">
        <v>36399.9</v>
      </c>
      <c r="EK104">
        <v>41242.8</v>
      </c>
      <c r="EL104">
        <v>41629.8</v>
      </c>
      <c r="EM104">
        <v>1.90758</v>
      </c>
      <c r="EN104">
        <v>2.03328</v>
      </c>
      <c r="EO104">
        <v>0.0465289</v>
      </c>
      <c r="EP104">
        <v>0</v>
      </c>
      <c r="EQ104">
        <v>25.2304</v>
      </c>
      <c r="ER104">
        <v>999.9</v>
      </c>
      <c r="ES104">
        <v>31.1</v>
      </c>
      <c r="ET104">
        <v>36.1</v>
      </c>
      <c r="EU104">
        <v>27.2606</v>
      </c>
      <c r="EV104">
        <v>61.1876</v>
      </c>
      <c r="EW104">
        <v>26.4103</v>
      </c>
      <c r="EX104">
        <v>2</v>
      </c>
      <c r="EY104">
        <v>0.265828</v>
      </c>
      <c r="EZ104">
        <v>3.7385</v>
      </c>
      <c r="FA104">
        <v>20.3464</v>
      </c>
      <c r="FB104">
        <v>5.21774</v>
      </c>
      <c r="FC104">
        <v>12.0117</v>
      </c>
      <c r="FD104">
        <v>4.9884</v>
      </c>
      <c r="FE104">
        <v>3.28853</v>
      </c>
      <c r="FF104">
        <v>6399.3</v>
      </c>
      <c r="FG104">
        <v>9999</v>
      </c>
      <c r="FH104">
        <v>9999</v>
      </c>
      <c r="FI104">
        <v>104.4</v>
      </c>
      <c r="FJ104">
        <v>1.86739</v>
      </c>
      <c r="FK104">
        <v>1.86646</v>
      </c>
      <c r="FL104">
        <v>1.86591</v>
      </c>
      <c r="FM104">
        <v>1.86584</v>
      </c>
      <c r="FN104">
        <v>1.86768</v>
      </c>
      <c r="FO104">
        <v>1.87012</v>
      </c>
      <c r="FP104">
        <v>1.86874</v>
      </c>
      <c r="FQ104">
        <v>1.87014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-1.394</v>
      </c>
      <c r="GF104">
        <v>0.0694</v>
      </c>
      <c r="GG104">
        <v>-1.101664097355273</v>
      </c>
      <c r="GH104">
        <v>-0.001751842048368114</v>
      </c>
      <c r="GI104">
        <v>2.175043830543419E-07</v>
      </c>
      <c r="GJ104">
        <v>-8.900938919420621E-11</v>
      </c>
      <c r="GK104">
        <v>9.023312909553052</v>
      </c>
      <c r="GL104">
        <v>1.777864070516789</v>
      </c>
      <c r="GM104">
        <v>-0.1595319365346188</v>
      </c>
      <c r="GN104">
        <v>0.002975254502177307</v>
      </c>
      <c r="GO104">
        <v>3</v>
      </c>
      <c r="GP104">
        <v>2360</v>
      </c>
      <c r="GQ104">
        <v>1</v>
      </c>
      <c r="GR104">
        <v>26</v>
      </c>
      <c r="GS104">
        <v>9</v>
      </c>
      <c r="GT104">
        <v>8.9</v>
      </c>
      <c r="GU104">
        <v>0.611572</v>
      </c>
      <c r="GV104">
        <v>2.25342</v>
      </c>
      <c r="GW104">
        <v>1.94702</v>
      </c>
      <c r="GX104">
        <v>2.82959</v>
      </c>
      <c r="GY104">
        <v>2.19482</v>
      </c>
      <c r="GZ104">
        <v>2.34863</v>
      </c>
      <c r="HA104">
        <v>39.5166</v>
      </c>
      <c r="HB104">
        <v>12.4597</v>
      </c>
      <c r="HC104">
        <v>18</v>
      </c>
      <c r="HD104">
        <v>482.133</v>
      </c>
      <c r="HE104">
        <v>578.099</v>
      </c>
      <c r="HF104">
        <v>21.5646</v>
      </c>
      <c r="HG104">
        <v>30.7187</v>
      </c>
      <c r="HH104">
        <v>30.0004</v>
      </c>
      <c r="HI104">
        <v>30.5437</v>
      </c>
      <c r="HJ104">
        <v>30.4296</v>
      </c>
      <c r="HK104">
        <v>12.1002</v>
      </c>
      <c r="HL104">
        <v>34.0145</v>
      </c>
      <c r="HM104">
        <v>49.2527</v>
      </c>
      <c r="HN104">
        <v>21.5669</v>
      </c>
      <c r="HO104">
        <v>132.548</v>
      </c>
      <c r="HP104">
        <v>17.0852</v>
      </c>
      <c r="HQ104">
        <v>100.117</v>
      </c>
      <c r="HR104">
        <v>100.001</v>
      </c>
    </row>
    <row r="105" spans="1:226">
      <c r="A105">
        <v>89</v>
      </c>
      <c r="B105">
        <v>1657310072.6</v>
      </c>
      <c r="C105">
        <v>1211.599999904633</v>
      </c>
      <c r="D105" t="s">
        <v>538</v>
      </c>
      <c r="E105" t="s">
        <v>539</v>
      </c>
      <c r="F105">
        <v>5</v>
      </c>
      <c r="G105" t="s">
        <v>502</v>
      </c>
      <c r="H105" t="s">
        <v>354</v>
      </c>
      <c r="I105">
        <v>1657310069.8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160.7564233753862</v>
      </c>
      <c r="AK105">
        <v>159.6362909090908</v>
      </c>
      <c r="AL105">
        <v>-3.071159284613454</v>
      </c>
      <c r="AM105">
        <v>65.59638768212346</v>
      </c>
      <c r="AN105">
        <f>(AP105 - AO105 + BO105*1E3/(8.314*(BQ105+273.15)) * AR105/BN105 * AQ105) * BN105/(100*BB105) * 1000/(1000 - AP105)</f>
        <v>0</v>
      </c>
      <c r="AO105">
        <v>17.08963518330047</v>
      </c>
      <c r="AP105">
        <v>25.3787606060606</v>
      </c>
      <c r="AQ105">
        <v>9.570416975365599E-06</v>
      </c>
      <c r="AR105">
        <v>78.49988059121431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1657310069.8</v>
      </c>
      <c r="BH105">
        <v>162.4688</v>
      </c>
      <c r="BI105">
        <v>157.1264</v>
      </c>
      <c r="BJ105">
        <v>25.37485</v>
      </c>
      <c r="BK105">
        <v>17.08493</v>
      </c>
      <c r="BL105">
        <v>163.8518</v>
      </c>
      <c r="BM105">
        <v>25.31014</v>
      </c>
      <c r="BN105">
        <v>500.0263</v>
      </c>
      <c r="BO105">
        <v>68.47724000000001</v>
      </c>
      <c r="BP105">
        <v>0.10008298</v>
      </c>
      <c r="BQ105">
        <v>26.50369</v>
      </c>
      <c r="BR105">
        <v>25.99991</v>
      </c>
      <c r="BS105">
        <v>999.9</v>
      </c>
      <c r="BT105">
        <v>0</v>
      </c>
      <c r="BU105">
        <v>0</v>
      </c>
      <c r="BV105">
        <v>9989.501</v>
      </c>
      <c r="BW105">
        <v>0</v>
      </c>
      <c r="BX105">
        <v>1997.965</v>
      </c>
      <c r="BY105">
        <v>5.342172</v>
      </c>
      <c r="BZ105">
        <v>166.6987</v>
      </c>
      <c r="CA105">
        <v>159.8577</v>
      </c>
      <c r="CB105">
        <v>8.289892999999999</v>
      </c>
      <c r="CC105">
        <v>157.1264</v>
      </c>
      <c r="CD105">
        <v>17.08493</v>
      </c>
      <c r="CE105">
        <v>1.7376</v>
      </c>
      <c r="CF105">
        <v>1.169929</v>
      </c>
      <c r="CG105">
        <v>15.23644</v>
      </c>
      <c r="CH105">
        <v>9.224307000000001</v>
      </c>
      <c r="CI105">
        <v>2000.014</v>
      </c>
      <c r="CJ105">
        <v>0.9799979999999999</v>
      </c>
      <c r="CK105">
        <v>0.0200018</v>
      </c>
      <c r="CL105">
        <v>0</v>
      </c>
      <c r="CM105">
        <v>2.25261</v>
      </c>
      <c r="CN105">
        <v>0</v>
      </c>
      <c r="CO105">
        <v>13858.42</v>
      </c>
      <c r="CP105">
        <v>16749.55</v>
      </c>
      <c r="CQ105">
        <v>40.65599999999999</v>
      </c>
      <c r="CR105">
        <v>42.437</v>
      </c>
      <c r="CS105">
        <v>41</v>
      </c>
      <c r="CT105">
        <v>41.0998</v>
      </c>
      <c r="CU105">
        <v>39.812</v>
      </c>
      <c r="CV105">
        <v>1960.014</v>
      </c>
      <c r="CW105">
        <v>40</v>
      </c>
      <c r="CX105">
        <v>0</v>
      </c>
      <c r="CY105">
        <v>1657310079.1</v>
      </c>
      <c r="CZ105">
        <v>0</v>
      </c>
      <c r="DA105">
        <v>1657309531.6</v>
      </c>
      <c r="DB105" t="s">
        <v>503</v>
      </c>
      <c r="DC105">
        <v>1657309530.1</v>
      </c>
      <c r="DD105">
        <v>1657309531.6</v>
      </c>
      <c r="DE105">
        <v>4</v>
      </c>
      <c r="DF105">
        <v>-0.607</v>
      </c>
      <c r="DG105">
        <v>7.87</v>
      </c>
      <c r="DH105">
        <v>-1.808</v>
      </c>
      <c r="DI105">
        <v>-0.11</v>
      </c>
      <c r="DJ105">
        <v>420</v>
      </c>
      <c r="DK105">
        <v>27</v>
      </c>
      <c r="DL105">
        <v>0.09</v>
      </c>
      <c r="DM105">
        <v>0.04</v>
      </c>
      <c r="DN105">
        <v>3.23103555</v>
      </c>
      <c r="DO105">
        <v>17.28352475797373</v>
      </c>
      <c r="DP105">
        <v>1.663494539364692</v>
      </c>
      <c r="DQ105">
        <v>0</v>
      </c>
      <c r="DR105">
        <v>8.3067405</v>
      </c>
      <c r="DS105">
        <v>-0.09594056285179764</v>
      </c>
      <c r="DT105">
        <v>0.02647575258137138</v>
      </c>
      <c r="DU105">
        <v>1</v>
      </c>
      <c r="DV105">
        <v>1</v>
      </c>
      <c r="DW105">
        <v>2</v>
      </c>
      <c r="DX105" t="s">
        <v>357</v>
      </c>
      <c r="DY105">
        <v>2.97678</v>
      </c>
      <c r="DZ105">
        <v>2.72472</v>
      </c>
      <c r="EA105">
        <v>0.0305217</v>
      </c>
      <c r="EB105">
        <v>0.0288684</v>
      </c>
      <c r="EC105">
        <v>0.0845953</v>
      </c>
      <c r="ED105">
        <v>0.062837</v>
      </c>
      <c r="EE105">
        <v>30507.6</v>
      </c>
      <c r="EF105">
        <v>30672.9</v>
      </c>
      <c r="EG105">
        <v>29272.4</v>
      </c>
      <c r="EH105">
        <v>29228.1</v>
      </c>
      <c r="EI105">
        <v>35518.6</v>
      </c>
      <c r="EJ105">
        <v>36401.9</v>
      </c>
      <c r="EK105">
        <v>41242.1</v>
      </c>
      <c r="EL105">
        <v>41629.5</v>
      </c>
      <c r="EM105">
        <v>1.9078</v>
      </c>
      <c r="EN105">
        <v>2.03297</v>
      </c>
      <c r="EO105">
        <v>0.0472143</v>
      </c>
      <c r="EP105">
        <v>0</v>
      </c>
      <c r="EQ105">
        <v>25.2283</v>
      </c>
      <c r="ER105">
        <v>999.9</v>
      </c>
      <c r="ES105">
        <v>31.1</v>
      </c>
      <c r="ET105">
        <v>36.1</v>
      </c>
      <c r="EU105">
        <v>27.2547</v>
      </c>
      <c r="EV105">
        <v>61.3176</v>
      </c>
      <c r="EW105">
        <v>26.3301</v>
      </c>
      <c r="EX105">
        <v>2</v>
      </c>
      <c r="EY105">
        <v>0.266059</v>
      </c>
      <c r="EZ105">
        <v>3.72401</v>
      </c>
      <c r="FA105">
        <v>20.3468</v>
      </c>
      <c r="FB105">
        <v>5.21849</v>
      </c>
      <c r="FC105">
        <v>12.0117</v>
      </c>
      <c r="FD105">
        <v>4.98855</v>
      </c>
      <c r="FE105">
        <v>3.28863</v>
      </c>
      <c r="FF105">
        <v>6399.5</v>
      </c>
      <c r="FG105">
        <v>9999</v>
      </c>
      <c r="FH105">
        <v>9999</v>
      </c>
      <c r="FI105">
        <v>104.4</v>
      </c>
      <c r="FJ105">
        <v>1.86739</v>
      </c>
      <c r="FK105">
        <v>1.86646</v>
      </c>
      <c r="FL105">
        <v>1.86592</v>
      </c>
      <c r="FM105">
        <v>1.86584</v>
      </c>
      <c r="FN105">
        <v>1.86768</v>
      </c>
      <c r="FO105">
        <v>1.87012</v>
      </c>
      <c r="FP105">
        <v>1.86876</v>
      </c>
      <c r="FQ105">
        <v>1.87014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-1.369</v>
      </c>
      <c r="GF105">
        <v>0.0587</v>
      </c>
      <c r="GG105">
        <v>-1.101664097355273</v>
      </c>
      <c r="GH105">
        <v>-0.001751842048368114</v>
      </c>
      <c r="GI105">
        <v>2.175043830543419E-07</v>
      </c>
      <c r="GJ105">
        <v>-8.900938919420621E-11</v>
      </c>
      <c r="GK105">
        <v>9.023312909553052</v>
      </c>
      <c r="GL105">
        <v>1.777864070516789</v>
      </c>
      <c r="GM105">
        <v>-0.1595319365346188</v>
      </c>
      <c r="GN105">
        <v>0.002975254502177307</v>
      </c>
      <c r="GO105">
        <v>3</v>
      </c>
      <c r="GP105">
        <v>2360</v>
      </c>
      <c r="GQ105">
        <v>1</v>
      </c>
      <c r="GR105">
        <v>26</v>
      </c>
      <c r="GS105">
        <v>9</v>
      </c>
      <c r="GT105">
        <v>9</v>
      </c>
      <c r="GU105">
        <v>0.561523</v>
      </c>
      <c r="GV105">
        <v>2.25952</v>
      </c>
      <c r="GW105">
        <v>1.94702</v>
      </c>
      <c r="GX105">
        <v>2.82837</v>
      </c>
      <c r="GY105">
        <v>2.19482</v>
      </c>
      <c r="GZ105">
        <v>2.34253</v>
      </c>
      <c r="HA105">
        <v>39.5166</v>
      </c>
      <c r="HB105">
        <v>12.4509</v>
      </c>
      <c r="HC105">
        <v>18</v>
      </c>
      <c r="HD105">
        <v>482.31</v>
      </c>
      <c r="HE105">
        <v>577.913</v>
      </c>
      <c r="HF105">
        <v>21.566</v>
      </c>
      <c r="HG105">
        <v>30.7221</v>
      </c>
      <c r="HH105">
        <v>30.0004</v>
      </c>
      <c r="HI105">
        <v>30.5482</v>
      </c>
      <c r="HJ105">
        <v>30.4342</v>
      </c>
      <c r="HK105">
        <v>11.1356</v>
      </c>
      <c r="HL105">
        <v>34.0145</v>
      </c>
      <c r="HM105">
        <v>48.8675</v>
      </c>
      <c r="HN105">
        <v>21.5694</v>
      </c>
      <c r="HO105">
        <v>119.191</v>
      </c>
      <c r="HP105">
        <v>17.0668</v>
      </c>
      <c r="HQ105">
        <v>100.116</v>
      </c>
      <c r="HR105">
        <v>100.001</v>
      </c>
    </row>
    <row r="106" spans="1:226">
      <c r="A106">
        <v>90</v>
      </c>
      <c r="B106">
        <v>1657310077.6</v>
      </c>
      <c r="C106">
        <v>1216.599999904633</v>
      </c>
      <c r="D106" t="s">
        <v>540</v>
      </c>
      <c r="E106" t="s">
        <v>541</v>
      </c>
      <c r="F106">
        <v>5</v>
      </c>
      <c r="G106" t="s">
        <v>502</v>
      </c>
      <c r="H106" t="s">
        <v>354</v>
      </c>
      <c r="I106">
        <v>1657310075.1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144.0603451138648</v>
      </c>
      <c r="AK106">
        <v>144.2504181818182</v>
      </c>
      <c r="AL106">
        <v>-3.081457054292787</v>
      </c>
      <c r="AM106">
        <v>65.59638768212346</v>
      </c>
      <c r="AN106">
        <f>(AP106 - AO106 + BO106*1E3/(8.314*(BQ106+273.15)) * AR106/BN106 * AQ106) * BN106/(100*BB106) * 1000/(1000 - AP106)</f>
        <v>0</v>
      </c>
      <c r="AO106">
        <v>17.04975807789856</v>
      </c>
      <c r="AP106">
        <v>25.37701515151514</v>
      </c>
      <c r="AQ106">
        <v>-3.816323141720199E-06</v>
      </c>
      <c r="AR106">
        <v>78.49988059121431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1657310075.1</v>
      </c>
      <c r="BH106">
        <v>146.5968888888889</v>
      </c>
      <c r="BI106">
        <v>139.7033333333333</v>
      </c>
      <c r="BJ106">
        <v>25.37832222222222</v>
      </c>
      <c r="BK106">
        <v>17.04576666666667</v>
      </c>
      <c r="BL106">
        <v>147.9533333333333</v>
      </c>
      <c r="BM106">
        <v>25.31844444444445</v>
      </c>
      <c r="BN106">
        <v>499.9946666666667</v>
      </c>
      <c r="BO106">
        <v>68.47701111111111</v>
      </c>
      <c r="BP106">
        <v>0.09990062222222224</v>
      </c>
      <c r="BQ106">
        <v>26.50283333333334</v>
      </c>
      <c r="BR106">
        <v>26.00002222222222</v>
      </c>
      <c r="BS106">
        <v>999.9000000000001</v>
      </c>
      <c r="BT106">
        <v>0</v>
      </c>
      <c r="BU106">
        <v>0</v>
      </c>
      <c r="BV106">
        <v>10002.43111111111</v>
      </c>
      <c r="BW106">
        <v>0</v>
      </c>
      <c r="BX106">
        <v>1997.147777777777</v>
      </c>
      <c r="BY106">
        <v>6.893717777777777</v>
      </c>
      <c r="BZ106">
        <v>150.4143333333333</v>
      </c>
      <c r="CA106">
        <v>142.1261111111111</v>
      </c>
      <c r="CB106">
        <v>8.332567777777777</v>
      </c>
      <c r="CC106">
        <v>139.7033333333333</v>
      </c>
      <c r="CD106">
        <v>17.04576666666667</v>
      </c>
      <c r="CE106">
        <v>1.737832222222222</v>
      </c>
      <c r="CF106">
        <v>1.167241111111111</v>
      </c>
      <c r="CG106">
        <v>15.23855555555556</v>
      </c>
      <c r="CH106">
        <v>9.190186666666667</v>
      </c>
      <c r="CI106">
        <v>2000.035555555555</v>
      </c>
      <c r="CJ106">
        <v>0.9799979999999999</v>
      </c>
      <c r="CK106">
        <v>0.0200018</v>
      </c>
      <c r="CL106">
        <v>0</v>
      </c>
      <c r="CM106">
        <v>2.3941</v>
      </c>
      <c r="CN106">
        <v>0</v>
      </c>
      <c r="CO106">
        <v>13816.12222222222</v>
      </c>
      <c r="CP106">
        <v>16749.72222222222</v>
      </c>
      <c r="CQ106">
        <v>40.63877777777778</v>
      </c>
      <c r="CR106">
        <v>42.437</v>
      </c>
      <c r="CS106">
        <v>41</v>
      </c>
      <c r="CT106">
        <v>41.083</v>
      </c>
      <c r="CU106">
        <v>39.78444444444445</v>
      </c>
      <c r="CV106">
        <v>1960.033333333333</v>
      </c>
      <c r="CW106">
        <v>40</v>
      </c>
      <c r="CX106">
        <v>0</v>
      </c>
      <c r="CY106">
        <v>1657310083.9</v>
      </c>
      <c r="CZ106">
        <v>0</v>
      </c>
      <c r="DA106">
        <v>1657309531.6</v>
      </c>
      <c r="DB106" t="s">
        <v>503</v>
      </c>
      <c r="DC106">
        <v>1657309530.1</v>
      </c>
      <c r="DD106">
        <v>1657309531.6</v>
      </c>
      <c r="DE106">
        <v>4</v>
      </c>
      <c r="DF106">
        <v>-0.607</v>
      </c>
      <c r="DG106">
        <v>7.87</v>
      </c>
      <c r="DH106">
        <v>-1.808</v>
      </c>
      <c r="DI106">
        <v>-0.11</v>
      </c>
      <c r="DJ106">
        <v>420</v>
      </c>
      <c r="DK106">
        <v>27</v>
      </c>
      <c r="DL106">
        <v>0.09</v>
      </c>
      <c r="DM106">
        <v>0.04</v>
      </c>
      <c r="DN106">
        <v>4.6698565</v>
      </c>
      <c r="DO106">
        <v>17.19338836772983</v>
      </c>
      <c r="DP106">
        <v>1.654761732943069</v>
      </c>
      <c r="DQ106">
        <v>0</v>
      </c>
      <c r="DR106">
        <v>8.314465500000001</v>
      </c>
      <c r="DS106">
        <v>-0.05553658536586589</v>
      </c>
      <c r="DT106">
        <v>0.02762042604215204</v>
      </c>
      <c r="DU106">
        <v>1</v>
      </c>
      <c r="DV106">
        <v>1</v>
      </c>
      <c r="DW106">
        <v>2</v>
      </c>
      <c r="DX106" t="s">
        <v>357</v>
      </c>
      <c r="DY106">
        <v>2.97664</v>
      </c>
      <c r="DZ106">
        <v>2.72473</v>
      </c>
      <c r="EA106">
        <v>0.0277372</v>
      </c>
      <c r="EB106">
        <v>0.0258079</v>
      </c>
      <c r="EC106">
        <v>0.0845827</v>
      </c>
      <c r="ED106">
        <v>0.06276760000000001</v>
      </c>
      <c r="EE106">
        <v>30595.3</v>
      </c>
      <c r="EF106">
        <v>30769.9</v>
      </c>
      <c r="EG106">
        <v>29272.6</v>
      </c>
      <c r="EH106">
        <v>29228.5</v>
      </c>
      <c r="EI106">
        <v>35519.2</v>
      </c>
      <c r="EJ106">
        <v>36405</v>
      </c>
      <c r="EK106">
        <v>41242.1</v>
      </c>
      <c r="EL106">
        <v>41630</v>
      </c>
      <c r="EM106">
        <v>1.90755</v>
      </c>
      <c r="EN106">
        <v>2.03285</v>
      </c>
      <c r="EO106">
        <v>0.0472069</v>
      </c>
      <c r="EP106">
        <v>0</v>
      </c>
      <c r="EQ106">
        <v>25.2262</v>
      </c>
      <c r="ER106">
        <v>999.9</v>
      </c>
      <c r="ES106">
        <v>31</v>
      </c>
      <c r="ET106">
        <v>36.1</v>
      </c>
      <c r="EU106">
        <v>27.1702</v>
      </c>
      <c r="EV106">
        <v>61.2076</v>
      </c>
      <c r="EW106">
        <v>26.4062</v>
      </c>
      <c r="EX106">
        <v>2</v>
      </c>
      <c r="EY106">
        <v>0.266903</v>
      </c>
      <c r="EZ106">
        <v>3.91835</v>
      </c>
      <c r="FA106">
        <v>20.3424</v>
      </c>
      <c r="FB106">
        <v>5.21894</v>
      </c>
      <c r="FC106">
        <v>12.0119</v>
      </c>
      <c r="FD106">
        <v>4.9889</v>
      </c>
      <c r="FE106">
        <v>3.28855</v>
      </c>
      <c r="FF106">
        <v>6399.5</v>
      </c>
      <c r="FG106">
        <v>9999</v>
      </c>
      <c r="FH106">
        <v>9999</v>
      </c>
      <c r="FI106">
        <v>104.4</v>
      </c>
      <c r="FJ106">
        <v>1.86739</v>
      </c>
      <c r="FK106">
        <v>1.86646</v>
      </c>
      <c r="FL106">
        <v>1.86596</v>
      </c>
      <c r="FM106">
        <v>1.86584</v>
      </c>
      <c r="FN106">
        <v>1.86768</v>
      </c>
      <c r="FO106">
        <v>1.87012</v>
      </c>
      <c r="FP106">
        <v>1.86876</v>
      </c>
      <c r="FQ106">
        <v>1.87013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-1.344</v>
      </c>
      <c r="GF106">
        <v>0.0619</v>
      </c>
      <c r="GG106">
        <v>-1.101664097355273</v>
      </c>
      <c r="GH106">
        <v>-0.001751842048368114</v>
      </c>
      <c r="GI106">
        <v>2.175043830543419E-07</v>
      </c>
      <c r="GJ106">
        <v>-8.900938919420621E-11</v>
      </c>
      <c r="GK106">
        <v>9.023312909553052</v>
      </c>
      <c r="GL106">
        <v>1.777864070516789</v>
      </c>
      <c r="GM106">
        <v>-0.1595319365346188</v>
      </c>
      <c r="GN106">
        <v>0.002975254502177307</v>
      </c>
      <c r="GO106">
        <v>3</v>
      </c>
      <c r="GP106">
        <v>2360</v>
      </c>
      <c r="GQ106">
        <v>1</v>
      </c>
      <c r="GR106">
        <v>26</v>
      </c>
      <c r="GS106">
        <v>9.1</v>
      </c>
      <c r="GT106">
        <v>9.1</v>
      </c>
      <c r="GU106">
        <v>0.512695</v>
      </c>
      <c r="GV106">
        <v>2.26318</v>
      </c>
      <c r="GW106">
        <v>1.94702</v>
      </c>
      <c r="GX106">
        <v>2.82837</v>
      </c>
      <c r="GY106">
        <v>2.19482</v>
      </c>
      <c r="GZ106">
        <v>2.34619</v>
      </c>
      <c r="HA106">
        <v>39.5416</v>
      </c>
      <c r="HB106">
        <v>12.4421</v>
      </c>
      <c r="HC106">
        <v>18</v>
      </c>
      <c r="HD106">
        <v>482.187</v>
      </c>
      <c r="HE106">
        <v>577.861</v>
      </c>
      <c r="HF106">
        <v>21.5536</v>
      </c>
      <c r="HG106">
        <v>30.7267</v>
      </c>
      <c r="HH106">
        <v>30.0008</v>
      </c>
      <c r="HI106">
        <v>30.5529</v>
      </c>
      <c r="HJ106">
        <v>30.4387</v>
      </c>
      <c r="HK106">
        <v>10.1134</v>
      </c>
      <c r="HL106">
        <v>34.0145</v>
      </c>
      <c r="HM106">
        <v>48.4939</v>
      </c>
      <c r="HN106">
        <v>21.5195</v>
      </c>
      <c r="HO106">
        <v>99.1554</v>
      </c>
      <c r="HP106">
        <v>17.0558</v>
      </c>
      <c r="HQ106">
        <v>100.116</v>
      </c>
      <c r="HR106">
        <v>100.002</v>
      </c>
    </row>
    <row r="107" spans="1:226">
      <c r="A107">
        <v>91</v>
      </c>
      <c r="B107">
        <v>1657310082.6</v>
      </c>
      <c r="C107">
        <v>1221.599999904633</v>
      </c>
      <c r="D107" t="s">
        <v>542</v>
      </c>
      <c r="E107" t="s">
        <v>543</v>
      </c>
      <c r="F107">
        <v>5</v>
      </c>
      <c r="G107" t="s">
        <v>502</v>
      </c>
      <c r="H107" t="s">
        <v>354</v>
      </c>
      <c r="I107">
        <v>1657310079.8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127.1598420657191</v>
      </c>
      <c r="AK107">
        <v>128.7552303030302</v>
      </c>
      <c r="AL107">
        <v>-3.092036696599542</v>
      </c>
      <c r="AM107">
        <v>65.59638768212346</v>
      </c>
      <c r="AN107">
        <f>(AP107 - AO107 + BO107*1E3/(8.314*(BQ107+273.15)) * AR107/BN107 * AQ107) * BN107/(100*BB107) * 1000/(1000 - AP107)</f>
        <v>0</v>
      </c>
      <c r="AO107">
        <v>17.02494408470351</v>
      </c>
      <c r="AP107">
        <v>25.37212727272727</v>
      </c>
      <c r="AQ107">
        <v>-9.136144806818739E-06</v>
      </c>
      <c r="AR107">
        <v>78.49988059121431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1657310079.8</v>
      </c>
      <c r="BH107">
        <v>132.4211</v>
      </c>
      <c r="BI107">
        <v>124.1004</v>
      </c>
      <c r="BJ107">
        <v>25.37428999999999</v>
      </c>
      <c r="BK107">
        <v>17.01425</v>
      </c>
      <c r="BL107">
        <v>133.7535</v>
      </c>
      <c r="BM107">
        <v>25.30886</v>
      </c>
      <c r="BN107">
        <v>499.9674999999999</v>
      </c>
      <c r="BO107">
        <v>68.47712</v>
      </c>
      <c r="BP107">
        <v>0.10001191</v>
      </c>
      <c r="BQ107">
        <v>26.50375</v>
      </c>
      <c r="BR107">
        <v>25.99636</v>
      </c>
      <c r="BS107">
        <v>999.9</v>
      </c>
      <c r="BT107">
        <v>0</v>
      </c>
      <c r="BU107">
        <v>0</v>
      </c>
      <c r="BV107">
        <v>10009.07</v>
      </c>
      <c r="BW107">
        <v>0</v>
      </c>
      <c r="BX107">
        <v>1997.127</v>
      </c>
      <c r="BY107">
        <v>8.320707000000001</v>
      </c>
      <c r="BZ107">
        <v>135.8688</v>
      </c>
      <c r="CA107">
        <v>126.2485</v>
      </c>
      <c r="CB107">
        <v>8.360047</v>
      </c>
      <c r="CC107">
        <v>124.1004</v>
      </c>
      <c r="CD107">
        <v>17.01425</v>
      </c>
      <c r="CE107">
        <v>1.737559</v>
      </c>
      <c r="CF107">
        <v>1.165086</v>
      </c>
      <c r="CG107">
        <v>15.2361</v>
      </c>
      <c r="CH107">
        <v>9.162746000000002</v>
      </c>
      <c r="CI107">
        <v>2000.037</v>
      </c>
      <c r="CJ107">
        <v>0.9799979999999999</v>
      </c>
      <c r="CK107">
        <v>0.0200018</v>
      </c>
      <c r="CL107">
        <v>0</v>
      </c>
      <c r="CM107">
        <v>2.57936</v>
      </c>
      <c r="CN107">
        <v>0</v>
      </c>
      <c r="CO107">
        <v>13784.53</v>
      </c>
      <c r="CP107">
        <v>16749.75</v>
      </c>
      <c r="CQ107">
        <v>40.625</v>
      </c>
      <c r="CR107">
        <v>42.437</v>
      </c>
      <c r="CS107">
        <v>41</v>
      </c>
      <c r="CT107">
        <v>41.062</v>
      </c>
      <c r="CU107">
        <v>39.7934</v>
      </c>
      <c r="CV107">
        <v>1960.035</v>
      </c>
      <c r="CW107">
        <v>40</v>
      </c>
      <c r="CX107">
        <v>0</v>
      </c>
      <c r="CY107">
        <v>1657310088.7</v>
      </c>
      <c r="CZ107">
        <v>0</v>
      </c>
      <c r="DA107">
        <v>1657309531.6</v>
      </c>
      <c r="DB107" t="s">
        <v>503</v>
      </c>
      <c r="DC107">
        <v>1657309530.1</v>
      </c>
      <c r="DD107">
        <v>1657309531.6</v>
      </c>
      <c r="DE107">
        <v>4</v>
      </c>
      <c r="DF107">
        <v>-0.607</v>
      </c>
      <c r="DG107">
        <v>7.87</v>
      </c>
      <c r="DH107">
        <v>-1.808</v>
      </c>
      <c r="DI107">
        <v>-0.11</v>
      </c>
      <c r="DJ107">
        <v>420</v>
      </c>
      <c r="DK107">
        <v>27</v>
      </c>
      <c r="DL107">
        <v>0.09</v>
      </c>
      <c r="DM107">
        <v>0.04</v>
      </c>
      <c r="DN107">
        <v>5.8418925</v>
      </c>
      <c r="DO107">
        <v>17.21128255159475</v>
      </c>
      <c r="DP107">
        <v>1.656464988897668</v>
      </c>
      <c r="DQ107">
        <v>0</v>
      </c>
      <c r="DR107">
        <v>8.31560825</v>
      </c>
      <c r="DS107">
        <v>0.2192079174483972</v>
      </c>
      <c r="DT107">
        <v>0.02937655041759482</v>
      </c>
      <c r="DU107">
        <v>0</v>
      </c>
      <c r="DV107">
        <v>0</v>
      </c>
      <c r="DW107">
        <v>2</v>
      </c>
      <c r="DX107" t="s">
        <v>365</v>
      </c>
      <c r="DY107">
        <v>2.97682</v>
      </c>
      <c r="DZ107">
        <v>2.72483</v>
      </c>
      <c r="EA107">
        <v>0.0248881</v>
      </c>
      <c r="EB107">
        <v>0.0226831</v>
      </c>
      <c r="EC107">
        <v>0.0845524</v>
      </c>
      <c r="ED107">
        <v>0.0626453</v>
      </c>
      <c r="EE107">
        <v>30684.6</v>
      </c>
      <c r="EF107">
        <v>30868.4</v>
      </c>
      <c r="EG107">
        <v>29272.3</v>
      </c>
      <c r="EH107">
        <v>29228.3</v>
      </c>
      <c r="EI107">
        <v>35520.1</v>
      </c>
      <c r="EJ107">
        <v>36409.4</v>
      </c>
      <c r="EK107">
        <v>41241.9</v>
      </c>
      <c r="EL107">
        <v>41629.8</v>
      </c>
      <c r="EM107">
        <v>1.90777</v>
      </c>
      <c r="EN107">
        <v>2.0326</v>
      </c>
      <c r="EO107">
        <v>0.0470206</v>
      </c>
      <c r="EP107">
        <v>0</v>
      </c>
      <c r="EQ107">
        <v>25.2229</v>
      </c>
      <c r="ER107">
        <v>999.9</v>
      </c>
      <c r="ES107">
        <v>31</v>
      </c>
      <c r="ET107">
        <v>36.1</v>
      </c>
      <c r="EU107">
        <v>27.1709</v>
      </c>
      <c r="EV107">
        <v>61.4277</v>
      </c>
      <c r="EW107">
        <v>26.3341</v>
      </c>
      <c r="EX107">
        <v>2</v>
      </c>
      <c r="EY107">
        <v>0.267127</v>
      </c>
      <c r="EZ107">
        <v>3.7959</v>
      </c>
      <c r="FA107">
        <v>20.3452</v>
      </c>
      <c r="FB107">
        <v>5.21834</v>
      </c>
      <c r="FC107">
        <v>12.0117</v>
      </c>
      <c r="FD107">
        <v>4.98895</v>
      </c>
      <c r="FE107">
        <v>3.28842</v>
      </c>
      <c r="FF107">
        <v>6399.8</v>
      </c>
      <c r="FG107">
        <v>9999</v>
      </c>
      <c r="FH107">
        <v>9999</v>
      </c>
      <c r="FI107">
        <v>104.4</v>
      </c>
      <c r="FJ107">
        <v>1.8674</v>
      </c>
      <c r="FK107">
        <v>1.86646</v>
      </c>
      <c r="FL107">
        <v>1.86596</v>
      </c>
      <c r="FM107">
        <v>1.86584</v>
      </c>
      <c r="FN107">
        <v>1.86768</v>
      </c>
      <c r="FO107">
        <v>1.87012</v>
      </c>
      <c r="FP107">
        <v>1.86876</v>
      </c>
      <c r="FQ107">
        <v>1.87014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-1.318</v>
      </c>
      <c r="GF107">
        <v>0.0694</v>
      </c>
      <c r="GG107">
        <v>-1.101664097355273</v>
      </c>
      <c r="GH107">
        <v>-0.001751842048368114</v>
      </c>
      <c r="GI107">
        <v>2.175043830543419E-07</v>
      </c>
      <c r="GJ107">
        <v>-8.900938919420621E-11</v>
      </c>
      <c r="GK107">
        <v>9.023312909553052</v>
      </c>
      <c r="GL107">
        <v>1.777864070516789</v>
      </c>
      <c r="GM107">
        <v>-0.1595319365346188</v>
      </c>
      <c r="GN107">
        <v>0.002975254502177307</v>
      </c>
      <c r="GO107">
        <v>3</v>
      </c>
      <c r="GP107">
        <v>2360</v>
      </c>
      <c r="GQ107">
        <v>1</v>
      </c>
      <c r="GR107">
        <v>26</v>
      </c>
      <c r="GS107">
        <v>9.199999999999999</v>
      </c>
      <c r="GT107">
        <v>9.199999999999999</v>
      </c>
      <c r="GU107">
        <v>0.461426</v>
      </c>
      <c r="GV107">
        <v>2.26562</v>
      </c>
      <c r="GW107">
        <v>1.94702</v>
      </c>
      <c r="GX107">
        <v>2.82837</v>
      </c>
      <c r="GY107">
        <v>2.19482</v>
      </c>
      <c r="GZ107">
        <v>2.35352</v>
      </c>
      <c r="HA107">
        <v>39.5416</v>
      </c>
      <c r="HB107">
        <v>12.4421</v>
      </c>
      <c r="HC107">
        <v>18</v>
      </c>
      <c r="HD107">
        <v>482.361</v>
      </c>
      <c r="HE107">
        <v>577.702</v>
      </c>
      <c r="HF107">
        <v>21.5199</v>
      </c>
      <c r="HG107">
        <v>30.73</v>
      </c>
      <c r="HH107">
        <v>30.0003</v>
      </c>
      <c r="HI107">
        <v>30.5569</v>
      </c>
      <c r="HJ107">
        <v>30.442</v>
      </c>
      <c r="HK107">
        <v>9.136670000000001</v>
      </c>
      <c r="HL107">
        <v>34.0145</v>
      </c>
      <c r="HM107">
        <v>48.4939</v>
      </c>
      <c r="HN107">
        <v>21.5293</v>
      </c>
      <c r="HO107">
        <v>85.78789999999999</v>
      </c>
      <c r="HP107">
        <v>17.0469</v>
      </c>
      <c r="HQ107">
        <v>100.115</v>
      </c>
      <c r="HR107">
        <v>100.002</v>
      </c>
    </row>
    <row r="108" spans="1:226">
      <c r="A108">
        <v>92</v>
      </c>
      <c r="B108">
        <v>1657310087.6</v>
      </c>
      <c r="C108">
        <v>1226.599999904633</v>
      </c>
      <c r="D108" t="s">
        <v>544</v>
      </c>
      <c r="E108" t="s">
        <v>545</v>
      </c>
      <c r="F108">
        <v>5</v>
      </c>
      <c r="G108" t="s">
        <v>502</v>
      </c>
      <c r="H108" t="s">
        <v>354</v>
      </c>
      <c r="I108">
        <v>1657310085.1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110.3136146506368</v>
      </c>
      <c r="AK108">
        <v>113.2956909090909</v>
      </c>
      <c r="AL108">
        <v>-3.092191470724269</v>
      </c>
      <c r="AM108">
        <v>65.59638768212346</v>
      </c>
      <c r="AN108">
        <f>(AP108 - AO108 + BO108*1E3/(8.314*(BQ108+273.15)) * AR108/BN108 * AQ108) * BN108/(100*BB108) * 1000/(1000 - AP108)</f>
        <v>0</v>
      </c>
      <c r="AO108">
        <v>16.99548493641213</v>
      </c>
      <c r="AP108">
        <v>25.36840242424242</v>
      </c>
      <c r="AQ108">
        <v>-8.822360241178582E-06</v>
      </c>
      <c r="AR108">
        <v>78.49988059121431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1657310085.1</v>
      </c>
      <c r="BH108">
        <v>116.4464444444445</v>
      </c>
      <c r="BI108">
        <v>106.5478</v>
      </c>
      <c r="BJ108">
        <v>25.36937777777778</v>
      </c>
      <c r="BK108">
        <v>16.99355555555556</v>
      </c>
      <c r="BL108">
        <v>117.7512222222222</v>
      </c>
      <c r="BM108">
        <v>25.29714444444444</v>
      </c>
      <c r="BN108">
        <v>500.0155555555556</v>
      </c>
      <c r="BO108">
        <v>68.47687777777777</v>
      </c>
      <c r="BP108">
        <v>0.09999127777777778</v>
      </c>
      <c r="BQ108">
        <v>26.49948888888889</v>
      </c>
      <c r="BR108">
        <v>25.9875</v>
      </c>
      <c r="BS108">
        <v>999.9000000000001</v>
      </c>
      <c r="BT108">
        <v>0</v>
      </c>
      <c r="BU108">
        <v>0</v>
      </c>
      <c r="BV108">
        <v>10006.94666666667</v>
      </c>
      <c r="BW108">
        <v>0</v>
      </c>
      <c r="BX108">
        <v>1996.645555555555</v>
      </c>
      <c r="BY108">
        <v>9.898621111111112</v>
      </c>
      <c r="BZ108">
        <v>119.4774444444444</v>
      </c>
      <c r="CA108">
        <v>108.3896666666667</v>
      </c>
      <c r="CB108">
        <v>8.375823333333333</v>
      </c>
      <c r="CC108">
        <v>106.5478</v>
      </c>
      <c r="CD108">
        <v>16.99355555555556</v>
      </c>
      <c r="CE108">
        <v>1.737216666666667</v>
      </c>
      <c r="CF108">
        <v>1.163666666666667</v>
      </c>
      <c r="CG108">
        <v>15.23304444444445</v>
      </c>
      <c r="CH108">
        <v>9.144662222222223</v>
      </c>
      <c r="CI108">
        <v>1999.981111111111</v>
      </c>
      <c r="CJ108">
        <v>0.9799973333333334</v>
      </c>
      <c r="CK108">
        <v>0.02000246666666667</v>
      </c>
      <c r="CL108">
        <v>0</v>
      </c>
      <c r="CM108">
        <v>2.398666666666667</v>
      </c>
      <c r="CN108">
        <v>0</v>
      </c>
      <c r="CO108">
        <v>13753.91111111111</v>
      </c>
      <c r="CP108">
        <v>16749.3</v>
      </c>
      <c r="CQ108">
        <v>40.625</v>
      </c>
      <c r="CR108">
        <v>42.437</v>
      </c>
      <c r="CS108">
        <v>41</v>
      </c>
      <c r="CT108">
        <v>41.069</v>
      </c>
      <c r="CU108">
        <v>39.75688888888889</v>
      </c>
      <c r="CV108">
        <v>1959.98</v>
      </c>
      <c r="CW108">
        <v>40.00111111111111</v>
      </c>
      <c r="CX108">
        <v>0</v>
      </c>
      <c r="CY108">
        <v>1657310094.1</v>
      </c>
      <c r="CZ108">
        <v>0</v>
      </c>
      <c r="DA108">
        <v>1657309531.6</v>
      </c>
      <c r="DB108" t="s">
        <v>503</v>
      </c>
      <c r="DC108">
        <v>1657309530.1</v>
      </c>
      <c r="DD108">
        <v>1657309531.6</v>
      </c>
      <c r="DE108">
        <v>4</v>
      </c>
      <c r="DF108">
        <v>-0.607</v>
      </c>
      <c r="DG108">
        <v>7.87</v>
      </c>
      <c r="DH108">
        <v>-1.808</v>
      </c>
      <c r="DI108">
        <v>-0.11</v>
      </c>
      <c r="DJ108">
        <v>420</v>
      </c>
      <c r="DK108">
        <v>27</v>
      </c>
      <c r="DL108">
        <v>0.09</v>
      </c>
      <c r="DM108">
        <v>0.04</v>
      </c>
      <c r="DN108">
        <v>7.362619268292683</v>
      </c>
      <c r="DO108">
        <v>17.84132153310104</v>
      </c>
      <c r="DP108">
        <v>1.75932662903209</v>
      </c>
      <c r="DQ108">
        <v>0</v>
      </c>
      <c r="DR108">
        <v>8.335520975609757</v>
      </c>
      <c r="DS108">
        <v>0.3461006968641168</v>
      </c>
      <c r="DT108">
        <v>0.03514643116218815</v>
      </c>
      <c r="DU108">
        <v>0</v>
      </c>
      <c r="DV108">
        <v>0</v>
      </c>
      <c r="DW108">
        <v>2</v>
      </c>
      <c r="DX108" t="s">
        <v>365</v>
      </c>
      <c r="DY108">
        <v>2.97674</v>
      </c>
      <c r="DZ108">
        <v>2.72493</v>
      </c>
      <c r="EA108">
        <v>0.0219967</v>
      </c>
      <c r="EB108">
        <v>0.0194997</v>
      </c>
      <c r="EC108">
        <v>0.08453430000000001</v>
      </c>
      <c r="ED108">
        <v>0.06262620000000001</v>
      </c>
      <c r="EE108">
        <v>30775.4</v>
      </c>
      <c r="EF108">
        <v>30968.5</v>
      </c>
      <c r="EG108">
        <v>29272.1</v>
      </c>
      <c r="EH108">
        <v>29227.9</v>
      </c>
      <c r="EI108">
        <v>35520.3</v>
      </c>
      <c r="EJ108">
        <v>36409.8</v>
      </c>
      <c r="EK108">
        <v>41241.4</v>
      </c>
      <c r="EL108">
        <v>41629.4</v>
      </c>
      <c r="EM108">
        <v>1.90775</v>
      </c>
      <c r="EN108">
        <v>2.03253</v>
      </c>
      <c r="EO108">
        <v>0.0471473</v>
      </c>
      <c r="EP108">
        <v>0</v>
      </c>
      <c r="EQ108">
        <v>25.2198</v>
      </c>
      <c r="ER108">
        <v>999.9</v>
      </c>
      <c r="ES108">
        <v>30.9</v>
      </c>
      <c r="ET108">
        <v>36.1</v>
      </c>
      <c r="EU108">
        <v>27.0837</v>
      </c>
      <c r="EV108">
        <v>61.2277</v>
      </c>
      <c r="EW108">
        <v>26.3542</v>
      </c>
      <c r="EX108">
        <v>2</v>
      </c>
      <c r="EY108">
        <v>0.266984</v>
      </c>
      <c r="EZ108">
        <v>3.7341</v>
      </c>
      <c r="FA108">
        <v>20.3465</v>
      </c>
      <c r="FB108">
        <v>5.21804</v>
      </c>
      <c r="FC108">
        <v>12.0114</v>
      </c>
      <c r="FD108">
        <v>4.98875</v>
      </c>
      <c r="FE108">
        <v>3.28858</v>
      </c>
      <c r="FF108">
        <v>6399.8</v>
      </c>
      <c r="FG108">
        <v>9999</v>
      </c>
      <c r="FH108">
        <v>9999</v>
      </c>
      <c r="FI108">
        <v>104.4</v>
      </c>
      <c r="FJ108">
        <v>1.86739</v>
      </c>
      <c r="FK108">
        <v>1.86646</v>
      </c>
      <c r="FL108">
        <v>1.86594</v>
      </c>
      <c r="FM108">
        <v>1.86582</v>
      </c>
      <c r="FN108">
        <v>1.86768</v>
      </c>
      <c r="FO108">
        <v>1.87012</v>
      </c>
      <c r="FP108">
        <v>1.86874</v>
      </c>
      <c r="FQ108">
        <v>1.87012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-1.292</v>
      </c>
      <c r="GF108">
        <v>0.0732</v>
      </c>
      <c r="GG108">
        <v>-1.101664097355273</v>
      </c>
      <c r="GH108">
        <v>-0.001751842048368114</v>
      </c>
      <c r="GI108">
        <v>2.175043830543419E-07</v>
      </c>
      <c r="GJ108">
        <v>-8.900938919420621E-11</v>
      </c>
      <c r="GK108">
        <v>9.023312909553052</v>
      </c>
      <c r="GL108">
        <v>1.777864070516789</v>
      </c>
      <c r="GM108">
        <v>-0.1595319365346188</v>
      </c>
      <c r="GN108">
        <v>0.002975254502177307</v>
      </c>
      <c r="GO108">
        <v>3</v>
      </c>
      <c r="GP108">
        <v>2360</v>
      </c>
      <c r="GQ108">
        <v>1</v>
      </c>
      <c r="GR108">
        <v>26</v>
      </c>
      <c r="GS108">
        <v>9.300000000000001</v>
      </c>
      <c r="GT108">
        <v>9.300000000000001</v>
      </c>
      <c r="GU108">
        <v>0.412598</v>
      </c>
      <c r="GV108">
        <v>2.27173</v>
      </c>
      <c r="GW108">
        <v>1.94702</v>
      </c>
      <c r="GX108">
        <v>2.82837</v>
      </c>
      <c r="GY108">
        <v>2.19482</v>
      </c>
      <c r="GZ108">
        <v>2.34497</v>
      </c>
      <c r="HA108">
        <v>39.5416</v>
      </c>
      <c r="HB108">
        <v>12.4509</v>
      </c>
      <c r="HC108">
        <v>18</v>
      </c>
      <c r="HD108">
        <v>482.38</v>
      </c>
      <c r="HE108">
        <v>577.688</v>
      </c>
      <c r="HF108">
        <v>21.5226</v>
      </c>
      <c r="HG108">
        <v>30.7334</v>
      </c>
      <c r="HH108">
        <v>30</v>
      </c>
      <c r="HI108">
        <v>30.5614</v>
      </c>
      <c r="HJ108">
        <v>30.4466</v>
      </c>
      <c r="HK108">
        <v>8.10355</v>
      </c>
      <c r="HL108">
        <v>34.0145</v>
      </c>
      <c r="HM108">
        <v>48.1172</v>
      </c>
      <c r="HN108">
        <v>21.534</v>
      </c>
      <c r="HO108">
        <v>65.6951</v>
      </c>
      <c r="HP108">
        <v>17.0355</v>
      </c>
      <c r="HQ108">
        <v>100.114</v>
      </c>
      <c r="HR108">
        <v>100.001</v>
      </c>
    </row>
    <row r="109" spans="1:226">
      <c r="A109">
        <v>93</v>
      </c>
      <c r="B109">
        <v>1657310092.6</v>
      </c>
      <c r="C109">
        <v>1231.599999904633</v>
      </c>
      <c r="D109" t="s">
        <v>546</v>
      </c>
      <c r="E109" t="s">
        <v>547</v>
      </c>
      <c r="F109">
        <v>5</v>
      </c>
      <c r="G109" t="s">
        <v>502</v>
      </c>
      <c r="H109" t="s">
        <v>354</v>
      </c>
      <c r="I109">
        <v>1657310089.8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93.41192664054743</v>
      </c>
      <c r="AK109">
        <v>97.7898642424242</v>
      </c>
      <c r="AL109">
        <v>-3.102427656409233</v>
      </c>
      <c r="AM109">
        <v>65.59638768212346</v>
      </c>
      <c r="AN109">
        <f>(AP109 - AO109 + BO109*1E3/(8.314*(BQ109+273.15)) * AR109/BN109 * AQ109) * BN109/(100*BB109) * 1000/(1000 - AP109)</f>
        <v>0</v>
      </c>
      <c r="AO109">
        <v>16.98427417658952</v>
      </c>
      <c r="AP109">
        <v>25.36708545454545</v>
      </c>
      <c r="AQ109">
        <v>-5.067602385166221E-06</v>
      </c>
      <c r="AR109">
        <v>78.49988059121431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1657310089.8</v>
      </c>
      <c r="BH109">
        <v>102.26145</v>
      </c>
      <c r="BI109">
        <v>90.89870999999998</v>
      </c>
      <c r="BJ109">
        <v>25.36754</v>
      </c>
      <c r="BK109">
        <v>16.98503</v>
      </c>
      <c r="BL109">
        <v>103.54226</v>
      </c>
      <c r="BM109">
        <v>25.29278</v>
      </c>
      <c r="BN109">
        <v>499.9942000000001</v>
      </c>
      <c r="BO109">
        <v>68.47657000000001</v>
      </c>
      <c r="BP109">
        <v>0.10001596</v>
      </c>
      <c r="BQ109">
        <v>26.50219</v>
      </c>
      <c r="BR109">
        <v>25.99071</v>
      </c>
      <c r="BS109">
        <v>999.9</v>
      </c>
      <c r="BT109">
        <v>0</v>
      </c>
      <c r="BU109">
        <v>0</v>
      </c>
      <c r="BV109">
        <v>10019.267</v>
      </c>
      <c r="BW109">
        <v>0</v>
      </c>
      <c r="BX109">
        <v>1996.808</v>
      </c>
      <c r="BY109">
        <v>11.36273</v>
      </c>
      <c r="BZ109">
        <v>104.92298</v>
      </c>
      <c r="CA109">
        <v>92.46928</v>
      </c>
      <c r="CB109">
        <v>8.382522999999999</v>
      </c>
      <c r="CC109">
        <v>90.89870999999998</v>
      </c>
      <c r="CD109">
        <v>16.98503</v>
      </c>
      <c r="CE109">
        <v>1.737085</v>
      </c>
      <c r="CF109">
        <v>1.163076</v>
      </c>
      <c r="CG109">
        <v>15.23182</v>
      </c>
      <c r="CH109">
        <v>9.137145</v>
      </c>
      <c r="CI109">
        <v>1999.992</v>
      </c>
      <c r="CJ109">
        <v>0.9799979999999999</v>
      </c>
      <c r="CK109">
        <v>0.0200018</v>
      </c>
      <c r="CL109">
        <v>0</v>
      </c>
      <c r="CM109">
        <v>2.25087</v>
      </c>
      <c r="CN109">
        <v>0</v>
      </c>
      <c r="CO109">
        <v>13733.93</v>
      </c>
      <c r="CP109">
        <v>16749.39</v>
      </c>
      <c r="CQ109">
        <v>40.6374</v>
      </c>
      <c r="CR109">
        <v>42.437</v>
      </c>
      <c r="CS109">
        <v>41</v>
      </c>
      <c r="CT109">
        <v>41.0746</v>
      </c>
      <c r="CU109">
        <v>39.77480000000001</v>
      </c>
      <c r="CV109">
        <v>1959.992</v>
      </c>
      <c r="CW109">
        <v>40</v>
      </c>
      <c r="CX109">
        <v>0</v>
      </c>
      <c r="CY109">
        <v>1657310098.9</v>
      </c>
      <c r="CZ109">
        <v>0</v>
      </c>
      <c r="DA109">
        <v>1657309531.6</v>
      </c>
      <c r="DB109" t="s">
        <v>503</v>
      </c>
      <c r="DC109">
        <v>1657309530.1</v>
      </c>
      <c r="DD109">
        <v>1657309531.6</v>
      </c>
      <c r="DE109">
        <v>4</v>
      </c>
      <c r="DF109">
        <v>-0.607</v>
      </c>
      <c r="DG109">
        <v>7.87</v>
      </c>
      <c r="DH109">
        <v>-1.808</v>
      </c>
      <c r="DI109">
        <v>-0.11</v>
      </c>
      <c r="DJ109">
        <v>420</v>
      </c>
      <c r="DK109">
        <v>27</v>
      </c>
      <c r="DL109">
        <v>0.09</v>
      </c>
      <c r="DM109">
        <v>0.04</v>
      </c>
      <c r="DN109">
        <v>9.08873925</v>
      </c>
      <c r="DO109">
        <v>18.22442577861163</v>
      </c>
      <c r="DP109">
        <v>1.753367864568624</v>
      </c>
      <c r="DQ109">
        <v>0</v>
      </c>
      <c r="DR109">
        <v>8.362470500000001</v>
      </c>
      <c r="DS109">
        <v>0.2066528330206164</v>
      </c>
      <c r="DT109">
        <v>0.02173307881433275</v>
      </c>
      <c r="DU109">
        <v>0</v>
      </c>
      <c r="DV109">
        <v>0</v>
      </c>
      <c r="DW109">
        <v>2</v>
      </c>
      <c r="DX109" t="s">
        <v>365</v>
      </c>
      <c r="DY109">
        <v>2.97684</v>
      </c>
      <c r="DZ109">
        <v>2.7247</v>
      </c>
      <c r="EA109">
        <v>0.0190485</v>
      </c>
      <c r="EB109">
        <v>0.0162327</v>
      </c>
      <c r="EC109">
        <v>0.0845297</v>
      </c>
      <c r="ED109">
        <v>0.0626043</v>
      </c>
      <c r="EE109">
        <v>30867.7</v>
      </c>
      <c r="EF109">
        <v>31071.9</v>
      </c>
      <c r="EG109">
        <v>29271.8</v>
      </c>
      <c r="EH109">
        <v>29228.2</v>
      </c>
      <c r="EI109">
        <v>35520.1</v>
      </c>
      <c r="EJ109">
        <v>36410.7</v>
      </c>
      <c r="EK109">
        <v>41240.9</v>
      </c>
      <c r="EL109">
        <v>41629.6</v>
      </c>
      <c r="EM109">
        <v>1.90768</v>
      </c>
      <c r="EN109">
        <v>2.03227</v>
      </c>
      <c r="EO109">
        <v>0.046812</v>
      </c>
      <c r="EP109">
        <v>0</v>
      </c>
      <c r="EQ109">
        <v>25.2171</v>
      </c>
      <c r="ER109">
        <v>999.9</v>
      </c>
      <c r="ES109">
        <v>30.8</v>
      </c>
      <c r="ET109">
        <v>36.2</v>
      </c>
      <c r="EU109">
        <v>27.1442</v>
      </c>
      <c r="EV109">
        <v>61.3277</v>
      </c>
      <c r="EW109">
        <v>26.3301</v>
      </c>
      <c r="EX109">
        <v>2</v>
      </c>
      <c r="EY109">
        <v>0.266939</v>
      </c>
      <c r="EZ109">
        <v>3.69403</v>
      </c>
      <c r="FA109">
        <v>20.3471</v>
      </c>
      <c r="FB109">
        <v>5.21714</v>
      </c>
      <c r="FC109">
        <v>12.0113</v>
      </c>
      <c r="FD109">
        <v>4.98855</v>
      </c>
      <c r="FE109">
        <v>3.28833</v>
      </c>
      <c r="FF109">
        <v>6400</v>
      </c>
      <c r="FG109">
        <v>9999</v>
      </c>
      <c r="FH109">
        <v>9999</v>
      </c>
      <c r="FI109">
        <v>104.4</v>
      </c>
      <c r="FJ109">
        <v>1.8674</v>
      </c>
      <c r="FK109">
        <v>1.86646</v>
      </c>
      <c r="FL109">
        <v>1.86594</v>
      </c>
      <c r="FM109">
        <v>1.86584</v>
      </c>
      <c r="FN109">
        <v>1.86768</v>
      </c>
      <c r="FO109">
        <v>1.87012</v>
      </c>
      <c r="FP109">
        <v>1.86875</v>
      </c>
      <c r="FQ109">
        <v>1.87014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-1.266</v>
      </c>
      <c r="GF109">
        <v>0.0745</v>
      </c>
      <c r="GG109">
        <v>-1.101664097355273</v>
      </c>
      <c r="GH109">
        <v>-0.001751842048368114</v>
      </c>
      <c r="GI109">
        <v>2.175043830543419E-07</v>
      </c>
      <c r="GJ109">
        <v>-8.900938919420621E-11</v>
      </c>
      <c r="GK109">
        <v>9.023312909553052</v>
      </c>
      <c r="GL109">
        <v>1.777864070516789</v>
      </c>
      <c r="GM109">
        <v>-0.1595319365346188</v>
      </c>
      <c r="GN109">
        <v>0.002975254502177307</v>
      </c>
      <c r="GO109">
        <v>3</v>
      </c>
      <c r="GP109">
        <v>2360</v>
      </c>
      <c r="GQ109">
        <v>1</v>
      </c>
      <c r="GR109">
        <v>26</v>
      </c>
      <c r="GS109">
        <v>9.4</v>
      </c>
      <c r="GT109">
        <v>9.300000000000001</v>
      </c>
      <c r="GU109">
        <v>0.360107</v>
      </c>
      <c r="GV109">
        <v>2.27783</v>
      </c>
      <c r="GW109">
        <v>1.94702</v>
      </c>
      <c r="GX109">
        <v>2.82959</v>
      </c>
      <c r="GY109">
        <v>2.19482</v>
      </c>
      <c r="GZ109">
        <v>2.35596</v>
      </c>
      <c r="HA109">
        <v>39.5416</v>
      </c>
      <c r="HB109">
        <v>12.4334</v>
      </c>
      <c r="HC109">
        <v>18</v>
      </c>
      <c r="HD109">
        <v>482.368</v>
      </c>
      <c r="HE109">
        <v>577.5410000000001</v>
      </c>
      <c r="HF109">
        <v>21.5305</v>
      </c>
      <c r="HG109">
        <v>30.7367</v>
      </c>
      <c r="HH109">
        <v>30.0001</v>
      </c>
      <c r="HI109">
        <v>30.5661</v>
      </c>
      <c r="HJ109">
        <v>30.4512</v>
      </c>
      <c r="HK109">
        <v>7.12266</v>
      </c>
      <c r="HL109">
        <v>34.0145</v>
      </c>
      <c r="HM109">
        <v>47.7359</v>
      </c>
      <c r="HN109">
        <v>21.5414</v>
      </c>
      <c r="HO109">
        <v>52.3387</v>
      </c>
      <c r="HP109">
        <v>17.0236</v>
      </c>
      <c r="HQ109">
        <v>100.113</v>
      </c>
      <c r="HR109">
        <v>100.001</v>
      </c>
    </row>
    <row r="110" spans="1:226">
      <c r="A110">
        <v>94</v>
      </c>
      <c r="B110">
        <v>1657310189.6</v>
      </c>
      <c r="C110">
        <v>1328.599999904633</v>
      </c>
      <c r="D110" t="s">
        <v>548</v>
      </c>
      <c r="E110" t="s">
        <v>549</v>
      </c>
      <c r="F110">
        <v>5</v>
      </c>
      <c r="G110" t="s">
        <v>502</v>
      </c>
      <c r="H110" t="s">
        <v>354</v>
      </c>
      <c r="I110">
        <v>1657310186.6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427.2538631739459</v>
      </c>
      <c r="AK110">
        <v>397.7365696969694</v>
      </c>
      <c r="AL110">
        <v>-0.0006325764500024262</v>
      </c>
      <c r="AM110">
        <v>65.59638768212346</v>
      </c>
      <c r="AN110">
        <f>(AP110 - AO110 + BO110*1E3/(8.314*(BQ110+273.15)) * AR110/BN110 * AQ110) * BN110/(100*BB110) * 1000/(1000 - AP110)</f>
        <v>0</v>
      </c>
      <c r="AO110">
        <v>16.84090416569106</v>
      </c>
      <c r="AP110">
        <v>25.36991757575757</v>
      </c>
      <c r="AQ110">
        <v>1.821667562810839E-05</v>
      </c>
      <c r="AR110">
        <v>78.49988059121431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1657310186.6</v>
      </c>
      <c r="BH110">
        <v>387.6481818181819</v>
      </c>
      <c r="BI110">
        <v>420.068</v>
      </c>
      <c r="BJ110">
        <v>25.36412727272728</v>
      </c>
      <c r="BK110">
        <v>16.82636363636364</v>
      </c>
      <c r="BL110">
        <v>389.4041818181818</v>
      </c>
      <c r="BM110">
        <v>25.28450909090909</v>
      </c>
      <c r="BN110">
        <v>499.9477272727273</v>
      </c>
      <c r="BO110">
        <v>68.47448181818181</v>
      </c>
      <c r="BP110">
        <v>0.09990295454545456</v>
      </c>
      <c r="BQ110">
        <v>26.54897272727272</v>
      </c>
      <c r="BR110">
        <v>25.95680909090909</v>
      </c>
      <c r="BS110">
        <v>999.9</v>
      </c>
      <c r="BT110">
        <v>0</v>
      </c>
      <c r="BU110">
        <v>0</v>
      </c>
      <c r="BV110">
        <v>10000.05636363636</v>
      </c>
      <c r="BW110">
        <v>0</v>
      </c>
      <c r="BX110">
        <v>1997.225454545454</v>
      </c>
      <c r="BY110">
        <v>-32.41969090909091</v>
      </c>
      <c r="BZ110">
        <v>397.7364545454545</v>
      </c>
      <c r="CA110">
        <v>427.2569999999999</v>
      </c>
      <c r="CB110">
        <v>8.537745454545453</v>
      </c>
      <c r="CC110">
        <v>420.068</v>
      </c>
      <c r="CD110">
        <v>16.82636363636364</v>
      </c>
      <c r="CE110">
        <v>1.736793636363637</v>
      </c>
      <c r="CF110">
        <v>1.152177272727273</v>
      </c>
      <c r="CG110">
        <v>15.22924545454546</v>
      </c>
      <c r="CH110">
        <v>8.997564545454546</v>
      </c>
      <c r="CI110">
        <v>1999.955454545454</v>
      </c>
      <c r="CJ110">
        <v>0.9799958181818181</v>
      </c>
      <c r="CK110">
        <v>0.02000398181818182</v>
      </c>
      <c r="CL110">
        <v>0</v>
      </c>
      <c r="CM110">
        <v>2.274636363636364</v>
      </c>
      <c r="CN110">
        <v>0</v>
      </c>
      <c r="CO110">
        <v>15236.97272727273</v>
      </c>
      <c r="CP110">
        <v>16749.09090909091</v>
      </c>
      <c r="CQ110">
        <v>40.687</v>
      </c>
      <c r="CR110">
        <v>42.437</v>
      </c>
      <c r="CS110">
        <v>41</v>
      </c>
      <c r="CT110">
        <v>41.062</v>
      </c>
      <c r="CU110">
        <v>39.77254545454546</v>
      </c>
      <c r="CV110">
        <v>1959.945454545454</v>
      </c>
      <c r="CW110">
        <v>40.01</v>
      </c>
      <c r="CX110">
        <v>0</v>
      </c>
      <c r="CY110">
        <v>1657310196.1</v>
      </c>
      <c r="CZ110">
        <v>0</v>
      </c>
      <c r="DA110">
        <v>1657309531.6</v>
      </c>
      <c r="DB110" t="s">
        <v>503</v>
      </c>
      <c r="DC110">
        <v>1657309530.1</v>
      </c>
      <c r="DD110">
        <v>1657309531.6</v>
      </c>
      <c r="DE110">
        <v>4</v>
      </c>
      <c r="DF110">
        <v>-0.607</v>
      </c>
      <c r="DG110">
        <v>7.87</v>
      </c>
      <c r="DH110">
        <v>-1.808</v>
      </c>
      <c r="DI110">
        <v>-0.11</v>
      </c>
      <c r="DJ110">
        <v>420</v>
      </c>
      <c r="DK110">
        <v>27</v>
      </c>
      <c r="DL110">
        <v>0.09</v>
      </c>
      <c r="DM110">
        <v>0.04</v>
      </c>
      <c r="DN110">
        <v>-32.275175</v>
      </c>
      <c r="DO110">
        <v>-1.068688930581553</v>
      </c>
      <c r="DP110">
        <v>0.1062831283647594</v>
      </c>
      <c r="DQ110">
        <v>0</v>
      </c>
      <c r="DR110">
        <v>8.558437999999999</v>
      </c>
      <c r="DS110">
        <v>-0.0708153095684787</v>
      </c>
      <c r="DT110">
        <v>0.02014914020498135</v>
      </c>
      <c r="DU110">
        <v>1</v>
      </c>
      <c r="DV110">
        <v>1</v>
      </c>
      <c r="DW110">
        <v>2</v>
      </c>
      <c r="DX110" t="s">
        <v>357</v>
      </c>
      <c r="DY110">
        <v>2.97652</v>
      </c>
      <c r="DZ110">
        <v>2.72462</v>
      </c>
      <c r="EA110">
        <v>0.0673055</v>
      </c>
      <c r="EB110">
        <v>0.07064960000000001</v>
      </c>
      <c r="EC110">
        <v>0.0845279</v>
      </c>
      <c r="ED110">
        <v>0.0621182</v>
      </c>
      <c r="EE110">
        <v>29349</v>
      </c>
      <c r="EF110">
        <v>29351.9</v>
      </c>
      <c r="EG110">
        <v>29271.6</v>
      </c>
      <c r="EH110">
        <v>29226.9</v>
      </c>
      <c r="EI110">
        <v>35520.7</v>
      </c>
      <c r="EJ110">
        <v>36429.6</v>
      </c>
      <c r="EK110">
        <v>41240.6</v>
      </c>
      <c r="EL110">
        <v>41628.5</v>
      </c>
      <c r="EM110">
        <v>1.90777</v>
      </c>
      <c r="EN110">
        <v>2.03048</v>
      </c>
      <c r="EO110">
        <v>0.0476837</v>
      </c>
      <c r="EP110">
        <v>0</v>
      </c>
      <c r="EQ110">
        <v>25.1779</v>
      </c>
      <c r="ER110">
        <v>999.9</v>
      </c>
      <c r="ES110">
        <v>29.8</v>
      </c>
      <c r="ET110">
        <v>36.3</v>
      </c>
      <c r="EU110">
        <v>26.4075</v>
      </c>
      <c r="EV110">
        <v>61.3777</v>
      </c>
      <c r="EW110">
        <v>26.3902</v>
      </c>
      <c r="EX110">
        <v>2</v>
      </c>
      <c r="EY110">
        <v>0.265653</v>
      </c>
      <c r="EZ110">
        <v>3.10966</v>
      </c>
      <c r="FA110">
        <v>20.3588</v>
      </c>
      <c r="FB110">
        <v>5.22163</v>
      </c>
      <c r="FC110">
        <v>12.0107</v>
      </c>
      <c r="FD110">
        <v>4.99005</v>
      </c>
      <c r="FE110">
        <v>3.2892</v>
      </c>
      <c r="FF110">
        <v>6402.3</v>
      </c>
      <c r="FG110">
        <v>9999</v>
      </c>
      <c r="FH110">
        <v>9999</v>
      </c>
      <c r="FI110">
        <v>104.4</v>
      </c>
      <c r="FJ110">
        <v>1.86743</v>
      </c>
      <c r="FK110">
        <v>1.86646</v>
      </c>
      <c r="FL110">
        <v>1.86592</v>
      </c>
      <c r="FM110">
        <v>1.86584</v>
      </c>
      <c r="FN110">
        <v>1.86768</v>
      </c>
      <c r="FO110">
        <v>1.87012</v>
      </c>
      <c r="FP110">
        <v>1.86878</v>
      </c>
      <c r="FQ110">
        <v>1.87016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-1.756</v>
      </c>
      <c r="GF110">
        <v>0.0713</v>
      </c>
      <c r="GG110">
        <v>-1.101664097355273</v>
      </c>
      <c r="GH110">
        <v>-0.001751842048368114</v>
      </c>
      <c r="GI110">
        <v>2.175043830543419E-07</v>
      </c>
      <c r="GJ110">
        <v>-8.900938919420621E-11</v>
      </c>
      <c r="GK110">
        <v>9.023312909553052</v>
      </c>
      <c r="GL110">
        <v>1.777864070516789</v>
      </c>
      <c r="GM110">
        <v>-0.1595319365346188</v>
      </c>
      <c r="GN110">
        <v>0.002975254502177307</v>
      </c>
      <c r="GO110">
        <v>3</v>
      </c>
      <c r="GP110">
        <v>2360</v>
      </c>
      <c r="GQ110">
        <v>1</v>
      </c>
      <c r="GR110">
        <v>26</v>
      </c>
      <c r="GS110">
        <v>11</v>
      </c>
      <c r="GT110">
        <v>11</v>
      </c>
      <c r="GU110">
        <v>1.33789</v>
      </c>
      <c r="GV110">
        <v>2.24243</v>
      </c>
      <c r="GW110">
        <v>1.94702</v>
      </c>
      <c r="GX110">
        <v>2.82593</v>
      </c>
      <c r="GY110">
        <v>2.19482</v>
      </c>
      <c r="GZ110">
        <v>2.34497</v>
      </c>
      <c r="HA110">
        <v>39.6669</v>
      </c>
      <c r="HB110">
        <v>12.3458</v>
      </c>
      <c r="HC110">
        <v>18</v>
      </c>
      <c r="HD110">
        <v>482.87</v>
      </c>
      <c r="HE110">
        <v>576.754</v>
      </c>
      <c r="HF110">
        <v>22.0817</v>
      </c>
      <c r="HG110">
        <v>30.7654</v>
      </c>
      <c r="HH110">
        <v>30.0001</v>
      </c>
      <c r="HI110">
        <v>30.6235</v>
      </c>
      <c r="HJ110">
        <v>30.5121</v>
      </c>
      <c r="HK110">
        <v>26.7848</v>
      </c>
      <c r="HL110">
        <v>32.5405</v>
      </c>
      <c r="HM110">
        <v>43.1651</v>
      </c>
      <c r="HN110">
        <v>22.1053</v>
      </c>
      <c r="HO110">
        <v>420.051</v>
      </c>
      <c r="HP110">
        <v>16.8436</v>
      </c>
      <c r="HQ110">
        <v>100.112</v>
      </c>
      <c r="HR110">
        <v>99.99769999999999</v>
      </c>
    </row>
    <row r="111" spans="1:226">
      <c r="A111">
        <v>95</v>
      </c>
      <c r="B111">
        <v>1657310194.6</v>
      </c>
      <c r="C111">
        <v>1333.599999904633</v>
      </c>
      <c r="D111" t="s">
        <v>550</v>
      </c>
      <c r="E111" t="s">
        <v>551</v>
      </c>
      <c r="F111">
        <v>5</v>
      </c>
      <c r="G111" t="s">
        <v>502</v>
      </c>
      <c r="H111" t="s">
        <v>354</v>
      </c>
      <c r="I111">
        <v>1657310192.1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427.3382323617032</v>
      </c>
      <c r="AK111">
        <v>397.789</v>
      </c>
      <c r="AL111">
        <v>0.03122785008808564</v>
      </c>
      <c r="AM111">
        <v>65.59638768212346</v>
      </c>
      <c r="AN111">
        <f>(AP111 - AO111 + BO111*1E3/(8.314*(BQ111+273.15)) * AR111/BN111 * AQ111) * BN111/(100*BB111) * 1000/(1000 - AP111)</f>
        <v>0</v>
      </c>
      <c r="AO111">
        <v>16.80223539381438</v>
      </c>
      <c r="AP111">
        <v>25.37292787878788</v>
      </c>
      <c r="AQ111">
        <v>3.172396106119828E-06</v>
      </c>
      <c r="AR111">
        <v>78.49988059121431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1657310192.1</v>
      </c>
      <c r="BH111">
        <v>387.6022222222222</v>
      </c>
      <c r="BI111">
        <v>420.715</v>
      </c>
      <c r="BJ111">
        <v>25.3719</v>
      </c>
      <c r="BK111">
        <v>16.80202222222222</v>
      </c>
      <c r="BL111">
        <v>389.3583333333333</v>
      </c>
      <c r="BM111">
        <v>25.30316666666667</v>
      </c>
      <c r="BN111">
        <v>499.9433333333333</v>
      </c>
      <c r="BO111">
        <v>68.47386666666665</v>
      </c>
      <c r="BP111">
        <v>0.09986472222222223</v>
      </c>
      <c r="BQ111">
        <v>26.55366666666667</v>
      </c>
      <c r="BR111">
        <v>25.96107777777778</v>
      </c>
      <c r="BS111">
        <v>999.9000000000001</v>
      </c>
      <c r="BT111">
        <v>0</v>
      </c>
      <c r="BU111">
        <v>0</v>
      </c>
      <c r="BV111">
        <v>9999.591111111113</v>
      </c>
      <c r="BW111">
        <v>0</v>
      </c>
      <c r="BX111">
        <v>1997.663333333333</v>
      </c>
      <c r="BY111">
        <v>-33.11275555555555</v>
      </c>
      <c r="BZ111">
        <v>397.6925555555556</v>
      </c>
      <c r="CA111">
        <v>427.9047777777778</v>
      </c>
      <c r="CB111">
        <v>8.569882222222224</v>
      </c>
      <c r="CC111">
        <v>420.715</v>
      </c>
      <c r="CD111">
        <v>16.80202222222222</v>
      </c>
      <c r="CE111">
        <v>1.737313333333333</v>
      </c>
      <c r="CF111">
        <v>1.1505</v>
      </c>
      <c r="CG111">
        <v>15.2339</v>
      </c>
      <c r="CH111">
        <v>8.975983333333334</v>
      </c>
      <c r="CI111">
        <v>2000.008888888889</v>
      </c>
      <c r="CJ111">
        <v>0.9799963333333334</v>
      </c>
      <c r="CK111">
        <v>0.02000346666666667</v>
      </c>
      <c r="CL111">
        <v>0</v>
      </c>
      <c r="CM111">
        <v>2.333477777777778</v>
      </c>
      <c r="CN111">
        <v>0</v>
      </c>
      <c r="CO111">
        <v>15295.72222222222</v>
      </c>
      <c r="CP111">
        <v>16749.52222222222</v>
      </c>
      <c r="CQ111">
        <v>40.687</v>
      </c>
      <c r="CR111">
        <v>42.437</v>
      </c>
      <c r="CS111">
        <v>41</v>
      </c>
      <c r="CT111">
        <v>41.062</v>
      </c>
      <c r="CU111">
        <v>39.78444444444445</v>
      </c>
      <c r="CV111">
        <v>1959.998888888889</v>
      </c>
      <c r="CW111">
        <v>40.01</v>
      </c>
      <c r="CX111">
        <v>0</v>
      </c>
      <c r="CY111">
        <v>1657310200.9</v>
      </c>
      <c r="CZ111">
        <v>0</v>
      </c>
      <c r="DA111">
        <v>1657309531.6</v>
      </c>
      <c r="DB111" t="s">
        <v>503</v>
      </c>
      <c r="DC111">
        <v>1657309530.1</v>
      </c>
      <c r="DD111">
        <v>1657309531.6</v>
      </c>
      <c r="DE111">
        <v>4</v>
      </c>
      <c r="DF111">
        <v>-0.607</v>
      </c>
      <c r="DG111">
        <v>7.87</v>
      </c>
      <c r="DH111">
        <v>-1.808</v>
      </c>
      <c r="DI111">
        <v>-0.11</v>
      </c>
      <c r="DJ111">
        <v>420</v>
      </c>
      <c r="DK111">
        <v>27</v>
      </c>
      <c r="DL111">
        <v>0.09</v>
      </c>
      <c r="DM111">
        <v>0.04</v>
      </c>
      <c r="DN111">
        <v>-32.39715</v>
      </c>
      <c r="DO111">
        <v>-1.975906941838569</v>
      </c>
      <c r="DP111">
        <v>0.2482022260174152</v>
      </c>
      <c r="DQ111">
        <v>0</v>
      </c>
      <c r="DR111">
        <v>8.5589315</v>
      </c>
      <c r="DS111">
        <v>-0.01288007504692408</v>
      </c>
      <c r="DT111">
        <v>0.01943774222357102</v>
      </c>
      <c r="DU111">
        <v>1</v>
      </c>
      <c r="DV111">
        <v>1</v>
      </c>
      <c r="DW111">
        <v>2</v>
      </c>
      <c r="DX111" t="s">
        <v>357</v>
      </c>
      <c r="DY111">
        <v>2.97675</v>
      </c>
      <c r="DZ111">
        <v>2.72484</v>
      </c>
      <c r="EA111">
        <v>0.0673329</v>
      </c>
      <c r="EB111">
        <v>0.0710257</v>
      </c>
      <c r="EC111">
        <v>0.0845413</v>
      </c>
      <c r="ED111">
        <v>0.0620866</v>
      </c>
      <c r="EE111">
        <v>29348.3</v>
      </c>
      <c r="EF111">
        <v>29340.3</v>
      </c>
      <c r="EG111">
        <v>29271.8</v>
      </c>
      <c r="EH111">
        <v>29227.1</v>
      </c>
      <c r="EI111">
        <v>35520.2</v>
      </c>
      <c r="EJ111">
        <v>36431.1</v>
      </c>
      <c r="EK111">
        <v>41240.6</v>
      </c>
      <c r="EL111">
        <v>41628.8</v>
      </c>
      <c r="EM111">
        <v>1.90775</v>
      </c>
      <c r="EN111">
        <v>2.0303</v>
      </c>
      <c r="EO111">
        <v>0.0482053</v>
      </c>
      <c r="EP111">
        <v>0</v>
      </c>
      <c r="EQ111">
        <v>25.1763</v>
      </c>
      <c r="ER111">
        <v>999.9</v>
      </c>
      <c r="ES111">
        <v>29.7</v>
      </c>
      <c r="ET111">
        <v>36.3</v>
      </c>
      <c r="EU111">
        <v>26.3199</v>
      </c>
      <c r="EV111">
        <v>61.2977</v>
      </c>
      <c r="EW111">
        <v>26.4303</v>
      </c>
      <c r="EX111">
        <v>2</v>
      </c>
      <c r="EY111">
        <v>0.265747</v>
      </c>
      <c r="EZ111">
        <v>3.11217</v>
      </c>
      <c r="FA111">
        <v>20.3581</v>
      </c>
      <c r="FB111">
        <v>5.21744</v>
      </c>
      <c r="FC111">
        <v>12.0099</v>
      </c>
      <c r="FD111">
        <v>4.9887</v>
      </c>
      <c r="FE111">
        <v>3.2885</v>
      </c>
      <c r="FF111">
        <v>6402.3</v>
      </c>
      <c r="FG111">
        <v>9999</v>
      </c>
      <c r="FH111">
        <v>9999</v>
      </c>
      <c r="FI111">
        <v>104.4</v>
      </c>
      <c r="FJ111">
        <v>1.86746</v>
      </c>
      <c r="FK111">
        <v>1.86647</v>
      </c>
      <c r="FL111">
        <v>1.86594</v>
      </c>
      <c r="FM111">
        <v>1.86584</v>
      </c>
      <c r="FN111">
        <v>1.86768</v>
      </c>
      <c r="FO111">
        <v>1.87012</v>
      </c>
      <c r="FP111">
        <v>1.8688</v>
      </c>
      <c r="FQ111">
        <v>1.8702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-1.757</v>
      </c>
      <c r="GF111">
        <v>0.0673</v>
      </c>
      <c r="GG111">
        <v>-1.101664097355273</v>
      </c>
      <c r="GH111">
        <v>-0.001751842048368114</v>
      </c>
      <c r="GI111">
        <v>2.175043830543419E-07</v>
      </c>
      <c r="GJ111">
        <v>-8.900938919420621E-11</v>
      </c>
      <c r="GK111">
        <v>9.023312909553052</v>
      </c>
      <c r="GL111">
        <v>1.777864070516789</v>
      </c>
      <c r="GM111">
        <v>-0.1595319365346188</v>
      </c>
      <c r="GN111">
        <v>0.002975254502177307</v>
      </c>
      <c r="GO111">
        <v>3</v>
      </c>
      <c r="GP111">
        <v>2360</v>
      </c>
      <c r="GQ111">
        <v>1</v>
      </c>
      <c r="GR111">
        <v>26</v>
      </c>
      <c r="GS111">
        <v>11.1</v>
      </c>
      <c r="GT111">
        <v>11.1</v>
      </c>
      <c r="GU111">
        <v>1.36108</v>
      </c>
      <c r="GV111">
        <v>2.23877</v>
      </c>
      <c r="GW111">
        <v>1.94702</v>
      </c>
      <c r="GX111">
        <v>2.82593</v>
      </c>
      <c r="GY111">
        <v>2.19482</v>
      </c>
      <c r="GZ111">
        <v>2.34985</v>
      </c>
      <c r="HA111">
        <v>39.6669</v>
      </c>
      <c r="HB111">
        <v>12.3458</v>
      </c>
      <c r="HC111">
        <v>18</v>
      </c>
      <c r="HD111">
        <v>482.87</v>
      </c>
      <c r="HE111">
        <v>576.64</v>
      </c>
      <c r="HF111">
        <v>22.112</v>
      </c>
      <c r="HG111">
        <v>30.7654</v>
      </c>
      <c r="HH111">
        <v>30.0002</v>
      </c>
      <c r="HI111">
        <v>30.6256</v>
      </c>
      <c r="HJ111">
        <v>30.514</v>
      </c>
      <c r="HK111">
        <v>27.3001</v>
      </c>
      <c r="HL111">
        <v>32.5405</v>
      </c>
      <c r="HM111">
        <v>42.7911</v>
      </c>
      <c r="HN111">
        <v>22.1326</v>
      </c>
      <c r="HO111">
        <v>440.095</v>
      </c>
      <c r="HP111">
        <v>16.8283</v>
      </c>
      <c r="HQ111">
        <v>100.113</v>
      </c>
      <c r="HR111">
        <v>99.9984</v>
      </c>
    </row>
    <row r="112" spans="1:226">
      <c r="A112">
        <v>96</v>
      </c>
      <c r="B112">
        <v>1657310199.6</v>
      </c>
      <c r="C112">
        <v>1338.599999904633</v>
      </c>
      <c r="D112" t="s">
        <v>552</v>
      </c>
      <c r="E112" t="s">
        <v>553</v>
      </c>
      <c r="F112">
        <v>5</v>
      </c>
      <c r="G112" t="s">
        <v>502</v>
      </c>
      <c r="H112" t="s">
        <v>354</v>
      </c>
      <c r="I112">
        <v>1657310196.8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434.0046701492623</v>
      </c>
      <c r="AK112">
        <v>401.5605515151516</v>
      </c>
      <c r="AL112">
        <v>0.9078780704049044</v>
      </c>
      <c r="AM112">
        <v>65.59638768212346</v>
      </c>
      <c r="AN112">
        <f>(AP112 - AO112 + BO112*1E3/(8.314*(BQ112+273.15)) * AR112/BN112 * AQ112) * BN112/(100*BB112) * 1000/(1000 - AP112)</f>
        <v>0</v>
      </c>
      <c r="AO112">
        <v>16.76949765416771</v>
      </c>
      <c r="AP112">
        <v>25.36978727272728</v>
      </c>
      <c r="AQ112">
        <v>2.409126433103923E-06</v>
      </c>
      <c r="AR112">
        <v>78.49988059121431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1657310196.8</v>
      </c>
      <c r="BH112">
        <v>389.2565</v>
      </c>
      <c r="BI112">
        <v>427.5201</v>
      </c>
      <c r="BJ112">
        <v>25.37226</v>
      </c>
      <c r="BK112">
        <v>16.76258</v>
      </c>
      <c r="BL112">
        <v>391.0154</v>
      </c>
      <c r="BM112">
        <v>25.304</v>
      </c>
      <c r="BN112">
        <v>499.9745999999999</v>
      </c>
      <c r="BO112">
        <v>68.47237</v>
      </c>
      <c r="BP112">
        <v>0.09994505000000001</v>
      </c>
      <c r="BQ112">
        <v>26.5663</v>
      </c>
      <c r="BR112">
        <v>25.96508</v>
      </c>
      <c r="BS112">
        <v>999.9</v>
      </c>
      <c r="BT112">
        <v>0</v>
      </c>
      <c r="BU112">
        <v>0</v>
      </c>
      <c r="BV112">
        <v>9995.379000000001</v>
      </c>
      <c r="BW112">
        <v>0</v>
      </c>
      <c r="BX112">
        <v>1998.409</v>
      </c>
      <c r="BY112">
        <v>-38.26386000000001</v>
      </c>
      <c r="BZ112">
        <v>399.3898</v>
      </c>
      <c r="CA112">
        <v>434.8088</v>
      </c>
      <c r="CB112">
        <v>8.609659000000001</v>
      </c>
      <c r="CC112">
        <v>427.5201</v>
      </c>
      <c r="CD112">
        <v>16.76258</v>
      </c>
      <c r="CE112">
        <v>1.737299</v>
      </c>
      <c r="CF112">
        <v>1.147773</v>
      </c>
      <c r="CG112">
        <v>15.23378</v>
      </c>
      <c r="CH112">
        <v>8.940851999999998</v>
      </c>
      <c r="CI112">
        <v>2000.046</v>
      </c>
      <c r="CJ112">
        <v>0.9799968000000001</v>
      </c>
      <c r="CK112">
        <v>0.020003</v>
      </c>
      <c r="CL112">
        <v>0</v>
      </c>
      <c r="CM112">
        <v>2.4308</v>
      </c>
      <c r="CN112">
        <v>0</v>
      </c>
      <c r="CO112">
        <v>15339.75</v>
      </c>
      <c r="CP112">
        <v>16749.84</v>
      </c>
      <c r="CQ112">
        <v>40.687</v>
      </c>
      <c r="CR112">
        <v>42.437</v>
      </c>
      <c r="CS112">
        <v>41</v>
      </c>
      <c r="CT112">
        <v>41.062</v>
      </c>
      <c r="CU112">
        <v>39.7996</v>
      </c>
      <c r="CV112">
        <v>1960.036</v>
      </c>
      <c r="CW112">
        <v>40.01</v>
      </c>
      <c r="CX112">
        <v>0</v>
      </c>
      <c r="CY112">
        <v>1657310205.7</v>
      </c>
      <c r="CZ112">
        <v>0</v>
      </c>
      <c r="DA112">
        <v>1657309531.6</v>
      </c>
      <c r="DB112" t="s">
        <v>503</v>
      </c>
      <c r="DC112">
        <v>1657309530.1</v>
      </c>
      <c r="DD112">
        <v>1657309531.6</v>
      </c>
      <c r="DE112">
        <v>4</v>
      </c>
      <c r="DF112">
        <v>-0.607</v>
      </c>
      <c r="DG112">
        <v>7.87</v>
      </c>
      <c r="DH112">
        <v>-1.808</v>
      </c>
      <c r="DI112">
        <v>-0.11</v>
      </c>
      <c r="DJ112">
        <v>420</v>
      </c>
      <c r="DK112">
        <v>27</v>
      </c>
      <c r="DL112">
        <v>0.09</v>
      </c>
      <c r="DM112">
        <v>0.04</v>
      </c>
      <c r="DN112">
        <v>-33.58631</v>
      </c>
      <c r="DO112">
        <v>-17.68338686679166</v>
      </c>
      <c r="DP112">
        <v>2.206613848615113</v>
      </c>
      <c r="DQ112">
        <v>0</v>
      </c>
      <c r="DR112">
        <v>8.569920249999999</v>
      </c>
      <c r="DS112">
        <v>0.1345633395872317</v>
      </c>
      <c r="DT112">
        <v>0.02711836780555746</v>
      </c>
      <c r="DU112">
        <v>0</v>
      </c>
      <c r="DV112">
        <v>0</v>
      </c>
      <c r="DW112">
        <v>2</v>
      </c>
      <c r="DX112" t="s">
        <v>365</v>
      </c>
      <c r="DY112">
        <v>2.97669</v>
      </c>
      <c r="DZ112">
        <v>2.7246</v>
      </c>
      <c r="EA112">
        <v>0.0678989</v>
      </c>
      <c r="EB112">
        <v>0.07242990000000001</v>
      </c>
      <c r="EC112">
        <v>0.0845234</v>
      </c>
      <c r="ED112">
        <v>0.0619822</v>
      </c>
      <c r="EE112">
        <v>29330.2</v>
      </c>
      <c r="EF112">
        <v>29295.9</v>
      </c>
      <c r="EG112">
        <v>29271.5</v>
      </c>
      <c r="EH112">
        <v>29227.1</v>
      </c>
      <c r="EI112">
        <v>35520.8</v>
      </c>
      <c r="EJ112">
        <v>36435.3</v>
      </c>
      <c r="EK112">
        <v>41240.4</v>
      </c>
      <c r="EL112">
        <v>41628.8</v>
      </c>
      <c r="EM112">
        <v>1.90758</v>
      </c>
      <c r="EN112">
        <v>2.03042</v>
      </c>
      <c r="EO112">
        <v>0.0478998</v>
      </c>
      <c r="EP112">
        <v>0</v>
      </c>
      <c r="EQ112">
        <v>25.1779</v>
      </c>
      <c r="ER112">
        <v>999.9</v>
      </c>
      <c r="ES112">
        <v>29.7</v>
      </c>
      <c r="ET112">
        <v>36.3</v>
      </c>
      <c r="EU112">
        <v>26.3185</v>
      </c>
      <c r="EV112">
        <v>61.4577</v>
      </c>
      <c r="EW112">
        <v>26.3662</v>
      </c>
      <c r="EX112">
        <v>2</v>
      </c>
      <c r="EY112">
        <v>0.265483</v>
      </c>
      <c r="EZ112">
        <v>3.10932</v>
      </c>
      <c r="FA112">
        <v>20.3576</v>
      </c>
      <c r="FB112">
        <v>5.21295</v>
      </c>
      <c r="FC112">
        <v>12.0102</v>
      </c>
      <c r="FD112">
        <v>4.9869</v>
      </c>
      <c r="FE112">
        <v>3.28768</v>
      </c>
      <c r="FF112">
        <v>6402.5</v>
      </c>
      <c r="FG112">
        <v>9999</v>
      </c>
      <c r="FH112">
        <v>9999</v>
      </c>
      <c r="FI112">
        <v>104.4</v>
      </c>
      <c r="FJ112">
        <v>1.86742</v>
      </c>
      <c r="FK112">
        <v>1.86647</v>
      </c>
      <c r="FL112">
        <v>1.86595</v>
      </c>
      <c r="FM112">
        <v>1.86584</v>
      </c>
      <c r="FN112">
        <v>1.86768</v>
      </c>
      <c r="FO112">
        <v>1.87012</v>
      </c>
      <c r="FP112">
        <v>1.86881</v>
      </c>
      <c r="FQ112">
        <v>1.8702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-1.764</v>
      </c>
      <c r="GF112">
        <v>0.07199999999999999</v>
      </c>
      <c r="GG112">
        <v>-1.101664097355273</v>
      </c>
      <c r="GH112">
        <v>-0.001751842048368114</v>
      </c>
      <c r="GI112">
        <v>2.175043830543419E-07</v>
      </c>
      <c r="GJ112">
        <v>-8.900938919420621E-11</v>
      </c>
      <c r="GK112">
        <v>9.023312909553052</v>
      </c>
      <c r="GL112">
        <v>1.777864070516789</v>
      </c>
      <c r="GM112">
        <v>-0.1595319365346188</v>
      </c>
      <c r="GN112">
        <v>0.002975254502177307</v>
      </c>
      <c r="GO112">
        <v>3</v>
      </c>
      <c r="GP112">
        <v>2360</v>
      </c>
      <c r="GQ112">
        <v>1</v>
      </c>
      <c r="GR112">
        <v>26</v>
      </c>
      <c r="GS112">
        <v>11.2</v>
      </c>
      <c r="GT112">
        <v>11.1</v>
      </c>
      <c r="GU112">
        <v>1.39404</v>
      </c>
      <c r="GV112">
        <v>2.23633</v>
      </c>
      <c r="GW112">
        <v>1.94702</v>
      </c>
      <c r="GX112">
        <v>2.82593</v>
      </c>
      <c r="GY112">
        <v>2.19482</v>
      </c>
      <c r="GZ112">
        <v>2.36084</v>
      </c>
      <c r="HA112">
        <v>39.6669</v>
      </c>
      <c r="HB112">
        <v>12.3371</v>
      </c>
      <c r="HC112">
        <v>18</v>
      </c>
      <c r="HD112">
        <v>482.764</v>
      </c>
      <c r="HE112">
        <v>576.747</v>
      </c>
      <c r="HF112">
        <v>22.1384</v>
      </c>
      <c r="HG112">
        <v>30.7654</v>
      </c>
      <c r="HH112">
        <v>30</v>
      </c>
      <c r="HI112">
        <v>30.6261</v>
      </c>
      <c r="HJ112">
        <v>30.5154</v>
      </c>
      <c r="HK112">
        <v>27.9563</v>
      </c>
      <c r="HL112">
        <v>32.2691</v>
      </c>
      <c r="HM112">
        <v>42.7911</v>
      </c>
      <c r="HN112">
        <v>22.157</v>
      </c>
      <c r="HO112">
        <v>453.452</v>
      </c>
      <c r="HP112">
        <v>16.8902</v>
      </c>
      <c r="HQ112">
        <v>100.112</v>
      </c>
      <c r="HR112">
        <v>99.99850000000001</v>
      </c>
    </row>
    <row r="113" spans="1:226">
      <c r="A113">
        <v>97</v>
      </c>
      <c r="B113">
        <v>1657310204.6</v>
      </c>
      <c r="C113">
        <v>1343.599999904633</v>
      </c>
      <c r="D113" t="s">
        <v>554</v>
      </c>
      <c r="E113" t="s">
        <v>555</v>
      </c>
      <c r="F113">
        <v>5</v>
      </c>
      <c r="G113" t="s">
        <v>502</v>
      </c>
      <c r="H113" t="s">
        <v>354</v>
      </c>
      <c r="I113">
        <v>1657310202.1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446.788917656383</v>
      </c>
      <c r="AK113">
        <v>410.6456363636362</v>
      </c>
      <c r="AL113">
        <v>1.949406932694362</v>
      </c>
      <c r="AM113">
        <v>65.59638768212346</v>
      </c>
      <c r="AN113">
        <f>(AP113 - AO113 + BO113*1E3/(8.314*(BQ113+273.15)) * AR113/BN113 * AQ113) * BN113/(100*BB113) * 1000/(1000 - AP113)</f>
        <v>0</v>
      </c>
      <c r="AO113">
        <v>16.76556972182576</v>
      </c>
      <c r="AP113">
        <v>25.37111333333333</v>
      </c>
      <c r="AQ113">
        <v>-3.880201751867194E-06</v>
      </c>
      <c r="AR113">
        <v>78.49988059121431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1657310202.1</v>
      </c>
      <c r="BH113">
        <v>396.3114444444444</v>
      </c>
      <c r="BI113">
        <v>441.0344444444445</v>
      </c>
      <c r="BJ113">
        <v>25.36865555555556</v>
      </c>
      <c r="BK113">
        <v>16.77073333333333</v>
      </c>
      <c r="BL113">
        <v>398.0816666666667</v>
      </c>
      <c r="BM113">
        <v>25.29542222222222</v>
      </c>
      <c r="BN113">
        <v>500.0431111111111</v>
      </c>
      <c r="BO113">
        <v>68.4725</v>
      </c>
      <c r="BP113">
        <v>0.1001263</v>
      </c>
      <c r="BQ113">
        <v>26.57926666666667</v>
      </c>
      <c r="BR113">
        <v>25.9731</v>
      </c>
      <c r="BS113">
        <v>999.9000000000001</v>
      </c>
      <c r="BT113">
        <v>0</v>
      </c>
      <c r="BU113">
        <v>0</v>
      </c>
      <c r="BV113">
        <v>10004.45111111111</v>
      </c>
      <c r="BW113">
        <v>0</v>
      </c>
      <c r="BX113">
        <v>1997.983333333333</v>
      </c>
      <c r="BY113">
        <v>-44.72294444444444</v>
      </c>
      <c r="BZ113">
        <v>406.6271111111111</v>
      </c>
      <c r="CA113">
        <v>448.5571111111111</v>
      </c>
      <c r="CB113">
        <v>8.597926666666668</v>
      </c>
      <c r="CC113">
        <v>441.0344444444445</v>
      </c>
      <c r="CD113">
        <v>16.77073333333333</v>
      </c>
      <c r="CE113">
        <v>1.737055555555556</v>
      </c>
      <c r="CF113">
        <v>1.148334444444444</v>
      </c>
      <c r="CG113">
        <v>15.23158888888889</v>
      </c>
      <c r="CH113">
        <v>8.948078888888888</v>
      </c>
      <c r="CI113">
        <v>1999.96</v>
      </c>
      <c r="CJ113">
        <v>0.9799960000000001</v>
      </c>
      <c r="CK113">
        <v>0.0200038</v>
      </c>
      <c r="CL113">
        <v>0</v>
      </c>
      <c r="CM113">
        <v>2.372388888888889</v>
      </c>
      <c r="CN113">
        <v>0</v>
      </c>
      <c r="CO113">
        <v>15406.73333333333</v>
      </c>
      <c r="CP113">
        <v>16749.12222222222</v>
      </c>
      <c r="CQ113">
        <v>40.687</v>
      </c>
      <c r="CR113">
        <v>42.437</v>
      </c>
      <c r="CS113">
        <v>41</v>
      </c>
      <c r="CT113">
        <v>41.062</v>
      </c>
      <c r="CU113">
        <v>39.79822222222222</v>
      </c>
      <c r="CV113">
        <v>1959.95</v>
      </c>
      <c r="CW113">
        <v>40.01</v>
      </c>
      <c r="CX113">
        <v>0</v>
      </c>
      <c r="CY113">
        <v>1657310211.1</v>
      </c>
      <c r="CZ113">
        <v>0</v>
      </c>
      <c r="DA113">
        <v>1657309531.6</v>
      </c>
      <c r="DB113" t="s">
        <v>503</v>
      </c>
      <c r="DC113">
        <v>1657309530.1</v>
      </c>
      <c r="DD113">
        <v>1657309531.6</v>
      </c>
      <c r="DE113">
        <v>4</v>
      </c>
      <c r="DF113">
        <v>-0.607</v>
      </c>
      <c r="DG113">
        <v>7.87</v>
      </c>
      <c r="DH113">
        <v>-1.808</v>
      </c>
      <c r="DI113">
        <v>-0.11</v>
      </c>
      <c r="DJ113">
        <v>420</v>
      </c>
      <c r="DK113">
        <v>27</v>
      </c>
      <c r="DL113">
        <v>0.09</v>
      </c>
      <c r="DM113">
        <v>0.04</v>
      </c>
      <c r="DN113">
        <v>-37.06152</v>
      </c>
      <c r="DO113">
        <v>-49.23884577861153</v>
      </c>
      <c r="DP113">
        <v>5.013534751560021</v>
      </c>
      <c r="DQ113">
        <v>0</v>
      </c>
      <c r="DR113">
        <v>8.5793485</v>
      </c>
      <c r="DS113">
        <v>0.2715906191369477</v>
      </c>
      <c r="DT113">
        <v>0.03097389760346605</v>
      </c>
      <c r="DU113">
        <v>0</v>
      </c>
      <c r="DV113">
        <v>0</v>
      </c>
      <c r="DW113">
        <v>2</v>
      </c>
      <c r="DX113" t="s">
        <v>365</v>
      </c>
      <c r="DY113">
        <v>2.97683</v>
      </c>
      <c r="DZ113">
        <v>2.72484</v>
      </c>
      <c r="EA113">
        <v>0.06913800000000001</v>
      </c>
      <c r="EB113">
        <v>0.07425519999999999</v>
      </c>
      <c r="EC113">
        <v>0.08453289999999999</v>
      </c>
      <c r="ED113">
        <v>0.0620221</v>
      </c>
      <c r="EE113">
        <v>29291.3</v>
      </c>
      <c r="EF113">
        <v>29238.4</v>
      </c>
      <c r="EG113">
        <v>29271.6</v>
      </c>
      <c r="EH113">
        <v>29227.3</v>
      </c>
      <c r="EI113">
        <v>35520.7</v>
      </c>
      <c r="EJ113">
        <v>36434</v>
      </c>
      <c r="EK113">
        <v>41240.8</v>
      </c>
      <c r="EL113">
        <v>41629.1</v>
      </c>
      <c r="EM113">
        <v>1.9081</v>
      </c>
      <c r="EN113">
        <v>2.03032</v>
      </c>
      <c r="EO113">
        <v>0.0486597</v>
      </c>
      <c r="EP113">
        <v>0</v>
      </c>
      <c r="EQ113">
        <v>25.1794</v>
      </c>
      <c r="ER113">
        <v>999.9</v>
      </c>
      <c r="ES113">
        <v>29.6</v>
      </c>
      <c r="ET113">
        <v>36.3</v>
      </c>
      <c r="EU113">
        <v>26.2302</v>
      </c>
      <c r="EV113">
        <v>61.1077</v>
      </c>
      <c r="EW113">
        <v>26.4062</v>
      </c>
      <c r="EX113">
        <v>2</v>
      </c>
      <c r="EY113">
        <v>0.265495</v>
      </c>
      <c r="EZ113">
        <v>3.1196</v>
      </c>
      <c r="FA113">
        <v>20.358</v>
      </c>
      <c r="FB113">
        <v>5.21774</v>
      </c>
      <c r="FC113">
        <v>12.0099</v>
      </c>
      <c r="FD113">
        <v>4.98875</v>
      </c>
      <c r="FE113">
        <v>3.28845</v>
      </c>
      <c r="FF113">
        <v>6402.5</v>
      </c>
      <c r="FG113">
        <v>9999</v>
      </c>
      <c r="FH113">
        <v>9999</v>
      </c>
      <c r="FI113">
        <v>104.4</v>
      </c>
      <c r="FJ113">
        <v>1.86744</v>
      </c>
      <c r="FK113">
        <v>1.86646</v>
      </c>
      <c r="FL113">
        <v>1.86596</v>
      </c>
      <c r="FM113">
        <v>1.86584</v>
      </c>
      <c r="FN113">
        <v>1.86768</v>
      </c>
      <c r="FO113">
        <v>1.87012</v>
      </c>
      <c r="FP113">
        <v>1.86877</v>
      </c>
      <c r="FQ113">
        <v>1.87017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-1.778</v>
      </c>
      <c r="GF113">
        <v>0.0689</v>
      </c>
      <c r="GG113">
        <v>-1.101664097355273</v>
      </c>
      <c r="GH113">
        <v>-0.001751842048368114</v>
      </c>
      <c r="GI113">
        <v>2.175043830543419E-07</v>
      </c>
      <c r="GJ113">
        <v>-8.900938919420621E-11</v>
      </c>
      <c r="GK113">
        <v>9.023312909553052</v>
      </c>
      <c r="GL113">
        <v>1.777864070516789</v>
      </c>
      <c r="GM113">
        <v>-0.1595319365346188</v>
      </c>
      <c r="GN113">
        <v>0.002975254502177307</v>
      </c>
      <c r="GO113">
        <v>3</v>
      </c>
      <c r="GP113">
        <v>2360</v>
      </c>
      <c r="GQ113">
        <v>1</v>
      </c>
      <c r="GR113">
        <v>26</v>
      </c>
      <c r="GS113">
        <v>11.2</v>
      </c>
      <c r="GT113">
        <v>11.2</v>
      </c>
      <c r="GU113">
        <v>1.43433</v>
      </c>
      <c r="GV113">
        <v>2.23877</v>
      </c>
      <c r="GW113">
        <v>1.94702</v>
      </c>
      <c r="GX113">
        <v>2.82471</v>
      </c>
      <c r="GY113">
        <v>2.19482</v>
      </c>
      <c r="GZ113">
        <v>2.35352</v>
      </c>
      <c r="HA113">
        <v>39.6669</v>
      </c>
      <c r="HB113">
        <v>12.3283</v>
      </c>
      <c r="HC113">
        <v>18</v>
      </c>
      <c r="HD113">
        <v>483.112</v>
      </c>
      <c r="HE113">
        <v>576.6849999999999</v>
      </c>
      <c r="HF113">
        <v>22.1633</v>
      </c>
      <c r="HG113">
        <v>30.7654</v>
      </c>
      <c r="HH113">
        <v>30.0001</v>
      </c>
      <c r="HI113">
        <v>30.6283</v>
      </c>
      <c r="HJ113">
        <v>30.5167</v>
      </c>
      <c r="HK113">
        <v>28.7675</v>
      </c>
      <c r="HL113">
        <v>31.9884</v>
      </c>
      <c r="HM113">
        <v>42.4188</v>
      </c>
      <c r="HN113">
        <v>22.1765</v>
      </c>
      <c r="HO113">
        <v>473.487</v>
      </c>
      <c r="HP113">
        <v>16.8991</v>
      </c>
      <c r="HQ113">
        <v>100.113</v>
      </c>
      <c r="HR113">
        <v>99.9992</v>
      </c>
    </row>
    <row r="114" spans="1:226">
      <c r="A114">
        <v>98</v>
      </c>
      <c r="B114">
        <v>1657310209.6</v>
      </c>
      <c r="C114">
        <v>1348.599999904633</v>
      </c>
      <c r="D114" t="s">
        <v>556</v>
      </c>
      <c r="E114" t="s">
        <v>557</v>
      </c>
      <c r="F114">
        <v>5</v>
      </c>
      <c r="G114" t="s">
        <v>502</v>
      </c>
      <c r="H114" t="s">
        <v>354</v>
      </c>
      <c r="I114">
        <v>1657310206.8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462.3071486503268</v>
      </c>
      <c r="AK114">
        <v>423.1618545454544</v>
      </c>
      <c r="AL114">
        <v>2.59232731192515</v>
      </c>
      <c r="AM114">
        <v>65.59638768212346</v>
      </c>
      <c r="AN114">
        <f>(AP114 - AO114 + BO114*1E3/(8.314*(BQ114+273.15)) * AR114/BN114 * AQ114) * BN114/(100*BB114) * 1000/(1000 - AP114)</f>
        <v>0</v>
      </c>
      <c r="AO114">
        <v>16.7628269912787</v>
      </c>
      <c r="AP114">
        <v>25.37490424242425</v>
      </c>
      <c r="AQ114">
        <v>-2.684186186445209E-07</v>
      </c>
      <c r="AR114">
        <v>78.49988059121431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1657310206.8</v>
      </c>
      <c r="BH114">
        <v>406.5853</v>
      </c>
      <c r="BI114">
        <v>455.4636</v>
      </c>
      <c r="BJ114">
        <v>25.37312</v>
      </c>
      <c r="BK114">
        <v>16.77492</v>
      </c>
      <c r="BL114">
        <v>408.3721</v>
      </c>
      <c r="BM114">
        <v>25.30608</v>
      </c>
      <c r="BN114">
        <v>500.0082</v>
      </c>
      <c r="BO114">
        <v>68.47214</v>
      </c>
      <c r="BP114">
        <v>0.10001496</v>
      </c>
      <c r="BQ114">
        <v>26.59058</v>
      </c>
      <c r="BR114">
        <v>25.98108</v>
      </c>
      <c r="BS114">
        <v>999.9</v>
      </c>
      <c r="BT114">
        <v>0</v>
      </c>
      <c r="BU114">
        <v>0</v>
      </c>
      <c r="BV114">
        <v>10000.49</v>
      </c>
      <c r="BW114">
        <v>0</v>
      </c>
      <c r="BX114">
        <v>1998.327</v>
      </c>
      <c r="BY114">
        <v>-48.87826</v>
      </c>
      <c r="BZ114">
        <v>417.1702</v>
      </c>
      <c r="CA114">
        <v>463.2344999999999</v>
      </c>
      <c r="CB114">
        <v>8.598191</v>
      </c>
      <c r="CC114">
        <v>455.4636</v>
      </c>
      <c r="CD114">
        <v>16.77492</v>
      </c>
      <c r="CE114">
        <v>1.737351</v>
      </c>
      <c r="CF114">
        <v>1.148616</v>
      </c>
      <c r="CG114">
        <v>15.23425</v>
      </c>
      <c r="CH114">
        <v>8.951702000000001</v>
      </c>
      <c r="CI114">
        <v>1999.942</v>
      </c>
      <c r="CJ114">
        <v>0.9799958999999999</v>
      </c>
      <c r="CK114">
        <v>0.0200039</v>
      </c>
      <c r="CL114">
        <v>0</v>
      </c>
      <c r="CM114">
        <v>2.33973</v>
      </c>
      <c r="CN114">
        <v>0</v>
      </c>
      <c r="CO114">
        <v>15488.86</v>
      </c>
      <c r="CP114">
        <v>16748.94</v>
      </c>
      <c r="CQ114">
        <v>40.687</v>
      </c>
      <c r="CR114">
        <v>42.4496</v>
      </c>
      <c r="CS114">
        <v>41</v>
      </c>
      <c r="CT114">
        <v>41.062</v>
      </c>
      <c r="CU114">
        <v>39.8058</v>
      </c>
      <c r="CV114">
        <v>1959.932</v>
      </c>
      <c r="CW114">
        <v>40.01</v>
      </c>
      <c r="CX114">
        <v>0</v>
      </c>
      <c r="CY114">
        <v>1657310215.9</v>
      </c>
      <c r="CZ114">
        <v>0</v>
      </c>
      <c r="DA114">
        <v>1657309531.6</v>
      </c>
      <c r="DB114" t="s">
        <v>503</v>
      </c>
      <c r="DC114">
        <v>1657309530.1</v>
      </c>
      <c r="DD114">
        <v>1657309531.6</v>
      </c>
      <c r="DE114">
        <v>4</v>
      </c>
      <c r="DF114">
        <v>-0.607</v>
      </c>
      <c r="DG114">
        <v>7.87</v>
      </c>
      <c r="DH114">
        <v>-1.808</v>
      </c>
      <c r="DI114">
        <v>-0.11</v>
      </c>
      <c r="DJ114">
        <v>420</v>
      </c>
      <c r="DK114">
        <v>27</v>
      </c>
      <c r="DL114">
        <v>0.09</v>
      </c>
      <c r="DM114">
        <v>0.04</v>
      </c>
      <c r="DN114">
        <v>-40.5355243902439</v>
      </c>
      <c r="DO114">
        <v>-62.34952055749137</v>
      </c>
      <c r="DP114">
        <v>6.202014683946896</v>
      </c>
      <c r="DQ114">
        <v>0</v>
      </c>
      <c r="DR114">
        <v>8.593602439024389</v>
      </c>
      <c r="DS114">
        <v>0.109874843205567</v>
      </c>
      <c r="DT114">
        <v>0.01929175392909932</v>
      </c>
      <c r="DU114">
        <v>0</v>
      </c>
      <c r="DV114">
        <v>0</v>
      </c>
      <c r="DW114">
        <v>2</v>
      </c>
      <c r="DX114" t="s">
        <v>365</v>
      </c>
      <c r="DY114">
        <v>2.97675</v>
      </c>
      <c r="DZ114">
        <v>2.72467</v>
      </c>
      <c r="EA114">
        <v>0.0707839</v>
      </c>
      <c r="EB114">
        <v>0.07623439999999999</v>
      </c>
      <c r="EC114">
        <v>0.0845562</v>
      </c>
      <c r="ED114">
        <v>0.06211</v>
      </c>
      <c r="EE114">
        <v>29239</v>
      </c>
      <c r="EF114">
        <v>29176.1</v>
      </c>
      <c r="EG114">
        <v>29271.1</v>
      </c>
      <c r="EH114">
        <v>29227.5</v>
      </c>
      <c r="EI114">
        <v>35519.3</v>
      </c>
      <c r="EJ114">
        <v>36430.9</v>
      </c>
      <c r="EK114">
        <v>41240.2</v>
      </c>
      <c r="EL114">
        <v>41629.4</v>
      </c>
      <c r="EM114">
        <v>1.908</v>
      </c>
      <c r="EN114">
        <v>2.0303</v>
      </c>
      <c r="EO114">
        <v>0.0485405</v>
      </c>
      <c r="EP114">
        <v>0</v>
      </c>
      <c r="EQ114">
        <v>25.181</v>
      </c>
      <c r="ER114">
        <v>999.9</v>
      </c>
      <c r="ES114">
        <v>29.5</v>
      </c>
      <c r="ET114">
        <v>36.3</v>
      </c>
      <c r="EU114">
        <v>26.1443</v>
      </c>
      <c r="EV114">
        <v>61.2377</v>
      </c>
      <c r="EW114">
        <v>26.3702</v>
      </c>
      <c r="EX114">
        <v>2</v>
      </c>
      <c r="EY114">
        <v>0.265711</v>
      </c>
      <c r="EZ114">
        <v>3.13841</v>
      </c>
      <c r="FA114">
        <v>20.3575</v>
      </c>
      <c r="FB114">
        <v>5.21789</v>
      </c>
      <c r="FC114">
        <v>12.0102</v>
      </c>
      <c r="FD114">
        <v>4.98845</v>
      </c>
      <c r="FE114">
        <v>3.2886</v>
      </c>
      <c r="FF114">
        <v>6402.8</v>
      </c>
      <c r="FG114">
        <v>9999</v>
      </c>
      <c r="FH114">
        <v>9999</v>
      </c>
      <c r="FI114">
        <v>104.4</v>
      </c>
      <c r="FJ114">
        <v>1.86746</v>
      </c>
      <c r="FK114">
        <v>1.86646</v>
      </c>
      <c r="FL114">
        <v>1.86595</v>
      </c>
      <c r="FM114">
        <v>1.86584</v>
      </c>
      <c r="FN114">
        <v>1.86768</v>
      </c>
      <c r="FO114">
        <v>1.87012</v>
      </c>
      <c r="FP114">
        <v>1.8688</v>
      </c>
      <c r="FQ114">
        <v>1.87019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-1.799</v>
      </c>
      <c r="GF114">
        <v>0.0631</v>
      </c>
      <c r="GG114">
        <v>-1.101664097355273</v>
      </c>
      <c r="GH114">
        <v>-0.001751842048368114</v>
      </c>
      <c r="GI114">
        <v>2.175043830543419E-07</v>
      </c>
      <c r="GJ114">
        <v>-8.900938919420621E-11</v>
      </c>
      <c r="GK114">
        <v>9.023312909553052</v>
      </c>
      <c r="GL114">
        <v>1.777864070516789</v>
      </c>
      <c r="GM114">
        <v>-0.1595319365346188</v>
      </c>
      <c r="GN114">
        <v>0.002975254502177307</v>
      </c>
      <c r="GO114">
        <v>3</v>
      </c>
      <c r="GP114">
        <v>2360</v>
      </c>
      <c r="GQ114">
        <v>1</v>
      </c>
      <c r="GR114">
        <v>26</v>
      </c>
      <c r="GS114">
        <v>11.3</v>
      </c>
      <c r="GT114">
        <v>11.3</v>
      </c>
      <c r="GU114">
        <v>1.47217</v>
      </c>
      <c r="GV114">
        <v>2.23755</v>
      </c>
      <c r="GW114">
        <v>1.94702</v>
      </c>
      <c r="GX114">
        <v>2.82593</v>
      </c>
      <c r="GY114">
        <v>2.19482</v>
      </c>
      <c r="GZ114">
        <v>2.33887</v>
      </c>
      <c r="HA114">
        <v>39.6669</v>
      </c>
      <c r="HB114">
        <v>12.3196</v>
      </c>
      <c r="HC114">
        <v>18</v>
      </c>
      <c r="HD114">
        <v>483.053</v>
      </c>
      <c r="HE114">
        <v>576.691</v>
      </c>
      <c r="HF114">
        <v>22.1833</v>
      </c>
      <c r="HG114">
        <v>30.7654</v>
      </c>
      <c r="HH114">
        <v>30.0002</v>
      </c>
      <c r="HI114">
        <v>30.6288</v>
      </c>
      <c r="HJ114">
        <v>30.5193</v>
      </c>
      <c r="HK114">
        <v>29.5351</v>
      </c>
      <c r="HL114">
        <v>31.7161</v>
      </c>
      <c r="HM114">
        <v>42.0429</v>
      </c>
      <c r="HN114">
        <v>22.1897</v>
      </c>
      <c r="HO114">
        <v>486.844</v>
      </c>
      <c r="HP114">
        <v>16.9041</v>
      </c>
      <c r="HQ114">
        <v>100.111</v>
      </c>
      <c r="HR114">
        <v>100</v>
      </c>
    </row>
    <row r="115" spans="1:226">
      <c r="A115">
        <v>99</v>
      </c>
      <c r="B115">
        <v>1657310214.6</v>
      </c>
      <c r="C115">
        <v>1353.599999904633</v>
      </c>
      <c r="D115" t="s">
        <v>558</v>
      </c>
      <c r="E115" t="s">
        <v>559</v>
      </c>
      <c r="F115">
        <v>5</v>
      </c>
      <c r="G115" t="s">
        <v>502</v>
      </c>
      <c r="H115" t="s">
        <v>354</v>
      </c>
      <c r="I115">
        <v>1657310212.1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478.7739214142629</v>
      </c>
      <c r="AK115">
        <v>437.4505151515152</v>
      </c>
      <c r="AL115">
        <v>2.893505828546849</v>
      </c>
      <c r="AM115">
        <v>65.59638768212346</v>
      </c>
      <c r="AN115">
        <f>(AP115 - AO115 + BO115*1E3/(8.314*(BQ115+273.15)) * AR115/BN115 * AQ115) * BN115/(100*BB115) * 1000/(1000 - AP115)</f>
        <v>0</v>
      </c>
      <c r="AO115">
        <v>16.80801501684603</v>
      </c>
      <c r="AP115">
        <v>25.38816848484848</v>
      </c>
      <c r="AQ115">
        <v>1.082321253887771E-05</v>
      </c>
      <c r="AR115">
        <v>78.49988059121431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1657310212.1</v>
      </c>
      <c r="BH115">
        <v>420.6684444444444</v>
      </c>
      <c r="BI115">
        <v>472.6252222222222</v>
      </c>
      <c r="BJ115">
        <v>25.38246666666667</v>
      </c>
      <c r="BK115">
        <v>16.8195</v>
      </c>
      <c r="BL115">
        <v>422.4781111111111</v>
      </c>
      <c r="BM115">
        <v>25.32824444444445</v>
      </c>
      <c r="BN115">
        <v>500.0054444444444</v>
      </c>
      <c r="BO115">
        <v>68.47176666666665</v>
      </c>
      <c r="BP115">
        <v>0.1000229444444444</v>
      </c>
      <c r="BQ115">
        <v>26.60097777777777</v>
      </c>
      <c r="BR115">
        <v>25.97755555555555</v>
      </c>
      <c r="BS115">
        <v>999.9000000000001</v>
      </c>
      <c r="BT115">
        <v>0</v>
      </c>
      <c r="BU115">
        <v>0</v>
      </c>
      <c r="BV115">
        <v>9993.59888888889</v>
      </c>
      <c r="BW115">
        <v>0</v>
      </c>
      <c r="BX115">
        <v>1998.09</v>
      </c>
      <c r="BY115">
        <v>-51.95682222222222</v>
      </c>
      <c r="BZ115">
        <v>431.6238888888889</v>
      </c>
      <c r="CA115">
        <v>480.7104444444445</v>
      </c>
      <c r="CB115">
        <v>8.562974444444444</v>
      </c>
      <c r="CC115">
        <v>472.6252222222222</v>
      </c>
      <c r="CD115">
        <v>16.8195</v>
      </c>
      <c r="CE115">
        <v>1.737981111111111</v>
      </c>
      <c r="CF115">
        <v>1.15166</v>
      </c>
      <c r="CG115">
        <v>15.2399</v>
      </c>
      <c r="CH115">
        <v>8.99092111111111</v>
      </c>
      <c r="CI115">
        <v>2000.03</v>
      </c>
      <c r="CJ115">
        <v>0.9799966666666666</v>
      </c>
      <c r="CK115">
        <v>0.02000313333333333</v>
      </c>
      <c r="CL115">
        <v>0</v>
      </c>
      <c r="CM115">
        <v>2.248077777777778</v>
      </c>
      <c r="CN115">
        <v>0</v>
      </c>
      <c r="CO115">
        <v>15602.21111111111</v>
      </c>
      <c r="CP115">
        <v>16749.68888888889</v>
      </c>
      <c r="CQ115">
        <v>40.687</v>
      </c>
      <c r="CR115">
        <v>42.437</v>
      </c>
      <c r="CS115">
        <v>41</v>
      </c>
      <c r="CT115">
        <v>41.062</v>
      </c>
      <c r="CU115">
        <v>39.812</v>
      </c>
      <c r="CV115">
        <v>1960.02</v>
      </c>
      <c r="CW115">
        <v>40.01</v>
      </c>
      <c r="CX115">
        <v>0</v>
      </c>
      <c r="CY115">
        <v>1657310220.7</v>
      </c>
      <c r="CZ115">
        <v>0</v>
      </c>
      <c r="DA115">
        <v>1657309531.6</v>
      </c>
      <c r="DB115" t="s">
        <v>503</v>
      </c>
      <c r="DC115">
        <v>1657309530.1</v>
      </c>
      <c r="DD115">
        <v>1657309531.6</v>
      </c>
      <c r="DE115">
        <v>4</v>
      </c>
      <c r="DF115">
        <v>-0.607</v>
      </c>
      <c r="DG115">
        <v>7.87</v>
      </c>
      <c r="DH115">
        <v>-1.808</v>
      </c>
      <c r="DI115">
        <v>-0.11</v>
      </c>
      <c r="DJ115">
        <v>420</v>
      </c>
      <c r="DK115">
        <v>27</v>
      </c>
      <c r="DL115">
        <v>0.09</v>
      </c>
      <c r="DM115">
        <v>0.04</v>
      </c>
      <c r="DN115">
        <v>-45.882685</v>
      </c>
      <c r="DO115">
        <v>-54.00812983114447</v>
      </c>
      <c r="DP115">
        <v>5.279660962720523</v>
      </c>
      <c r="DQ115">
        <v>0</v>
      </c>
      <c r="DR115">
        <v>8.59335525</v>
      </c>
      <c r="DS115">
        <v>-0.1657743714821976</v>
      </c>
      <c r="DT115">
        <v>0.02080425425093394</v>
      </c>
      <c r="DU115">
        <v>0</v>
      </c>
      <c r="DV115">
        <v>0</v>
      </c>
      <c r="DW115">
        <v>2</v>
      </c>
      <c r="DX115" t="s">
        <v>365</v>
      </c>
      <c r="DY115">
        <v>2.97675</v>
      </c>
      <c r="DZ115">
        <v>2.72472</v>
      </c>
      <c r="EA115">
        <v>0.0726173</v>
      </c>
      <c r="EB115">
        <v>0.07824639999999999</v>
      </c>
      <c r="EC115">
        <v>0.0846317</v>
      </c>
      <c r="ED115">
        <v>0.0622253</v>
      </c>
      <c r="EE115">
        <v>29181.1</v>
      </c>
      <c r="EF115">
        <v>29112</v>
      </c>
      <c r="EG115">
        <v>29270.9</v>
      </c>
      <c r="EH115">
        <v>29227</v>
      </c>
      <c r="EI115">
        <v>35515.8</v>
      </c>
      <c r="EJ115">
        <v>36425.8</v>
      </c>
      <c r="EK115">
        <v>41239.5</v>
      </c>
      <c r="EL115">
        <v>41628.7</v>
      </c>
      <c r="EM115">
        <v>1.90793</v>
      </c>
      <c r="EN115">
        <v>2.03017</v>
      </c>
      <c r="EO115">
        <v>0.0488684</v>
      </c>
      <c r="EP115">
        <v>0</v>
      </c>
      <c r="EQ115">
        <v>25.1837</v>
      </c>
      <c r="ER115">
        <v>999.9</v>
      </c>
      <c r="ES115">
        <v>29.5</v>
      </c>
      <c r="ET115">
        <v>36.3</v>
      </c>
      <c r="EU115">
        <v>26.1441</v>
      </c>
      <c r="EV115">
        <v>61.1877</v>
      </c>
      <c r="EW115">
        <v>26.3902</v>
      </c>
      <c r="EX115">
        <v>2</v>
      </c>
      <c r="EY115">
        <v>0.265666</v>
      </c>
      <c r="EZ115">
        <v>3.16382</v>
      </c>
      <c r="FA115">
        <v>20.3571</v>
      </c>
      <c r="FB115">
        <v>5.21819</v>
      </c>
      <c r="FC115">
        <v>12.0102</v>
      </c>
      <c r="FD115">
        <v>4.98875</v>
      </c>
      <c r="FE115">
        <v>3.28865</v>
      </c>
      <c r="FF115">
        <v>6402.8</v>
      </c>
      <c r="FG115">
        <v>9999</v>
      </c>
      <c r="FH115">
        <v>9999</v>
      </c>
      <c r="FI115">
        <v>104.4</v>
      </c>
      <c r="FJ115">
        <v>1.86749</v>
      </c>
      <c r="FK115">
        <v>1.86647</v>
      </c>
      <c r="FL115">
        <v>1.86599</v>
      </c>
      <c r="FM115">
        <v>1.86584</v>
      </c>
      <c r="FN115">
        <v>1.86768</v>
      </c>
      <c r="FO115">
        <v>1.87012</v>
      </c>
      <c r="FP115">
        <v>1.86879</v>
      </c>
      <c r="FQ115">
        <v>1.87018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-1.822</v>
      </c>
      <c r="GF115">
        <v>0.0449</v>
      </c>
      <c r="GG115">
        <v>-1.101664097355273</v>
      </c>
      <c r="GH115">
        <v>-0.001751842048368114</v>
      </c>
      <c r="GI115">
        <v>2.175043830543419E-07</v>
      </c>
      <c r="GJ115">
        <v>-8.900938919420621E-11</v>
      </c>
      <c r="GK115">
        <v>9.023312909553052</v>
      </c>
      <c r="GL115">
        <v>1.777864070516789</v>
      </c>
      <c r="GM115">
        <v>-0.1595319365346188</v>
      </c>
      <c r="GN115">
        <v>0.002975254502177307</v>
      </c>
      <c r="GO115">
        <v>3</v>
      </c>
      <c r="GP115">
        <v>2360</v>
      </c>
      <c r="GQ115">
        <v>1</v>
      </c>
      <c r="GR115">
        <v>26</v>
      </c>
      <c r="GS115">
        <v>11.4</v>
      </c>
      <c r="GT115">
        <v>11.4</v>
      </c>
      <c r="GU115">
        <v>1.51489</v>
      </c>
      <c r="GV115">
        <v>2.229</v>
      </c>
      <c r="GW115">
        <v>1.94702</v>
      </c>
      <c r="GX115">
        <v>2.82471</v>
      </c>
      <c r="GY115">
        <v>2.19482</v>
      </c>
      <c r="GZ115">
        <v>2.34985</v>
      </c>
      <c r="HA115">
        <v>39.6669</v>
      </c>
      <c r="HB115">
        <v>12.3108</v>
      </c>
      <c r="HC115">
        <v>18</v>
      </c>
      <c r="HD115">
        <v>483.026</v>
      </c>
      <c r="HE115">
        <v>576.62</v>
      </c>
      <c r="HF115">
        <v>22.1974</v>
      </c>
      <c r="HG115">
        <v>30.7654</v>
      </c>
      <c r="HH115">
        <v>30</v>
      </c>
      <c r="HI115">
        <v>30.6314</v>
      </c>
      <c r="HJ115">
        <v>30.5219</v>
      </c>
      <c r="HK115">
        <v>30.3841</v>
      </c>
      <c r="HL115">
        <v>31.7161</v>
      </c>
      <c r="HM115">
        <v>42.0429</v>
      </c>
      <c r="HN115">
        <v>22.2055</v>
      </c>
      <c r="HO115">
        <v>506.891</v>
      </c>
      <c r="HP115">
        <v>16.9054</v>
      </c>
      <c r="HQ115">
        <v>100.11</v>
      </c>
      <c r="HR115">
        <v>99.9982</v>
      </c>
    </row>
    <row r="116" spans="1:226">
      <c r="A116">
        <v>100</v>
      </c>
      <c r="B116">
        <v>1657310219.6</v>
      </c>
      <c r="C116">
        <v>1358.599999904633</v>
      </c>
      <c r="D116" t="s">
        <v>560</v>
      </c>
      <c r="E116" t="s">
        <v>561</v>
      </c>
      <c r="F116">
        <v>5</v>
      </c>
      <c r="G116" t="s">
        <v>502</v>
      </c>
      <c r="H116" t="s">
        <v>354</v>
      </c>
      <c r="I116">
        <v>1657310216.8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495.6758947535765</v>
      </c>
      <c r="AK116">
        <v>452.7456606060605</v>
      </c>
      <c r="AL116">
        <v>3.074512145409127</v>
      </c>
      <c r="AM116">
        <v>65.59638768212346</v>
      </c>
      <c r="AN116">
        <f>(AP116 - AO116 + BO116*1E3/(8.314*(BQ116+273.15)) * AR116/BN116 * AQ116) * BN116/(100*BB116) * 1000/(1000 - AP116)</f>
        <v>0</v>
      </c>
      <c r="AO116">
        <v>16.84626990220719</v>
      </c>
      <c r="AP116">
        <v>25.40049090909089</v>
      </c>
      <c r="AQ116">
        <v>1.048889310569044E-05</v>
      </c>
      <c r="AR116">
        <v>78.49988059121431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1657310216.8</v>
      </c>
      <c r="BH116">
        <v>434.3421</v>
      </c>
      <c r="BI116">
        <v>488.2506999999999</v>
      </c>
      <c r="BJ116">
        <v>25.39511</v>
      </c>
      <c r="BK116">
        <v>16.84922</v>
      </c>
      <c r="BL116">
        <v>436.174</v>
      </c>
      <c r="BM116">
        <v>25.35803</v>
      </c>
      <c r="BN116">
        <v>500.0033</v>
      </c>
      <c r="BO116">
        <v>68.47193</v>
      </c>
      <c r="BP116">
        <v>0.09999974999999998</v>
      </c>
      <c r="BQ116">
        <v>26.60684</v>
      </c>
      <c r="BR116">
        <v>25.98998</v>
      </c>
      <c r="BS116">
        <v>999.9</v>
      </c>
      <c r="BT116">
        <v>0</v>
      </c>
      <c r="BU116">
        <v>0</v>
      </c>
      <c r="BV116">
        <v>9991.375</v>
      </c>
      <c r="BW116">
        <v>0</v>
      </c>
      <c r="BX116">
        <v>1998.635</v>
      </c>
      <c r="BY116">
        <v>-53.90838</v>
      </c>
      <c r="BZ116">
        <v>445.6598</v>
      </c>
      <c r="CA116">
        <v>496.6182</v>
      </c>
      <c r="CB116">
        <v>8.545868000000002</v>
      </c>
      <c r="CC116">
        <v>488.2506999999999</v>
      </c>
      <c r="CD116">
        <v>16.84922</v>
      </c>
      <c r="CE116">
        <v>1.738852</v>
      </c>
      <c r="CF116">
        <v>1.1537</v>
      </c>
      <c r="CG116">
        <v>15.24767</v>
      </c>
      <c r="CH116">
        <v>9.017137999999999</v>
      </c>
      <c r="CI116">
        <v>1999.955</v>
      </c>
      <c r="CJ116">
        <v>0.9799959000000001</v>
      </c>
      <c r="CK116">
        <v>0.0200039</v>
      </c>
      <c r="CL116">
        <v>0</v>
      </c>
      <c r="CM116">
        <v>2.36793</v>
      </c>
      <c r="CN116">
        <v>0</v>
      </c>
      <c r="CO116">
        <v>15706.96</v>
      </c>
      <c r="CP116">
        <v>16749.07</v>
      </c>
      <c r="CQ116">
        <v>40.687</v>
      </c>
      <c r="CR116">
        <v>42.4496</v>
      </c>
      <c r="CS116">
        <v>41</v>
      </c>
      <c r="CT116">
        <v>41.0746</v>
      </c>
      <c r="CU116">
        <v>39.812</v>
      </c>
      <c r="CV116">
        <v>1959.945</v>
      </c>
      <c r="CW116">
        <v>40.01</v>
      </c>
      <c r="CX116">
        <v>0</v>
      </c>
      <c r="CY116">
        <v>1657310226.1</v>
      </c>
      <c r="CZ116">
        <v>0</v>
      </c>
      <c r="DA116">
        <v>1657309531.6</v>
      </c>
      <c r="DB116" t="s">
        <v>503</v>
      </c>
      <c r="DC116">
        <v>1657309530.1</v>
      </c>
      <c r="DD116">
        <v>1657309531.6</v>
      </c>
      <c r="DE116">
        <v>4</v>
      </c>
      <c r="DF116">
        <v>-0.607</v>
      </c>
      <c r="DG116">
        <v>7.87</v>
      </c>
      <c r="DH116">
        <v>-1.808</v>
      </c>
      <c r="DI116">
        <v>-0.11</v>
      </c>
      <c r="DJ116">
        <v>420</v>
      </c>
      <c r="DK116">
        <v>27</v>
      </c>
      <c r="DL116">
        <v>0.09</v>
      </c>
      <c r="DM116">
        <v>0.04</v>
      </c>
      <c r="DN116">
        <v>-49.23396585365853</v>
      </c>
      <c r="DO116">
        <v>-40.00305783972123</v>
      </c>
      <c r="DP116">
        <v>4.023755089805599</v>
      </c>
      <c r="DQ116">
        <v>0</v>
      </c>
      <c r="DR116">
        <v>8.580214634146341</v>
      </c>
      <c r="DS116">
        <v>-0.2458446689895409</v>
      </c>
      <c r="DT116">
        <v>0.02580692089982004</v>
      </c>
      <c r="DU116">
        <v>0</v>
      </c>
      <c r="DV116">
        <v>0</v>
      </c>
      <c r="DW116">
        <v>2</v>
      </c>
      <c r="DX116" t="s">
        <v>365</v>
      </c>
      <c r="DY116">
        <v>2.97664</v>
      </c>
      <c r="DZ116">
        <v>2.72464</v>
      </c>
      <c r="EA116">
        <v>0.0745344</v>
      </c>
      <c r="EB116">
        <v>0.08025500000000001</v>
      </c>
      <c r="EC116">
        <v>0.0846976</v>
      </c>
      <c r="ED116">
        <v>0.0622703</v>
      </c>
      <c r="EE116">
        <v>29121.1</v>
      </c>
      <c r="EF116">
        <v>29048.6</v>
      </c>
      <c r="EG116">
        <v>29271.3</v>
      </c>
      <c r="EH116">
        <v>29227</v>
      </c>
      <c r="EI116">
        <v>35513.7</v>
      </c>
      <c r="EJ116">
        <v>36423.8</v>
      </c>
      <c r="EK116">
        <v>41240</v>
      </c>
      <c r="EL116">
        <v>41628.4</v>
      </c>
      <c r="EM116">
        <v>1.90775</v>
      </c>
      <c r="EN116">
        <v>2.03032</v>
      </c>
      <c r="EO116">
        <v>0.0491515</v>
      </c>
      <c r="EP116">
        <v>0</v>
      </c>
      <c r="EQ116">
        <v>25.1874</v>
      </c>
      <c r="ER116">
        <v>999.9</v>
      </c>
      <c r="ES116">
        <v>29.4</v>
      </c>
      <c r="ET116">
        <v>36.3</v>
      </c>
      <c r="EU116">
        <v>26.0517</v>
      </c>
      <c r="EV116">
        <v>61.2277</v>
      </c>
      <c r="EW116">
        <v>26.3702</v>
      </c>
      <c r="EX116">
        <v>2</v>
      </c>
      <c r="EY116">
        <v>0.265849</v>
      </c>
      <c r="EZ116">
        <v>3.16643</v>
      </c>
      <c r="FA116">
        <v>20.3571</v>
      </c>
      <c r="FB116">
        <v>5.21789</v>
      </c>
      <c r="FC116">
        <v>12.0104</v>
      </c>
      <c r="FD116">
        <v>4.98865</v>
      </c>
      <c r="FE116">
        <v>3.28848</v>
      </c>
      <c r="FF116">
        <v>6403</v>
      </c>
      <c r="FG116">
        <v>9999</v>
      </c>
      <c r="FH116">
        <v>9999</v>
      </c>
      <c r="FI116">
        <v>104.4</v>
      </c>
      <c r="FJ116">
        <v>1.86748</v>
      </c>
      <c r="FK116">
        <v>1.86646</v>
      </c>
      <c r="FL116">
        <v>1.86598</v>
      </c>
      <c r="FM116">
        <v>1.86584</v>
      </c>
      <c r="FN116">
        <v>1.86768</v>
      </c>
      <c r="FO116">
        <v>1.87012</v>
      </c>
      <c r="FP116">
        <v>1.86879</v>
      </c>
      <c r="FQ116">
        <v>1.87017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-1.845</v>
      </c>
      <c r="GF116">
        <v>0.0286</v>
      </c>
      <c r="GG116">
        <v>-1.101664097355273</v>
      </c>
      <c r="GH116">
        <v>-0.001751842048368114</v>
      </c>
      <c r="GI116">
        <v>2.175043830543419E-07</v>
      </c>
      <c r="GJ116">
        <v>-8.900938919420621E-11</v>
      </c>
      <c r="GK116">
        <v>9.023312909553052</v>
      </c>
      <c r="GL116">
        <v>1.777864070516789</v>
      </c>
      <c r="GM116">
        <v>-0.1595319365346188</v>
      </c>
      <c r="GN116">
        <v>0.002975254502177307</v>
      </c>
      <c r="GO116">
        <v>3</v>
      </c>
      <c r="GP116">
        <v>2360</v>
      </c>
      <c r="GQ116">
        <v>1</v>
      </c>
      <c r="GR116">
        <v>26</v>
      </c>
      <c r="GS116">
        <v>11.5</v>
      </c>
      <c r="GT116">
        <v>11.5</v>
      </c>
      <c r="GU116">
        <v>1.55396</v>
      </c>
      <c r="GV116">
        <v>2.23145</v>
      </c>
      <c r="GW116">
        <v>1.94702</v>
      </c>
      <c r="GX116">
        <v>2.82593</v>
      </c>
      <c r="GY116">
        <v>2.19482</v>
      </c>
      <c r="GZ116">
        <v>2.34131</v>
      </c>
      <c r="HA116">
        <v>39.692</v>
      </c>
      <c r="HB116">
        <v>12.3196</v>
      </c>
      <c r="HC116">
        <v>18</v>
      </c>
      <c r="HD116">
        <v>482.926</v>
      </c>
      <c r="HE116">
        <v>576.76</v>
      </c>
      <c r="HF116">
        <v>22.21</v>
      </c>
      <c r="HG116">
        <v>30.768</v>
      </c>
      <c r="HH116">
        <v>30.0001</v>
      </c>
      <c r="HI116">
        <v>30.6329</v>
      </c>
      <c r="HJ116">
        <v>30.5245</v>
      </c>
      <c r="HK116">
        <v>31.1611</v>
      </c>
      <c r="HL116">
        <v>31.7161</v>
      </c>
      <c r="HM116">
        <v>41.653</v>
      </c>
      <c r="HN116">
        <v>22.2124</v>
      </c>
      <c r="HO116">
        <v>520.252</v>
      </c>
      <c r="HP116">
        <v>16.9009</v>
      </c>
      <c r="HQ116">
        <v>100.111</v>
      </c>
      <c r="HR116">
        <v>99.9978</v>
      </c>
    </row>
    <row r="117" spans="1:226">
      <c r="A117">
        <v>101</v>
      </c>
      <c r="B117">
        <v>1657310224.6</v>
      </c>
      <c r="C117">
        <v>1363.599999904633</v>
      </c>
      <c r="D117" t="s">
        <v>562</v>
      </c>
      <c r="E117" t="s">
        <v>563</v>
      </c>
      <c r="F117">
        <v>5</v>
      </c>
      <c r="G117" t="s">
        <v>502</v>
      </c>
      <c r="H117" t="s">
        <v>354</v>
      </c>
      <c r="I117">
        <v>1657310222.1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512.7260630912426</v>
      </c>
      <c r="AK117">
        <v>468.5228545454543</v>
      </c>
      <c r="AL117">
        <v>3.158574821842717</v>
      </c>
      <c r="AM117">
        <v>65.59638768212346</v>
      </c>
      <c r="AN117">
        <f>(AP117 - AO117 + BO117*1E3/(8.314*(BQ117+273.15)) * AR117/BN117 * AQ117) * BN117/(100*BB117) * 1000/(1000 - AP117)</f>
        <v>0</v>
      </c>
      <c r="AO117">
        <v>16.84838777263885</v>
      </c>
      <c r="AP117">
        <v>25.40751999999999</v>
      </c>
      <c r="AQ117">
        <v>1.260738369211732E-05</v>
      </c>
      <c r="AR117">
        <v>78.49988059121431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1657310222.1</v>
      </c>
      <c r="BH117">
        <v>450.4582222222222</v>
      </c>
      <c r="BI117">
        <v>506.0103333333333</v>
      </c>
      <c r="BJ117">
        <v>25.40606666666667</v>
      </c>
      <c r="BK117">
        <v>16.83218888888889</v>
      </c>
      <c r="BL117">
        <v>452.316</v>
      </c>
      <c r="BM117">
        <v>25.38363333333333</v>
      </c>
      <c r="BN117">
        <v>499.9952222222223</v>
      </c>
      <c r="BO117">
        <v>68.47174444444444</v>
      </c>
      <c r="BP117">
        <v>0.09996898888888889</v>
      </c>
      <c r="BQ117">
        <v>26.61574444444445</v>
      </c>
      <c r="BR117">
        <v>25.9914</v>
      </c>
      <c r="BS117">
        <v>999.9000000000001</v>
      </c>
      <c r="BT117">
        <v>0</v>
      </c>
      <c r="BU117">
        <v>0</v>
      </c>
      <c r="BV117">
        <v>9997.148888888889</v>
      </c>
      <c r="BW117">
        <v>0</v>
      </c>
      <c r="BX117">
        <v>1998.558888888889</v>
      </c>
      <c r="BY117">
        <v>-55.55197777777778</v>
      </c>
      <c r="BZ117">
        <v>462.201</v>
      </c>
      <c r="CA117">
        <v>514.673111111111</v>
      </c>
      <c r="CB117">
        <v>8.573872222222223</v>
      </c>
      <c r="CC117">
        <v>506.0103333333333</v>
      </c>
      <c r="CD117">
        <v>16.83218888888889</v>
      </c>
      <c r="CE117">
        <v>1.739597777777778</v>
      </c>
      <c r="CF117">
        <v>1.152531111111111</v>
      </c>
      <c r="CG117">
        <v>15.25435555555556</v>
      </c>
      <c r="CH117">
        <v>9.002107777777779</v>
      </c>
      <c r="CI117">
        <v>1999.998888888889</v>
      </c>
      <c r="CJ117">
        <v>0.9799963333333334</v>
      </c>
      <c r="CK117">
        <v>0.02000346666666667</v>
      </c>
      <c r="CL117">
        <v>0</v>
      </c>
      <c r="CM117">
        <v>2.352244444444445</v>
      </c>
      <c r="CN117">
        <v>0</v>
      </c>
      <c r="CO117">
        <v>15825.53333333333</v>
      </c>
      <c r="CP117">
        <v>16749.44444444445</v>
      </c>
      <c r="CQ117">
        <v>40.687</v>
      </c>
      <c r="CR117">
        <v>42.437</v>
      </c>
      <c r="CS117">
        <v>41</v>
      </c>
      <c r="CT117">
        <v>41.069</v>
      </c>
      <c r="CU117">
        <v>39.812</v>
      </c>
      <c r="CV117">
        <v>1959.988888888889</v>
      </c>
      <c r="CW117">
        <v>40.01</v>
      </c>
      <c r="CX117">
        <v>0</v>
      </c>
      <c r="CY117">
        <v>1657310230.9</v>
      </c>
      <c r="CZ117">
        <v>0</v>
      </c>
      <c r="DA117">
        <v>1657309531.6</v>
      </c>
      <c r="DB117" t="s">
        <v>503</v>
      </c>
      <c r="DC117">
        <v>1657309530.1</v>
      </c>
      <c r="DD117">
        <v>1657309531.6</v>
      </c>
      <c r="DE117">
        <v>4</v>
      </c>
      <c r="DF117">
        <v>-0.607</v>
      </c>
      <c r="DG117">
        <v>7.87</v>
      </c>
      <c r="DH117">
        <v>-1.808</v>
      </c>
      <c r="DI117">
        <v>-0.11</v>
      </c>
      <c r="DJ117">
        <v>420</v>
      </c>
      <c r="DK117">
        <v>27</v>
      </c>
      <c r="DL117">
        <v>0.09</v>
      </c>
      <c r="DM117">
        <v>0.04</v>
      </c>
      <c r="DN117">
        <v>-52.54056749999999</v>
      </c>
      <c r="DO117">
        <v>-26.22983527204497</v>
      </c>
      <c r="DP117">
        <v>2.55697612331319</v>
      </c>
      <c r="DQ117">
        <v>0</v>
      </c>
      <c r="DR117">
        <v>8.56983975</v>
      </c>
      <c r="DS117">
        <v>-0.1166871669793845</v>
      </c>
      <c r="DT117">
        <v>0.0228226957749846</v>
      </c>
      <c r="DU117">
        <v>0</v>
      </c>
      <c r="DV117">
        <v>0</v>
      </c>
      <c r="DW117">
        <v>2</v>
      </c>
      <c r="DX117" t="s">
        <v>365</v>
      </c>
      <c r="DY117">
        <v>2.97668</v>
      </c>
      <c r="DZ117">
        <v>2.72447</v>
      </c>
      <c r="EA117">
        <v>0.07647859999999999</v>
      </c>
      <c r="EB117">
        <v>0.08223519999999999</v>
      </c>
      <c r="EC117">
        <v>0.0847287</v>
      </c>
      <c r="ED117">
        <v>0.0621292</v>
      </c>
      <c r="EE117">
        <v>29060.9</v>
      </c>
      <c r="EF117">
        <v>28985.9</v>
      </c>
      <c r="EG117">
        <v>29272.3</v>
      </c>
      <c r="EH117">
        <v>29226.9</v>
      </c>
      <c r="EI117">
        <v>35513.7</v>
      </c>
      <c r="EJ117">
        <v>36429.3</v>
      </c>
      <c r="EK117">
        <v>41241.4</v>
      </c>
      <c r="EL117">
        <v>41628.3</v>
      </c>
      <c r="EM117">
        <v>1.90768</v>
      </c>
      <c r="EN117">
        <v>2.03017</v>
      </c>
      <c r="EO117">
        <v>0.0489801</v>
      </c>
      <c r="EP117">
        <v>0</v>
      </c>
      <c r="EQ117">
        <v>25.1916</v>
      </c>
      <c r="ER117">
        <v>999.9</v>
      </c>
      <c r="ES117">
        <v>29.4</v>
      </c>
      <c r="ET117">
        <v>36.3</v>
      </c>
      <c r="EU117">
        <v>26.0553</v>
      </c>
      <c r="EV117">
        <v>61.2077</v>
      </c>
      <c r="EW117">
        <v>26.4183</v>
      </c>
      <c r="EX117">
        <v>2</v>
      </c>
      <c r="EY117">
        <v>0.265981</v>
      </c>
      <c r="EZ117">
        <v>3.2019</v>
      </c>
      <c r="FA117">
        <v>20.3564</v>
      </c>
      <c r="FB117">
        <v>5.21744</v>
      </c>
      <c r="FC117">
        <v>12.0099</v>
      </c>
      <c r="FD117">
        <v>4.9884</v>
      </c>
      <c r="FE117">
        <v>3.2885</v>
      </c>
      <c r="FF117">
        <v>6403</v>
      </c>
      <c r="FG117">
        <v>9999</v>
      </c>
      <c r="FH117">
        <v>9999</v>
      </c>
      <c r="FI117">
        <v>104.4</v>
      </c>
      <c r="FJ117">
        <v>1.86745</v>
      </c>
      <c r="FK117">
        <v>1.86646</v>
      </c>
      <c r="FL117">
        <v>1.86595</v>
      </c>
      <c r="FM117">
        <v>1.86584</v>
      </c>
      <c r="FN117">
        <v>1.86768</v>
      </c>
      <c r="FO117">
        <v>1.87012</v>
      </c>
      <c r="FP117">
        <v>1.86878</v>
      </c>
      <c r="FQ117">
        <v>1.87016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-1.87</v>
      </c>
      <c r="GF117">
        <v>0.0209</v>
      </c>
      <c r="GG117">
        <v>-1.101664097355273</v>
      </c>
      <c r="GH117">
        <v>-0.001751842048368114</v>
      </c>
      <c r="GI117">
        <v>2.175043830543419E-07</v>
      </c>
      <c r="GJ117">
        <v>-8.900938919420621E-11</v>
      </c>
      <c r="GK117">
        <v>9.023312909553052</v>
      </c>
      <c r="GL117">
        <v>1.777864070516789</v>
      </c>
      <c r="GM117">
        <v>-0.1595319365346188</v>
      </c>
      <c r="GN117">
        <v>0.002975254502177307</v>
      </c>
      <c r="GO117">
        <v>3</v>
      </c>
      <c r="GP117">
        <v>2360</v>
      </c>
      <c r="GQ117">
        <v>1</v>
      </c>
      <c r="GR117">
        <v>26</v>
      </c>
      <c r="GS117">
        <v>11.6</v>
      </c>
      <c r="GT117">
        <v>11.6</v>
      </c>
      <c r="GU117">
        <v>1.59546</v>
      </c>
      <c r="GV117">
        <v>2.23145</v>
      </c>
      <c r="GW117">
        <v>1.94702</v>
      </c>
      <c r="GX117">
        <v>2.82593</v>
      </c>
      <c r="GY117">
        <v>2.19482</v>
      </c>
      <c r="GZ117">
        <v>2.36206</v>
      </c>
      <c r="HA117">
        <v>39.692</v>
      </c>
      <c r="HB117">
        <v>12.3108</v>
      </c>
      <c r="HC117">
        <v>18</v>
      </c>
      <c r="HD117">
        <v>482.889</v>
      </c>
      <c r="HE117">
        <v>576.664</v>
      </c>
      <c r="HF117">
        <v>22.2195</v>
      </c>
      <c r="HG117">
        <v>30.768</v>
      </c>
      <c r="HH117">
        <v>30.0001</v>
      </c>
      <c r="HI117">
        <v>30.6342</v>
      </c>
      <c r="HJ117">
        <v>30.5265</v>
      </c>
      <c r="HK117">
        <v>32.0059</v>
      </c>
      <c r="HL117">
        <v>31.7161</v>
      </c>
      <c r="HM117">
        <v>41.653</v>
      </c>
      <c r="HN117">
        <v>22.2184</v>
      </c>
      <c r="HO117">
        <v>540.318</v>
      </c>
      <c r="HP117">
        <v>16.9001</v>
      </c>
      <c r="HQ117">
        <v>100.115</v>
      </c>
      <c r="HR117">
        <v>99.9975</v>
      </c>
    </row>
    <row r="118" spans="1:226">
      <c r="A118">
        <v>102</v>
      </c>
      <c r="B118">
        <v>1657310229.6</v>
      </c>
      <c r="C118">
        <v>1368.599999904633</v>
      </c>
      <c r="D118" t="s">
        <v>564</v>
      </c>
      <c r="E118" t="s">
        <v>565</v>
      </c>
      <c r="F118">
        <v>5</v>
      </c>
      <c r="G118" t="s">
        <v>502</v>
      </c>
      <c r="H118" t="s">
        <v>354</v>
      </c>
      <c r="I118">
        <v>1657310226.8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529.7527483440273</v>
      </c>
      <c r="AK118">
        <v>484.3260060606061</v>
      </c>
      <c r="AL118">
        <v>3.16185156403108</v>
      </c>
      <c r="AM118">
        <v>65.59638768212346</v>
      </c>
      <c r="AN118">
        <f>(AP118 - AO118 + BO118*1E3/(8.314*(BQ118+273.15)) * AR118/BN118 * AQ118) * BN118/(100*BB118) * 1000/(1000 - AP118)</f>
        <v>0</v>
      </c>
      <c r="AO118">
        <v>16.808844982868</v>
      </c>
      <c r="AP118">
        <v>25.40747757575757</v>
      </c>
      <c r="AQ118">
        <v>-2.073160154657154E-06</v>
      </c>
      <c r="AR118">
        <v>78.49988059121431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1657310226.8</v>
      </c>
      <c r="BH118">
        <v>464.9282999999999</v>
      </c>
      <c r="BI118">
        <v>521.7891</v>
      </c>
      <c r="BJ118">
        <v>25.4068</v>
      </c>
      <c r="BK118">
        <v>16.81189</v>
      </c>
      <c r="BL118">
        <v>466.8093000000001</v>
      </c>
      <c r="BM118">
        <v>25.38533</v>
      </c>
      <c r="BN118">
        <v>499.9983</v>
      </c>
      <c r="BO118">
        <v>68.47111</v>
      </c>
      <c r="BP118">
        <v>0.09996038</v>
      </c>
      <c r="BQ118">
        <v>26.628</v>
      </c>
      <c r="BR118">
        <v>25.99929</v>
      </c>
      <c r="BS118">
        <v>999.9</v>
      </c>
      <c r="BT118">
        <v>0</v>
      </c>
      <c r="BU118">
        <v>0</v>
      </c>
      <c r="BV118">
        <v>10000.63</v>
      </c>
      <c r="BW118">
        <v>0</v>
      </c>
      <c r="BX118">
        <v>1998.809</v>
      </c>
      <c r="BY118">
        <v>-56.86093</v>
      </c>
      <c r="BZ118">
        <v>477.0485</v>
      </c>
      <c r="CA118">
        <v>530.7113999999999</v>
      </c>
      <c r="CB118">
        <v>8.594908999999998</v>
      </c>
      <c r="CC118">
        <v>521.7891</v>
      </c>
      <c r="CD118">
        <v>16.81189</v>
      </c>
      <c r="CE118">
        <v>1.739631</v>
      </c>
      <c r="CF118">
        <v>1.15113</v>
      </c>
      <c r="CG118">
        <v>15.25466</v>
      </c>
      <c r="CH118">
        <v>8.984086999999999</v>
      </c>
      <c r="CI118">
        <v>1999.983</v>
      </c>
      <c r="CJ118">
        <v>0.9799959000000001</v>
      </c>
      <c r="CK118">
        <v>0.0200039</v>
      </c>
      <c r="CL118">
        <v>0</v>
      </c>
      <c r="CM118">
        <v>2.37775</v>
      </c>
      <c r="CN118">
        <v>0</v>
      </c>
      <c r="CO118">
        <v>15931.75</v>
      </c>
      <c r="CP118">
        <v>16749.28</v>
      </c>
      <c r="CQ118">
        <v>40.6996</v>
      </c>
      <c r="CR118">
        <v>42.4496</v>
      </c>
      <c r="CS118">
        <v>41</v>
      </c>
      <c r="CT118">
        <v>41.0809</v>
      </c>
      <c r="CU118">
        <v>39.812</v>
      </c>
      <c r="CV118">
        <v>1959.973</v>
      </c>
      <c r="CW118">
        <v>40.01</v>
      </c>
      <c r="CX118">
        <v>0</v>
      </c>
      <c r="CY118">
        <v>1657310235.7</v>
      </c>
      <c r="CZ118">
        <v>0</v>
      </c>
      <c r="DA118">
        <v>1657309531.6</v>
      </c>
      <c r="DB118" t="s">
        <v>503</v>
      </c>
      <c r="DC118">
        <v>1657309530.1</v>
      </c>
      <c r="DD118">
        <v>1657309531.6</v>
      </c>
      <c r="DE118">
        <v>4</v>
      </c>
      <c r="DF118">
        <v>-0.607</v>
      </c>
      <c r="DG118">
        <v>7.87</v>
      </c>
      <c r="DH118">
        <v>-1.808</v>
      </c>
      <c r="DI118">
        <v>-0.11</v>
      </c>
      <c r="DJ118">
        <v>420</v>
      </c>
      <c r="DK118">
        <v>27</v>
      </c>
      <c r="DL118">
        <v>0.09</v>
      </c>
      <c r="DM118">
        <v>0.04</v>
      </c>
      <c r="DN118">
        <v>-54.24695853658537</v>
      </c>
      <c r="DO118">
        <v>-20.82372334494768</v>
      </c>
      <c r="DP118">
        <v>2.069570619774064</v>
      </c>
      <c r="DQ118">
        <v>0</v>
      </c>
      <c r="DR118">
        <v>8.568931707317072</v>
      </c>
      <c r="DS118">
        <v>0.1073640418118419</v>
      </c>
      <c r="DT118">
        <v>0.02051655998627528</v>
      </c>
      <c r="DU118">
        <v>0</v>
      </c>
      <c r="DV118">
        <v>0</v>
      </c>
      <c r="DW118">
        <v>2</v>
      </c>
      <c r="DX118" t="s">
        <v>365</v>
      </c>
      <c r="DY118">
        <v>2.97674</v>
      </c>
      <c r="DZ118">
        <v>2.72476</v>
      </c>
      <c r="EA118">
        <v>0.07839400000000001</v>
      </c>
      <c r="EB118">
        <v>0.084202</v>
      </c>
      <c r="EC118">
        <v>0.08472739999999999</v>
      </c>
      <c r="ED118">
        <v>0.0621577</v>
      </c>
      <c r="EE118">
        <v>28999.7</v>
      </c>
      <c r="EF118">
        <v>28923.8</v>
      </c>
      <c r="EG118">
        <v>29271.3</v>
      </c>
      <c r="EH118">
        <v>29227</v>
      </c>
      <c r="EI118">
        <v>35513</v>
      </c>
      <c r="EJ118">
        <v>36428.3</v>
      </c>
      <c r="EK118">
        <v>41240.5</v>
      </c>
      <c r="EL118">
        <v>41628.4</v>
      </c>
      <c r="EM118">
        <v>1.90777</v>
      </c>
      <c r="EN118">
        <v>2.03025</v>
      </c>
      <c r="EO118">
        <v>0.0490472</v>
      </c>
      <c r="EP118">
        <v>0</v>
      </c>
      <c r="EQ118">
        <v>25.1959</v>
      </c>
      <c r="ER118">
        <v>999.9</v>
      </c>
      <c r="ES118">
        <v>29.3</v>
      </c>
      <c r="ET118">
        <v>36.3</v>
      </c>
      <c r="EU118">
        <v>25.964</v>
      </c>
      <c r="EV118">
        <v>61.1277</v>
      </c>
      <c r="EW118">
        <v>26.3982</v>
      </c>
      <c r="EX118">
        <v>2</v>
      </c>
      <c r="EY118">
        <v>0.266006</v>
      </c>
      <c r="EZ118">
        <v>3.22381</v>
      </c>
      <c r="FA118">
        <v>20.3558</v>
      </c>
      <c r="FB118">
        <v>5.21774</v>
      </c>
      <c r="FC118">
        <v>12.0101</v>
      </c>
      <c r="FD118">
        <v>4.98865</v>
      </c>
      <c r="FE118">
        <v>3.28858</v>
      </c>
      <c r="FF118">
        <v>6403.3</v>
      </c>
      <c r="FG118">
        <v>9999</v>
      </c>
      <c r="FH118">
        <v>9999</v>
      </c>
      <c r="FI118">
        <v>104.4</v>
      </c>
      <c r="FJ118">
        <v>1.86746</v>
      </c>
      <c r="FK118">
        <v>1.86646</v>
      </c>
      <c r="FL118">
        <v>1.86594</v>
      </c>
      <c r="FM118">
        <v>1.86584</v>
      </c>
      <c r="FN118">
        <v>1.86768</v>
      </c>
      <c r="FO118">
        <v>1.87012</v>
      </c>
      <c r="FP118">
        <v>1.86879</v>
      </c>
      <c r="FQ118">
        <v>1.87017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-1.895</v>
      </c>
      <c r="GF118">
        <v>0.0211</v>
      </c>
      <c r="GG118">
        <v>-1.101664097355273</v>
      </c>
      <c r="GH118">
        <v>-0.001751842048368114</v>
      </c>
      <c r="GI118">
        <v>2.175043830543419E-07</v>
      </c>
      <c r="GJ118">
        <v>-8.900938919420621E-11</v>
      </c>
      <c r="GK118">
        <v>9.023312909553052</v>
      </c>
      <c r="GL118">
        <v>1.777864070516789</v>
      </c>
      <c r="GM118">
        <v>-0.1595319365346188</v>
      </c>
      <c r="GN118">
        <v>0.002975254502177307</v>
      </c>
      <c r="GO118">
        <v>3</v>
      </c>
      <c r="GP118">
        <v>2360</v>
      </c>
      <c r="GQ118">
        <v>1</v>
      </c>
      <c r="GR118">
        <v>26</v>
      </c>
      <c r="GS118">
        <v>11.7</v>
      </c>
      <c r="GT118">
        <v>11.6</v>
      </c>
      <c r="GU118">
        <v>1.63452</v>
      </c>
      <c r="GV118">
        <v>2.23145</v>
      </c>
      <c r="GW118">
        <v>1.94702</v>
      </c>
      <c r="GX118">
        <v>2.82471</v>
      </c>
      <c r="GY118">
        <v>2.19482</v>
      </c>
      <c r="GZ118">
        <v>2.35107</v>
      </c>
      <c r="HA118">
        <v>39.692</v>
      </c>
      <c r="HB118">
        <v>12.3108</v>
      </c>
      <c r="HC118">
        <v>18</v>
      </c>
      <c r="HD118">
        <v>482.972</v>
      </c>
      <c r="HE118">
        <v>576.741</v>
      </c>
      <c r="HF118">
        <v>22.224</v>
      </c>
      <c r="HG118">
        <v>30.768</v>
      </c>
      <c r="HH118">
        <v>30.0001</v>
      </c>
      <c r="HI118">
        <v>30.6367</v>
      </c>
      <c r="HJ118">
        <v>30.5285</v>
      </c>
      <c r="HK118">
        <v>32.7795</v>
      </c>
      <c r="HL118">
        <v>31.4448</v>
      </c>
      <c r="HM118">
        <v>41.2734</v>
      </c>
      <c r="HN118">
        <v>22.2187</v>
      </c>
      <c r="HO118">
        <v>553.891</v>
      </c>
      <c r="HP118">
        <v>16.8994</v>
      </c>
      <c r="HQ118">
        <v>100.112</v>
      </c>
      <c r="HR118">
        <v>99.9978</v>
      </c>
    </row>
    <row r="119" spans="1:226">
      <c r="A119">
        <v>103</v>
      </c>
      <c r="B119">
        <v>1657310234.6</v>
      </c>
      <c r="C119">
        <v>1373.599999904633</v>
      </c>
      <c r="D119" t="s">
        <v>566</v>
      </c>
      <c r="E119" t="s">
        <v>567</v>
      </c>
      <c r="F119">
        <v>5</v>
      </c>
      <c r="G119" t="s">
        <v>502</v>
      </c>
      <c r="H119" t="s">
        <v>354</v>
      </c>
      <c r="I119">
        <v>1657310232.1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547.0460893113993</v>
      </c>
      <c r="AK119">
        <v>500.4016727272727</v>
      </c>
      <c r="AL119">
        <v>3.214162815329054</v>
      </c>
      <c r="AM119">
        <v>65.59638768212346</v>
      </c>
      <c r="AN119">
        <f>(AP119 - AO119 + BO119*1E3/(8.314*(BQ119+273.15)) * AR119/BN119 * AQ119) * BN119/(100*BB119) * 1000/(1000 - AP119)</f>
        <v>0</v>
      </c>
      <c r="AO119">
        <v>16.81559289163125</v>
      </c>
      <c r="AP119">
        <v>25.40971818181817</v>
      </c>
      <c r="AQ119">
        <v>4.382799824623533E-07</v>
      </c>
      <c r="AR119">
        <v>78.49988059121431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1657310232.1</v>
      </c>
      <c r="BH119">
        <v>481.428</v>
      </c>
      <c r="BI119">
        <v>539.6906666666667</v>
      </c>
      <c r="BJ119">
        <v>25.4083</v>
      </c>
      <c r="BK119">
        <v>16.81502222222222</v>
      </c>
      <c r="BL119">
        <v>483.3356666666667</v>
      </c>
      <c r="BM119">
        <v>25.38885555555555</v>
      </c>
      <c r="BN119">
        <v>499.9883333333333</v>
      </c>
      <c r="BO119">
        <v>68.46986666666666</v>
      </c>
      <c r="BP119">
        <v>0.1000347111111111</v>
      </c>
      <c r="BQ119">
        <v>26.6293</v>
      </c>
      <c r="BR119">
        <v>26.00534444444445</v>
      </c>
      <c r="BS119">
        <v>999.9000000000001</v>
      </c>
      <c r="BT119">
        <v>0</v>
      </c>
      <c r="BU119">
        <v>0</v>
      </c>
      <c r="BV119">
        <v>9995.489999999998</v>
      </c>
      <c r="BW119">
        <v>0</v>
      </c>
      <c r="BX119">
        <v>1998.517777777778</v>
      </c>
      <c r="BY119">
        <v>-58.26262222222223</v>
      </c>
      <c r="BZ119">
        <v>493.9793333333334</v>
      </c>
      <c r="CA119">
        <v>548.9207777777777</v>
      </c>
      <c r="CB119">
        <v>8.593297777777778</v>
      </c>
      <c r="CC119">
        <v>539.6906666666667</v>
      </c>
      <c r="CD119">
        <v>16.81502222222222</v>
      </c>
      <c r="CE119">
        <v>1.739703333333334</v>
      </c>
      <c r="CF119">
        <v>1.151322222222222</v>
      </c>
      <c r="CG119">
        <v>15.2553</v>
      </c>
      <c r="CH119">
        <v>8.98657</v>
      </c>
      <c r="CI119">
        <v>1999.988888888889</v>
      </c>
      <c r="CJ119">
        <v>0.9799956666666666</v>
      </c>
      <c r="CK119">
        <v>0.02000413333333333</v>
      </c>
      <c r="CL119">
        <v>0</v>
      </c>
      <c r="CM119">
        <v>2.374266666666667</v>
      </c>
      <c r="CN119">
        <v>0</v>
      </c>
      <c r="CO119">
        <v>16047.67777777778</v>
      </c>
      <c r="CP119">
        <v>16749.34444444445</v>
      </c>
      <c r="CQ119">
        <v>40.687</v>
      </c>
      <c r="CR119">
        <v>42.458</v>
      </c>
      <c r="CS119">
        <v>41</v>
      </c>
      <c r="CT119">
        <v>41.062</v>
      </c>
      <c r="CU119">
        <v>39.812</v>
      </c>
      <c r="CV119">
        <v>1959.978888888889</v>
      </c>
      <c r="CW119">
        <v>40.01</v>
      </c>
      <c r="CX119">
        <v>0</v>
      </c>
      <c r="CY119">
        <v>1657310241.1</v>
      </c>
      <c r="CZ119">
        <v>0</v>
      </c>
      <c r="DA119">
        <v>1657309531.6</v>
      </c>
      <c r="DB119" t="s">
        <v>503</v>
      </c>
      <c r="DC119">
        <v>1657309530.1</v>
      </c>
      <c r="DD119">
        <v>1657309531.6</v>
      </c>
      <c r="DE119">
        <v>4</v>
      </c>
      <c r="DF119">
        <v>-0.607</v>
      </c>
      <c r="DG119">
        <v>7.87</v>
      </c>
      <c r="DH119">
        <v>-1.808</v>
      </c>
      <c r="DI119">
        <v>-0.11</v>
      </c>
      <c r="DJ119">
        <v>420</v>
      </c>
      <c r="DK119">
        <v>27</v>
      </c>
      <c r="DL119">
        <v>0.09</v>
      </c>
      <c r="DM119">
        <v>0.04</v>
      </c>
      <c r="DN119">
        <v>-56.1226575</v>
      </c>
      <c r="DO119">
        <v>-17.05504277673544</v>
      </c>
      <c r="DP119">
        <v>1.644768367261406</v>
      </c>
      <c r="DQ119">
        <v>0</v>
      </c>
      <c r="DR119">
        <v>8.576044</v>
      </c>
      <c r="DS119">
        <v>0.1978514071294505</v>
      </c>
      <c r="DT119">
        <v>0.02246934832165805</v>
      </c>
      <c r="DU119">
        <v>0</v>
      </c>
      <c r="DV119">
        <v>0</v>
      </c>
      <c r="DW119">
        <v>2</v>
      </c>
      <c r="DX119" t="s">
        <v>365</v>
      </c>
      <c r="DY119">
        <v>2.97681</v>
      </c>
      <c r="DZ119">
        <v>2.72471</v>
      </c>
      <c r="EA119">
        <v>0.080304</v>
      </c>
      <c r="EB119">
        <v>0.086101</v>
      </c>
      <c r="EC119">
        <v>0.0847397</v>
      </c>
      <c r="ED119">
        <v>0.0621532</v>
      </c>
      <c r="EE119">
        <v>28939.7</v>
      </c>
      <c r="EF119">
        <v>28863.5</v>
      </c>
      <c r="EG119">
        <v>29271.5</v>
      </c>
      <c r="EH119">
        <v>29226.6</v>
      </c>
      <c r="EI119">
        <v>35512.9</v>
      </c>
      <c r="EJ119">
        <v>36428.1</v>
      </c>
      <c r="EK119">
        <v>41240.9</v>
      </c>
      <c r="EL119">
        <v>41628</v>
      </c>
      <c r="EM119">
        <v>1.90772</v>
      </c>
      <c r="EN119">
        <v>2.03005</v>
      </c>
      <c r="EO119">
        <v>0.0490695</v>
      </c>
      <c r="EP119">
        <v>0</v>
      </c>
      <c r="EQ119">
        <v>25.2007</v>
      </c>
      <c r="ER119">
        <v>999.9</v>
      </c>
      <c r="ES119">
        <v>29.3</v>
      </c>
      <c r="ET119">
        <v>36.3</v>
      </c>
      <c r="EU119">
        <v>25.969</v>
      </c>
      <c r="EV119">
        <v>61.3777</v>
      </c>
      <c r="EW119">
        <v>26.4303</v>
      </c>
      <c r="EX119">
        <v>2</v>
      </c>
      <c r="EY119">
        <v>0.266316</v>
      </c>
      <c r="EZ119">
        <v>3.44661</v>
      </c>
      <c r="FA119">
        <v>20.3505</v>
      </c>
      <c r="FB119">
        <v>5.21729</v>
      </c>
      <c r="FC119">
        <v>12.0102</v>
      </c>
      <c r="FD119">
        <v>4.9882</v>
      </c>
      <c r="FE119">
        <v>3.28848</v>
      </c>
      <c r="FF119">
        <v>6403.3</v>
      </c>
      <c r="FG119">
        <v>9999</v>
      </c>
      <c r="FH119">
        <v>9999</v>
      </c>
      <c r="FI119">
        <v>104.4</v>
      </c>
      <c r="FJ119">
        <v>1.86746</v>
      </c>
      <c r="FK119">
        <v>1.86646</v>
      </c>
      <c r="FL119">
        <v>1.86594</v>
      </c>
      <c r="FM119">
        <v>1.86584</v>
      </c>
      <c r="FN119">
        <v>1.86768</v>
      </c>
      <c r="FO119">
        <v>1.87012</v>
      </c>
      <c r="FP119">
        <v>1.86878</v>
      </c>
      <c r="FQ119">
        <v>1.87017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-1.92</v>
      </c>
      <c r="GF119">
        <v>0.0172</v>
      </c>
      <c r="GG119">
        <v>-1.101664097355273</v>
      </c>
      <c r="GH119">
        <v>-0.001751842048368114</v>
      </c>
      <c r="GI119">
        <v>2.175043830543419E-07</v>
      </c>
      <c r="GJ119">
        <v>-8.900938919420621E-11</v>
      </c>
      <c r="GK119">
        <v>9.023312909553052</v>
      </c>
      <c r="GL119">
        <v>1.777864070516789</v>
      </c>
      <c r="GM119">
        <v>-0.1595319365346188</v>
      </c>
      <c r="GN119">
        <v>0.002975254502177307</v>
      </c>
      <c r="GO119">
        <v>3</v>
      </c>
      <c r="GP119">
        <v>2360</v>
      </c>
      <c r="GQ119">
        <v>1</v>
      </c>
      <c r="GR119">
        <v>26</v>
      </c>
      <c r="GS119">
        <v>11.7</v>
      </c>
      <c r="GT119">
        <v>11.7</v>
      </c>
      <c r="GU119">
        <v>1.6748</v>
      </c>
      <c r="GV119">
        <v>2.229</v>
      </c>
      <c r="GW119">
        <v>1.94702</v>
      </c>
      <c r="GX119">
        <v>2.82471</v>
      </c>
      <c r="GY119">
        <v>2.19482</v>
      </c>
      <c r="GZ119">
        <v>2.34497</v>
      </c>
      <c r="HA119">
        <v>39.692</v>
      </c>
      <c r="HB119">
        <v>12.2495</v>
      </c>
      <c r="HC119">
        <v>18</v>
      </c>
      <c r="HD119">
        <v>482.951</v>
      </c>
      <c r="HE119">
        <v>576.601</v>
      </c>
      <c r="HF119">
        <v>22.2226</v>
      </c>
      <c r="HG119">
        <v>30.7695</v>
      </c>
      <c r="HH119">
        <v>30.0004</v>
      </c>
      <c r="HI119">
        <v>30.6382</v>
      </c>
      <c r="HJ119">
        <v>30.5298</v>
      </c>
      <c r="HK119">
        <v>33.5995</v>
      </c>
      <c r="HL119">
        <v>31.4448</v>
      </c>
      <c r="HM119">
        <v>41.2734</v>
      </c>
      <c r="HN119">
        <v>21.8761</v>
      </c>
      <c r="HO119">
        <v>573.931</v>
      </c>
      <c r="HP119">
        <v>16.8985</v>
      </c>
      <c r="HQ119">
        <v>100.113</v>
      </c>
      <c r="HR119">
        <v>99.9966</v>
      </c>
    </row>
    <row r="120" spans="1:226">
      <c r="A120">
        <v>104</v>
      </c>
      <c r="B120">
        <v>1657310239.6</v>
      </c>
      <c r="C120">
        <v>1378.599999904633</v>
      </c>
      <c r="D120" t="s">
        <v>568</v>
      </c>
      <c r="E120" t="s">
        <v>569</v>
      </c>
      <c r="F120">
        <v>5</v>
      </c>
      <c r="G120" t="s">
        <v>502</v>
      </c>
      <c r="H120" t="s">
        <v>354</v>
      </c>
      <c r="I120">
        <v>1657310236.8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563.9513376146101</v>
      </c>
      <c r="AK120">
        <v>516.3212181818184</v>
      </c>
      <c r="AL120">
        <v>3.195269627279286</v>
      </c>
      <c r="AM120">
        <v>65.59638768212346</v>
      </c>
      <c r="AN120">
        <f>(AP120 - AO120 + BO120*1E3/(8.314*(BQ120+273.15)) * AR120/BN120 * AQ120) * BN120/(100*BB120) * 1000/(1000 - AP120)</f>
        <v>0</v>
      </c>
      <c r="AO120">
        <v>16.82180855595975</v>
      </c>
      <c r="AP120">
        <v>25.40818666666667</v>
      </c>
      <c r="AQ120">
        <v>1.30432633927446E-06</v>
      </c>
      <c r="AR120">
        <v>78.49988059121431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1657310236.8</v>
      </c>
      <c r="BH120">
        <v>496.0320999999999</v>
      </c>
      <c r="BI120">
        <v>555.4146</v>
      </c>
      <c r="BJ120">
        <v>25.41004</v>
      </c>
      <c r="BK120">
        <v>16.8177</v>
      </c>
      <c r="BL120">
        <v>497.9632</v>
      </c>
      <c r="BM120">
        <v>25.39285</v>
      </c>
      <c r="BN120">
        <v>500.0174</v>
      </c>
      <c r="BO120">
        <v>68.4679</v>
      </c>
      <c r="BP120">
        <v>0.09997325999999999</v>
      </c>
      <c r="BQ120">
        <v>26.63294</v>
      </c>
      <c r="BR120">
        <v>26.0028</v>
      </c>
      <c r="BS120">
        <v>999.9</v>
      </c>
      <c r="BT120">
        <v>0</v>
      </c>
      <c r="BU120">
        <v>0</v>
      </c>
      <c r="BV120">
        <v>10005.872</v>
      </c>
      <c r="BW120">
        <v>0</v>
      </c>
      <c r="BX120">
        <v>1997.848</v>
      </c>
      <c r="BY120">
        <v>-59.38231</v>
      </c>
      <c r="BZ120">
        <v>508.9647999999999</v>
      </c>
      <c r="CA120">
        <v>564.9150000000001</v>
      </c>
      <c r="CB120">
        <v>8.592333999999999</v>
      </c>
      <c r="CC120">
        <v>555.4146</v>
      </c>
      <c r="CD120">
        <v>16.8177</v>
      </c>
      <c r="CE120">
        <v>1.739771</v>
      </c>
      <c r="CF120">
        <v>1.151474</v>
      </c>
      <c r="CG120">
        <v>15.25594</v>
      </c>
      <c r="CH120">
        <v>8.988516000000001</v>
      </c>
      <c r="CI120">
        <v>2000.036</v>
      </c>
      <c r="CJ120">
        <v>0.9799953</v>
      </c>
      <c r="CK120">
        <v>0.0200045</v>
      </c>
      <c r="CL120">
        <v>0</v>
      </c>
      <c r="CM120">
        <v>2.35135</v>
      </c>
      <c r="CN120">
        <v>0</v>
      </c>
      <c r="CO120">
        <v>16146.38</v>
      </c>
      <c r="CP120">
        <v>16749.75</v>
      </c>
      <c r="CQ120">
        <v>40.687</v>
      </c>
      <c r="CR120">
        <v>42.46850000000001</v>
      </c>
      <c r="CS120">
        <v>41</v>
      </c>
      <c r="CT120">
        <v>41.062</v>
      </c>
      <c r="CU120">
        <v>39.812</v>
      </c>
      <c r="CV120">
        <v>1960.025</v>
      </c>
      <c r="CW120">
        <v>40.01</v>
      </c>
      <c r="CX120">
        <v>0</v>
      </c>
      <c r="CY120">
        <v>1657310245.9</v>
      </c>
      <c r="CZ120">
        <v>0</v>
      </c>
      <c r="DA120">
        <v>1657309531.6</v>
      </c>
      <c r="DB120" t="s">
        <v>503</v>
      </c>
      <c r="DC120">
        <v>1657309530.1</v>
      </c>
      <c r="DD120">
        <v>1657309531.6</v>
      </c>
      <c r="DE120">
        <v>4</v>
      </c>
      <c r="DF120">
        <v>-0.607</v>
      </c>
      <c r="DG120">
        <v>7.87</v>
      </c>
      <c r="DH120">
        <v>-1.808</v>
      </c>
      <c r="DI120">
        <v>-0.11</v>
      </c>
      <c r="DJ120">
        <v>420</v>
      </c>
      <c r="DK120">
        <v>27</v>
      </c>
      <c r="DL120">
        <v>0.09</v>
      </c>
      <c r="DM120">
        <v>0.04</v>
      </c>
      <c r="DN120">
        <v>-57.28635609756098</v>
      </c>
      <c r="DO120">
        <v>-15.76255400696857</v>
      </c>
      <c r="DP120">
        <v>1.557695679450865</v>
      </c>
      <c r="DQ120">
        <v>0</v>
      </c>
      <c r="DR120">
        <v>8.585258536585364</v>
      </c>
      <c r="DS120">
        <v>0.108002090592325</v>
      </c>
      <c r="DT120">
        <v>0.01692187148171808</v>
      </c>
      <c r="DU120">
        <v>0</v>
      </c>
      <c r="DV120">
        <v>0</v>
      </c>
      <c r="DW120">
        <v>2</v>
      </c>
      <c r="DX120" t="s">
        <v>365</v>
      </c>
      <c r="DY120">
        <v>2.97668</v>
      </c>
      <c r="DZ120">
        <v>2.72473</v>
      </c>
      <c r="EA120">
        <v>0.082179</v>
      </c>
      <c r="EB120">
        <v>0.0880367</v>
      </c>
      <c r="EC120">
        <v>0.0847209</v>
      </c>
      <c r="ED120">
        <v>0.0621276</v>
      </c>
      <c r="EE120">
        <v>28880</v>
      </c>
      <c r="EF120">
        <v>28802.1</v>
      </c>
      <c r="EG120">
        <v>29270.8</v>
      </c>
      <c r="EH120">
        <v>29226.4</v>
      </c>
      <c r="EI120">
        <v>35512.9</v>
      </c>
      <c r="EJ120">
        <v>36429.1</v>
      </c>
      <c r="EK120">
        <v>41239.9</v>
      </c>
      <c r="EL120">
        <v>41627.9</v>
      </c>
      <c r="EM120">
        <v>1.90772</v>
      </c>
      <c r="EN120">
        <v>2.03015</v>
      </c>
      <c r="EO120">
        <v>0.048399</v>
      </c>
      <c r="EP120">
        <v>0</v>
      </c>
      <c r="EQ120">
        <v>25.2038</v>
      </c>
      <c r="ER120">
        <v>999.9</v>
      </c>
      <c r="ES120">
        <v>29.2</v>
      </c>
      <c r="ET120">
        <v>36.4</v>
      </c>
      <c r="EU120">
        <v>26.0198</v>
      </c>
      <c r="EV120">
        <v>61.2377</v>
      </c>
      <c r="EW120">
        <v>26.3502</v>
      </c>
      <c r="EX120">
        <v>2</v>
      </c>
      <c r="EY120">
        <v>0.272762</v>
      </c>
      <c r="EZ120">
        <v>4.51608</v>
      </c>
      <c r="FA120">
        <v>20.3259</v>
      </c>
      <c r="FB120">
        <v>5.21834</v>
      </c>
      <c r="FC120">
        <v>12.0102</v>
      </c>
      <c r="FD120">
        <v>4.9887</v>
      </c>
      <c r="FE120">
        <v>3.28855</v>
      </c>
      <c r="FF120">
        <v>6403.5</v>
      </c>
      <c r="FG120">
        <v>9999</v>
      </c>
      <c r="FH120">
        <v>9999</v>
      </c>
      <c r="FI120">
        <v>104.4</v>
      </c>
      <c r="FJ120">
        <v>1.8674</v>
      </c>
      <c r="FK120">
        <v>1.86646</v>
      </c>
      <c r="FL120">
        <v>1.8659</v>
      </c>
      <c r="FM120">
        <v>1.86584</v>
      </c>
      <c r="FN120">
        <v>1.86768</v>
      </c>
      <c r="FO120">
        <v>1.87012</v>
      </c>
      <c r="FP120">
        <v>1.86879</v>
      </c>
      <c r="FQ120">
        <v>1.87015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-1.945</v>
      </c>
      <c r="GF120">
        <v>0.0214</v>
      </c>
      <c r="GG120">
        <v>-1.101664097355273</v>
      </c>
      <c r="GH120">
        <v>-0.001751842048368114</v>
      </c>
      <c r="GI120">
        <v>2.175043830543419E-07</v>
      </c>
      <c r="GJ120">
        <v>-8.900938919420621E-11</v>
      </c>
      <c r="GK120">
        <v>9.023312909553052</v>
      </c>
      <c r="GL120">
        <v>1.777864070516789</v>
      </c>
      <c r="GM120">
        <v>-0.1595319365346188</v>
      </c>
      <c r="GN120">
        <v>0.002975254502177307</v>
      </c>
      <c r="GO120">
        <v>3</v>
      </c>
      <c r="GP120">
        <v>2360</v>
      </c>
      <c r="GQ120">
        <v>1</v>
      </c>
      <c r="GR120">
        <v>26</v>
      </c>
      <c r="GS120">
        <v>11.8</v>
      </c>
      <c r="GT120">
        <v>11.8</v>
      </c>
      <c r="GU120">
        <v>1.71387</v>
      </c>
      <c r="GV120">
        <v>2.23145</v>
      </c>
      <c r="GW120">
        <v>1.94702</v>
      </c>
      <c r="GX120">
        <v>2.82593</v>
      </c>
      <c r="GY120">
        <v>2.19482</v>
      </c>
      <c r="GZ120">
        <v>2.34741</v>
      </c>
      <c r="HA120">
        <v>39.7171</v>
      </c>
      <c r="HB120">
        <v>12.2758</v>
      </c>
      <c r="HC120">
        <v>18</v>
      </c>
      <c r="HD120">
        <v>482.96</v>
      </c>
      <c r="HE120">
        <v>576.703</v>
      </c>
      <c r="HF120">
        <v>21.9888</v>
      </c>
      <c r="HG120">
        <v>30.7707</v>
      </c>
      <c r="HH120">
        <v>30.0042</v>
      </c>
      <c r="HI120">
        <v>30.6394</v>
      </c>
      <c r="HJ120">
        <v>30.5324</v>
      </c>
      <c r="HK120">
        <v>34.3624</v>
      </c>
      <c r="HL120">
        <v>31.1724</v>
      </c>
      <c r="HM120">
        <v>40.8943</v>
      </c>
      <c r="HN120">
        <v>21.8734</v>
      </c>
      <c r="HO120">
        <v>587.294</v>
      </c>
      <c r="HP120">
        <v>16.9031</v>
      </c>
      <c r="HQ120">
        <v>100.11</v>
      </c>
      <c r="HR120">
        <v>99.99630000000001</v>
      </c>
    </row>
    <row r="121" spans="1:226">
      <c r="A121">
        <v>105</v>
      </c>
      <c r="B121">
        <v>1657310244.6</v>
      </c>
      <c r="C121">
        <v>1383.599999904633</v>
      </c>
      <c r="D121" t="s">
        <v>570</v>
      </c>
      <c r="E121" t="s">
        <v>571</v>
      </c>
      <c r="F121">
        <v>5</v>
      </c>
      <c r="G121" t="s">
        <v>502</v>
      </c>
      <c r="H121" t="s">
        <v>354</v>
      </c>
      <c r="I121">
        <v>1657310242.1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581.3710120199561</v>
      </c>
      <c r="AK121">
        <v>532.4468121212122</v>
      </c>
      <c r="AL121">
        <v>3.226346786398038</v>
      </c>
      <c r="AM121">
        <v>65.59638768212346</v>
      </c>
      <c r="AN121">
        <f>(AP121 - AO121 + BO121*1E3/(8.314*(BQ121+273.15)) * AR121/BN121 * AQ121) * BN121/(100*BB121) * 1000/(1000 - AP121)</f>
        <v>0</v>
      </c>
      <c r="AO121">
        <v>16.81845182160671</v>
      </c>
      <c r="AP121">
        <v>25.40585636363636</v>
      </c>
      <c r="AQ121">
        <v>-1.031105540747224E-05</v>
      </c>
      <c r="AR121">
        <v>78.49988059121431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1657310242.1</v>
      </c>
      <c r="BH121">
        <v>512.6370000000001</v>
      </c>
      <c r="BI121">
        <v>573.388</v>
      </c>
      <c r="BJ121">
        <v>25.40443333333333</v>
      </c>
      <c r="BK121">
        <v>16.83896666666666</v>
      </c>
      <c r="BL121">
        <v>514.5946666666666</v>
      </c>
      <c r="BM121">
        <v>25.37981111111111</v>
      </c>
      <c r="BN121">
        <v>499.9913333333333</v>
      </c>
      <c r="BO121">
        <v>68.46836666666667</v>
      </c>
      <c r="BP121">
        <v>0.09999490000000001</v>
      </c>
      <c r="BQ121">
        <v>26.6303</v>
      </c>
      <c r="BR121">
        <v>25.99152222222223</v>
      </c>
      <c r="BS121">
        <v>999.9000000000001</v>
      </c>
      <c r="BT121">
        <v>0</v>
      </c>
      <c r="BU121">
        <v>0</v>
      </c>
      <c r="BV121">
        <v>9997.716666666667</v>
      </c>
      <c r="BW121">
        <v>0</v>
      </c>
      <c r="BX121">
        <v>1997.478888888889</v>
      </c>
      <c r="BY121">
        <v>-60.75101111111111</v>
      </c>
      <c r="BZ121">
        <v>525.9997777777777</v>
      </c>
      <c r="CA121">
        <v>583.2086666666668</v>
      </c>
      <c r="CB121">
        <v>8.565462222222223</v>
      </c>
      <c r="CC121">
        <v>573.388</v>
      </c>
      <c r="CD121">
        <v>16.83896666666666</v>
      </c>
      <c r="CE121">
        <v>1.739402222222222</v>
      </c>
      <c r="CF121">
        <v>1.152937777777778</v>
      </c>
      <c r="CG121">
        <v>15.25257777777778</v>
      </c>
      <c r="CH121">
        <v>9.007332222222225</v>
      </c>
      <c r="CI121">
        <v>2000.013333333333</v>
      </c>
      <c r="CJ121">
        <v>0.9799950000000001</v>
      </c>
      <c r="CK121">
        <v>0.0200048</v>
      </c>
      <c r="CL121">
        <v>0</v>
      </c>
      <c r="CM121">
        <v>2.243044444444445</v>
      </c>
      <c r="CN121">
        <v>0</v>
      </c>
      <c r="CO121">
        <v>16254.96666666667</v>
      </c>
      <c r="CP121">
        <v>16749.55555555555</v>
      </c>
      <c r="CQ121">
        <v>40.687</v>
      </c>
      <c r="CR121">
        <v>42.45099999999999</v>
      </c>
      <c r="CS121">
        <v>41</v>
      </c>
      <c r="CT121">
        <v>41.062</v>
      </c>
      <c r="CU121">
        <v>39.812</v>
      </c>
      <c r="CV121">
        <v>1960.003333333333</v>
      </c>
      <c r="CW121">
        <v>40.01</v>
      </c>
      <c r="CX121">
        <v>0</v>
      </c>
      <c r="CY121">
        <v>1657310250.7</v>
      </c>
      <c r="CZ121">
        <v>0</v>
      </c>
      <c r="DA121">
        <v>1657309531.6</v>
      </c>
      <c r="DB121" t="s">
        <v>503</v>
      </c>
      <c r="DC121">
        <v>1657309530.1</v>
      </c>
      <c r="DD121">
        <v>1657309531.6</v>
      </c>
      <c r="DE121">
        <v>4</v>
      </c>
      <c r="DF121">
        <v>-0.607</v>
      </c>
      <c r="DG121">
        <v>7.87</v>
      </c>
      <c r="DH121">
        <v>-1.808</v>
      </c>
      <c r="DI121">
        <v>-0.11</v>
      </c>
      <c r="DJ121">
        <v>420</v>
      </c>
      <c r="DK121">
        <v>27</v>
      </c>
      <c r="DL121">
        <v>0.09</v>
      </c>
      <c r="DM121">
        <v>0.04</v>
      </c>
      <c r="DN121">
        <v>-58.60869024390244</v>
      </c>
      <c r="DO121">
        <v>-15.39485226480825</v>
      </c>
      <c r="DP121">
        <v>1.522330745096412</v>
      </c>
      <c r="DQ121">
        <v>0</v>
      </c>
      <c r="DR121">
        <v>8.58904731707317</v>
      </c>
      <c r="DS121">
        <v>-0.08300236933798323</v>
      </c>
      <c r="DT121">
        <v>0.01372483578015212</v>
      </c>
      <c r="DU121">
        <v>1</v>
      </c>
      <c r="DV121">
        <v>1</v>
      </c>
      <c r="DW121">
        <v>2</v>
      </c>
      <c r="DX121" t="s">
        <v>357</v>
      </c>
      <c r="DY121">
        <v>2.97672</v>
      </c>
      <c r="DZ121">
        <v>2.72467</v>
      </c>
      <c r="EA121">
        <v>0.08405</v>
      </c>
      <c r="EB121">
        <v>0.0898612</v>
      </c>
      <c r="EC121">
        <v>0.08472159999999999</v>
      </c>
      <c r="ED121">
        <v>0.0623021</v>
      </c>
      <c r="EE121">
        <v>28821</v>
      </c>
      <c r="EF121">
        <v>28744.4</v>
      </c>
      <c r="EG121">
        <v>29270.7</v>
      </c>
      <c r="EH121">
        <v>29226.4</v>
      </c>
      <c r="EI121">
        <v>35512.7</v>
      </c>
      <c r="EJ121">
        <v>36422.3</v>
      </c>
      <c r="EK121">
        <v>41239.7</v>
      </c>
      <c r="EL121">
        <v>41627.9</v>
      </c>
      <c r="EM121">
        <v>1.90782</v>
      </c>
      <c r="EN121">
        <v>2.03025</v>
      </c>
      <c r="EO121">
        <v>0.0482425</v>
      </c>
      <c r="EP121">
        <v>0</v>
      </c>
      <c r="EQ121">
        <v>25.2065</v>
      </c>
      <c r="ER121">
        <v>999.9</v>
      </c>
      <c r="ES121">
        <v>29.2</v>
      </c>
      <c r="ET121">
        <v>36.4</v>
      </c>
      <c r="EU121">
        <v>26.0189</v>
      </c>
      <c r="EV121">
        <v>60.8877</v>
      </c>
      <c r="EW121">
        <v>26.4463</v>
      </c>
      <c r="EX121">
        <v>2</v>
      </c>
      <c r="EY121">
        <v>0.271651</v>
      </c>
      <c r="EZ121">
        <v>3.96828</v>
      </c>
      <c r="FA121">
        <v>20.3399</v>
      </c>
      <c r="FB121">
        <v>5.21699</v>
      </c>
      <c r="FC121">
        <v>12.0102</v>
      </c>
      <c r="FD121">
        <v>4.98835</v>
      </c>
      <c r="FE121">
        <v>3.28828</v>
      </c>
      <c r="FF121">
        <v>6403.5</v>
      </c>
      <c r="FG121">
        <v>9999</v>
      </c>
      <c r="FH121">
        <v>9999</v>
      </c>
      <c r="FI121">
        <v>104.4</v>
      </c>
      <c r="FJ121">
        <v>1.86742</v>
      </c>
      <c r="FK121">
        <v>1.86646</v>
      </c>
      <c r="FL121">
        <v>1.86594</v>
      </c>
      <c r="FM121">
        <v>1.86584</v>
      </c>
      <c r="FN121">
        <v>1.86768</v>
      </c>
      <c r="FO121">
        <v>1.87012</v>
      </c>
      <c r="FP121">
        <v>1.86878</v>
      </c>
      <c r="FQ121">
        <v>1.87017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-1.97</v>
      </c>
      <c r="GF121">
        <v>0.0215</v>
      </c>
      <c r="GG121">
        <v>-1.101664097355273</v>
      </c>
      <c r="GH121">
        <v>-0.001751842048368114</v>
      </c>
      <c r="GI121">
        <v>2.175043830543419E-07</v>
      </c>
      <c r="GJ121">
        <v>-8.900938919420621E-11</v>
      </c>
      <c r="GK121">
        <v>9.023312909553052</v>
      </c>
      <c r="GL121">
        <v>1.777864070516789</v>
      </c>
      <c r="GM121">
        <v>-0.1595319365346188</v>
      </c>
      <c r="GN121">
        <v>0.002975254502177307</v>
      </c>
      <c r="GO121">
        <v>3</v>
      </c>
      <c r="GP121">
        <v>2360</v>
      </c>
      <c r="GQ121">
        <v>1</v>
      </c>
      <c r="GR121">
        <v>26</v>
      </c>
      <c r="GS121">
        <v>11.9</v>
      </c>
      <c r="GT121">
        <v>11.9</v>
      </c>
      <c r="GU121">
        <v>1.75293</v>
      </c>
      <c r="GV121">
        <v>2.22534</v>
      </c>
      <c r="GW121">
        <v>1.94702</v>
      </c>
      <c r="GX121">
        <v>2.82471</v>
      </c>
      <c r="GY121">
        <v>2.19482</v>
      </c>
      <c r="GZ121">
        <v>2.36816</v>
      </c>
      <c r="HA121">
        <v>39.7171</v>
      </c>
      <c r="HB121">
        <v>12.267</v>
      </c>
      <c r="HC121">
        <v>18</v>
      </c>
      <c r="HD121">
        <v>483.029</v>
      </c>
      <c r="HE121">
        <v>576.7910000000001</v>
      </c>
      <c r="HF121">
        <v>21.8467</v>
      </c>
      <c r="HG121">
        <v>30.7707</v>
      </c>
      <c r="HH121">
        <v>30.0008</v>
      </c>
      <c r="HI121">
        <v>30.6401</v>
      </c>
      <c r="HJ121">
        <v>30.5338</v>
      </c>
      <c r="HK121">
        <v>35.1583</v>
      </c>
      <c r="HL121">
        <v>31.1724</v>
      </c>
      <c r="HM121">
        <v>40.506</v>
      </c>
      <c r="HN121">
        <v>21.8645</v>
      </c>
      <c r="HO121">
        <v>607.434</v>
      </c>
      <c r="HP121">
        <v>16.9008</v>
      </c>
      <c r="HQ121">
        <v>100.11</v>
      </c>
      <c r="HR121">
        <v>99.9961</v>
      </c>
    </row>
    <row r="122" spans="1:226">
      <c r="A122">
        <v>106</v>
      </c>
      <c r="B122">
        <v>1657310249.6</v>
      </c>
      <c r="C122">
        <v>1388.599999904633</v>
      </c>
      <c r="D122" t="s">
        <v>572</v>
      </c>
      <c r="E122" t="s">
        <v>573</v>
      </c>
      <c r="F122">
        <v>5</v>
      </c>
      <c r="G122" t="s">
        <v>502</v>
      </c>
      <c r="H122" t="s">
        <v>354</v>
      </c>
      <c r="I122">
        <v>1657310246.8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597.7699345794683</v>
      </c>
      <c r="AK122">
        <v>548.3472060606059</v>
      </c>
      <c r="AL122">
        <v>3.174395254307012</v>
      </c>
      <c r="AM122">
        <v>65.59638768212346</v>
      </c>
      <c r="AN122">
        <f>(AP122 - AO122 + BO122*1E3/(8.314*(BQ122+273.15)) * AR122/BN122 * AQ122) * BN122/(100*BB122) * 1000/(1000 - AP122)</f>
        <v>0</v>
      </c>
      <c r="AO122">
        <v>16.875067362905</v>
      </c>
      <c r="AP122">
        <v>25.41672666666665</v>
      </c>
      <c r="AQ122">
        <v>1.316733364463371E-05</v>
      </c>
      <c r="AR122">
        <v>78.49988059121431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1657310246.8</v>
      </c>
      <c r="BH122">
        <v>527.2782</v>
      </c>
      <c r="BI122">
        <v>588.7482</v>
      </c>
      <c r="BJ122">
        <v>25.41235</v>
      </c>
      <c r="BK122">
        <v>16.86425</v>
      </c>
      <c r="BL122">
        <v>529.2592999999999</v>
      </c>
      <c r="BM122">
        <v>25.39817</v>
      </c>
      <c r="BN122">
        <v>500.0098</v>
      </c>
      <c r="BO122">
        <v>68.46983</v>
      </c>
      <c r="BP122">
        <v>0.10005031</v>
      </c>
      <c r="BQ122">
        <v>26.62288</v>
      </c>
      <c r="BR122">
        <v>25.99307</v>
      </c>
      <c r="BS122">
        <v>999.9</v>
      </c>
      <c r="BT122">
        <v>0</v>
      </c>
      <c r="BU122">
        <v>0</v>
      </c>
      <c r="BV122">
        <v>9997.816000000001</v>
      </c>
      <c r="BW122">
        <v>0</v>
      </c>
      <c r="BX122">
        <v>1996.875</v>
      </c>
      <c r="BY122">
        <v>-61.47001</v>
      </c>
      <c r="BZ122">
        <v>541.0269000000001</v>
      </c>
      <c r="CA122">
        <v>598.8471999999999</v>
      </c>
      <c r="CB122">
        <v>8.548071999999999</v>
      </c>
      <c r="CC122">
        <v>588.7482</v>
      </c>
      <c r="CD122">
        <v>16.86425</v>
      </c>
      <c r="CE122">
        <v>1.739979</v>
      </c>
      <c r="CF122">
        <v>1.154694</v>
      </c>
      <c r="CG122">
        <v>15.25775</v>
      </c>
      <c r="CH122">
        <v>9.02989</v>
      </c>
      <c r="CI122">
        <v>2000.034</v>
      </c>
      <c r="CJ122">
        <v>0.9799950000000001</v>
      </c>
      <c r="CK122">
        <v>0.0200048</v>
      </c>
      <c r="CL122">
        <v>0</v>
      </c>
      <c r="CM122">
        <v>2.21823</v>
      </c>
      <c r="CN122">
        <v>0</v>
      </c>
      <c r="CO122">
        <v>16348.6</v>
      </c>
      <c r="CP122">
        <v>16749.71</v>
      </c>
      <c r="CQ122">
        <v>40.687</v>
      </c>
      <c r="CR122">
        <v>42.4433</v>
      </c>
      <c r="CS122">
        <v>41</v>
      </c>
      <c r="CT122">
        <v>41.062</v>
      </c>
      <c r="CU122">
        <v>39.812</v>
      </c>
      <c r="CV122">
        <v>1960.024</v>
      </c>
      <c r="CW122">
        <v>40.01</v>
      </c>
      <c r="CX122">
        <v>0</v>
      </c>
      <c r="CY122">
        <v>1657310256.1</v>
      </c>
      <c r="CZ122">
        <v>0</v>
      </c>
      <c r="DA122">
        <v>1657309531.6</v>
      </c>
      <c r="DB122" t="s">
        <v>503</v>
      </c>
      <c r="DC122">
        <v>1657309530.1</v>
      </c>
      <c r="DD122">
        <v>1657309531.6</v>
      </c>
      <c r="DE122">
        <v>4</v>
      </c>
      <c r="DF122">
        <v>-0.607</v>
      </c>
      <c r="DG122">
        <v>7.87</v>
      </c>
      <c r="DH122">
        <v>-1.808</v>
      </c>
      <c r="DI122">
        <v>-0.11</v>
      </c>
      <c r="DJ122">
        <v>420</v>
      </c>
      <c r="DK122">
        <v>27</v>
      </c>
      <c r="DL122">
        <v>0.09</v>
      </c>
      <c r="DM122">
        <v>0.04</v>
      </c>
      <c r="DN122">
        <v>-59.9430075</v>
      </c>
      <c r="DO122">
        <v>-13.41990956848011</v>
      </c>
      <c r="DP122">
        <v>1.306414890719541</v>
      </c>
      <c r="DQ122">
        <v>0</v>
      </c>
      <c r="DR122">
        <v>8.57547375</v>
      </c>
      <c r="DS122">
        <v>-0.1818228517823631</v>
      </c>
      <c r="DT122">
        <v>0.02321943374497957</v>
      </c>
      <c r="DU122">
        <v>0</v>
      </c>
      <c r="DV122">
        <v>0</v>
      </c>
      <c r="DW122">
        <v>2</v>
      </c>
      <c r="DX122" t="s">
        <v>365</v>
      </c>
      <c r="DY122">
        <v>2.97682</v>
      </c>
      <c r="DZ122">
        <v>2.72471</v>
      </c>
      <c r="EA122">
        <v>0.0858669</v>
      </c>
      <c r="EB122">
        <v>0.0917482</v>
      </c>
      <c r="EC122">
        <v>0.08477800000000001</v>
      </c>
      <c r="ED122">
        <v>0.0622054</v>
      </c>
      <c r="EE122">
        <v>28764</v>
      </c>
      <c r="EF122">
        <v>28684.6</v>
      </c>
      <c r="EG122">
        <v>29270.8</v>
      </c>
      <c r="EH122">
        <v>29226.2</v>
      </c>
      <c r="EI122">
        <v>35510.7</v>
      </c>
      <c r="EJ122">
        <v>36425.7</v>
      </c>
      <c r="EK122">
        <v>41239.9</v>
      </c>
      <c r="EL122">
        <v>41627.4</v>
      </c>
      <c r="EM122">
        <v>1.90797</v>
      </c>
      <c r="EN122">
        <v>2.03005</v>
      </c>
      <c r="EO122">
        <v>0.0473708</v>
      </c>
      <c r="EP122">
        <v>0</v>
      </c>
      <c r="EQ122">
        <v>25.2081</v>
      </c>
      <c r="ER122">
        <v>999.9</v>
      </c>
      <c r="ES122">
        <v>29.1</v>
      </c>
      <c r="ET122">
        <v>36.4</v>
      </c>
      <c r="EU122">
        <v>25.9321</v>
      </c>
      <c r="EV122">
        <v>61.1677</v>
      </c>
      <c r="EW122">
        <v>26.3462</v>
      </c>
      <c r="EX122">
        <v>2</v>
      </c>
      <c r="EY122">
        <v>0.269954</v>
      </c>
      <c r="EZ122">
        <v>3.6749</v>
      </c>
      <c r="FA122">
        <v>20.3469</v>
      </c>
      <c r="FB122">
        <v>5.21729</v>
      </c>
      <c r="FC122">
        <v>12.0102</v>
      </c>
      <c r="FD122">
        <v>4.98825</v>
      </c>
      <c r="FE122">
        <v>3.28845</v>
      </c>
      <c r="FF122">
        <v>6403.8</v>
      </c>
      <c r="FG122">
        <v>9999</v>
      </c>
      <c r="FH122">
        <v>9999</v>
      </c>
      <c r="FI122">
        <v>104.4</v>
      </c>
      <c r="FJ122">
        <v>1.8674</v>
      </c>
      <c r="FK122">
        <v>1.86646</v>
      </c>
      <c r="FL122">
        <v>1.86595</v>
      </c>
      <c r="FM122">
        <v>1.86584</v>
      </c>
      <c r="FN122">
        <v>1.86768</v>
      </c>
      <c r="FO122">
        <v>1.87012</v>
      </c>
      <c r="FP122">
        <v>1.86878</v>
      </c>
      <c r="FQ122">
        <v>1.87017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-1.995</v>
      </c>
      <c r="GF122">
        <v>0.0081</v>
      </c>
      <c r="GG122">
        <v>-1.101664097355273</v>
      </c>
      <c r="GH122">
        <v>-0.001751842048368114</v>
      </c>
      <c r="GI122">
        <v>2.175043830543419E-07</v>
      </c>
      <c r="GJ122">
        <v>-8.900938919420621E-11</v>
      </c>
      <c r="GK122">
        <v>9.023312909553052</v>
      </c>
      <c r="GL122">
        <v>1.777864070516789</v>
      </c>
      <c r="GM122">
        <v>-0.1595319365346188</v>
      </c>
      <c r="GN122">
        <v>0.002975254502177307</v>
      </c>
      <c r="GO122">
        <v>3</v>
      </c>
      <c r="GP122">
        <v>2360</v>
      </c>
      <c r="GQ122">
        <v>1</v>
      </c>
      <c r="GR122">
        <v>26</v>
      </c>
      <c r="GS122">
        <v>12</v>
      </c>
      <c r="GT122">
        <v>12</v>
      </c>
      <c r="GU122">
        <v>1.79199</v>
      </c>
      <c r="GV122">
        <v>2.229</v>
      </c>
      <c r="GW122">
        <v>1.94702</v>
      </c>
      <c r="GX122">
        <v>2.82593</v>
      </c>
      <c r="GY122">
        <v>2.19482</v>
      </c>
      <c r="GZ122">
        <v>2.34253</v>
      </c>
      <c r="HA122">
        <v>39.7171</v>
      </c>
      <c r="HB122">
        <v>12.2583</v>
      </c>
      <c r="HC122">
        <v>18</v>
      </c>
      <c r="HD122">
        <v>483.139</v>
      </c>
      <c r="HE122">
        <v>576.652</v>
      </c>
      <c r="HF122">
        <v>21.8173</v>
      </c>
      <c r="HG122">
        <v>30.7707</v>
      </c>
      <c r="HH122">
        <v>29.9993</v>
      </c>
      <c r="HI122">
        <v>30.642</v>
      </c>
      <c r="HJ122">
        <v>30.5351</v>
      </c>
      <c r="HK122">
        <v>35.9212</v>
      </c>
      <c r="HL122">
        <v>31.1724</v>
      </c>
      <c r="HM122">
        <v>40.506</v>
      </c>
      <c r="HN122">
        <v>21.8692</v>
      </c>
      <c r="HO122">
        <v>620.794</v>
      </c>
      <c r="HP122">
        <v>16.9008</v>
      </c>
      <c r="HQ122">
        <v>100.11</v>
      </c>
      <c r="HR122">
        <v>99.99509999999999</v>
      </c>
    </row>
    <row r="123" spans="1:226">
      <c r="A123">
        <v>107</v>
      </c>
      <c r="B123">
        <v>1657310254.6</v>
      </c>
      <c r="C123">
        <v>1393.599999904633</v>
      </c>
      <c r="D123" t="s">
        <v>574</v>
      </c>
      <c r="E123" t="s">
        <v>575</v>
      </c>
      <c r="F123">
        <v>5</v>
      </c>
      <c r="G123" t="s">
        <v>502</v>
      </c>
      <c r="H123" t="s">
        <v>354</v>
      </c>
      <c r="I123">
        <v>1657310252.1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615.5615962569026</v>
      </c>
      <c r="AK123">
        <v>564.6626545454544</v>
      </c>
      <c r="AL123">
        <v>3.25189826138097</v>
      </c>
      <c r="AM123">
        <v>65.59638768212346</v>
      </c>
      <c r="AN123">
        <f>(AP123 - AO123 + BO123*1E3/(8.314*(BQ123+273.15)) * AR123/BN123 * AQ123) * BN123/(100*BB123) * 1000/(1000 - AP123)</f>
        <v>0</v>
      </c>
      <c r="AO123">
        <v>16.83257344163376</v>
      </c>
      <c r="AP123">
        <v>25.41944787878787</v>
      </c>
      <c r="AQ123">
        <v>-5.210707962214605E-07</v>
      </c>
      <c r="AR123">
        <v>78.49988059121431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1657310252.1</v>
      </c>
      <c r="BH123">
        <v>543.9753333333333</v>
      </c>
      <c r="BI123">
        <v>607.0401111111109</v>
      </c>
      <c r="BJ123">
        <v>25.41778888888889</v>
      </c>
      <c r="BK123">
        <v>16.83542222222222</v>
      </c>
      <c r="BL123">
        <v>545.9833333333333</v>
      </c>
      <c r="BM123">
        <v>25.41076666666667</v>
      </c>
      <c r="BN123">
        <v>499.9982222222222</v>
      </c>
      <c r="BO123">
        <v>68.47031111111112</v>
      </c>
      <c r="BP123">
        <v>0.09996385555555555</v>
      </c>
      <c r="BQ123">
        <v>26.61215555555556</v>
      </c>
      <c r="BR123">
        <v>25.98054444444444</v>
      </c>
      <c r="BS123">
        <v>999.9000000000001</v>
      </c>
      <c r="BT123">
        <v>0</v>
      </c>
      <c r="BU123">
        <v>0</v>
      </c>
      <c r="BV123">
        <v>9998.75</v>
      </c>
      <c r="BW123">
        <v>0</v>
      </c>
      <c r="BX123">
        <v>1997.133333333333</v>
      </c>
      <c r="BY123">
        <v>-63.06466666666667</v>
      </c>
      <c r="BZ123">
        <v>558.1628888888889</v>
      </c>
      <c r="CA123">
        <v>617.4349999999999</v>
      </c>
      <c r="CB123">
        <v>8.582346666666666</v>
      </c>
      <c r="CC123">
        <v>607.0401111111109</v>
      </c>
      <c r="CD123">
        <v>16.83542222222222</v>
      </c>
      <c r="CE123">
        <v>1.740362222222222</v>
      </c>
      <c r="CF123">
        <v>1.152726666666667</v>
      </c>
      <c r="CG123">
        <v>15.26121111111111</v>
      </c>
      <c r="CH123">
        <v>9.004643333333332</v>
      </c>
      <c r="CI123">
        <v>1999.986666666666</v>
      </c>
      <c r="CJ123">
        <v>0.9799946666666668</v>
      </c>
      <c r="CK123">
        <v>0.02000513333333333</v>
      </c>
      <c r="CL123">
        <v>0</v>
      </c>
      <c r="CM123">
        <v>2.342811111111111</v>
      </c>
      <c r="CN123">
        <v>0</v>
      </c>
      <c r="CO123">
        <v>16451.54444444444</v>
      </c>
      <c r="CP123">
        <v>16749.34444444445</v>
      </c>
      <c r="CQ123">
        <v>40.687</v>
      </c>
      <c r="CR123">
        <v>42.437</v>
      </c>
      <c r="CS123">
        <v>41</v>
      </c>
      <c r="CT123">
        <v>41.062</v>
      </c>
      <c r="CU123">
        <v>39.812</v>
      </c>
      <c r="CV123">
        <v>1959.976666666667</v>
      </c>
      <c r="CW123">
        <v>40.01</v>
      </c>
      <c r="CX123">
        <v>0</v>
      </c>
      <c r="CY123">
        <v>1657310260.9</v>
      </c>
      <c r="CZ123">
        <v>0</v>
      </c>
      <c r="DA123">
        <v>1657309531.6</v>
      </c>
      <c r="DB123" t="s">
        <v>503</v>
      </c>
      <c r="DC123">
        <v>1657309530.1</v>
      </c>
      <c r="DD123">
        <v>1657309531.6</v>
      </c>
      <c r="DE123">
        <v>4</v>
      </c>
      <c r="DF123">
        <v>-0.607</v>
      </c>
      <c r="DG123">
        <v>7.87</v>
      </c>
      <c r="DH123">
        <v>-1.808</v>
      </c>
      <c r="DI123">
        <v>-0.11</v>
      </c>
      <c r="DJ123">
        <v>420</v>
      </c>
      <c r="DK123">
        <v>27</v>
      </c>
      <c r="DL123">
        <v>0.09</v>
      </c>
      <c r="DM123">
        <v>0.04</v>
      </c>
      <c r="DN123">
        <v>-61.14440499999999</v>
      </c>
      <c r="DO123">
        <v>-13.99417936210119</v>
      </c>
      <c r="DP123">
        <v>1.364470390472069</v>
      </c>
      <c r="DQ123">
        <v>0</v>
      </c>
      <c r="DR123">
        <v>8.572787</v>
      </c>
      <c r="DS123">
        <v>-0.06298964352722011</v>
      </c>
      <c r="DT123">
        <v>0.02161592274227484</v>
      </c>
      <c r="DU123">
        <v>1</v>
      </c>
      <c r="DV123">
        <v>1</v>
      </c>
      <c r="DW123">
        <v>2</v>
      </c>
      <c r="DX123" t="s">
        <v>357</v>
      </c>
      <c r="DY123">
        <v>2.9766</v>
      </c>
      <c r="DZ123">
        <v>2.72464</v>
      </c>
      <c r="EA123">
        <v>0.0877054</v>
      </c>
      <c r="EB123">
        <v>0.0935464</v>
      </c>
      <c r="EC123">
        <v>0.0847921</v>
      </c>
      <c r="ED123">
        <v>0.0622179</v>
      </c>
      <c r="EE123">
        <v>28706.6</v>
      </c>
      <c r="EF123">
        <v>28628</v>
      </c>
      <c r="EG123">
        <v>29271.3</v>
      </c>
      <c r="EH123">
        <v>29226.3</v>
      </c>
      <c r="EI123">
        <v>35511</v>
      </c>
      <c r="EJ123">
        <v>36425.7</v>
      </c>
      <c r="EK123">
        <v>41240.8</v>
      </c>
      <c r="EL123">
        <v>41627.9</v>
      </c>
      <c r="EM123">
        <v>1.90783</v>
      </c>
      <c r="EN123">
        <v>2.0303</v>
      </c>
      <c r="EO123">
        <v>0.0468567</v>
      </c>
      <c r="EP123">
        <v>0</v>
      </c>
      <c r="EQ123">
        <v>25.2097</v>
      </c>
      <c r="ER123">
        <v>999.9</v>
      </c>
      <c r="ES123">
        <v>29.1</v>
      </c>
      <c r="ET123">
        <v>36.4</v>
      </c>
      <c r="EU123">
        <v>25.9353</v>
      </c>
      <c r="EV123">
        <v>61.1477</v>
      </c>
      <c r="EW123">
        <v>26.4103</v>
      </c>
      <c r="EX123">
        <v>2</v>
      </c>
      <c r="EY123">
        <v>0.268277</v>
      </c>
      <c r="EZ123">
        <v>3.48568</v>
      </c>
      <c r="FA123">
        <v>20.3508</v>
      </c>
      <c r="FB123">
        <v>5.21684</v>
      </c>
      <c r="FC123">
        <v>12.0107</v>
      </c>
      <c r="FD123">
        <v>4.98825</v>
      </c>
      <c r="FE123">
        <v>3.28833</v>
      </c>
      <c r="FF123">
        <v>6403.8</v>
      </c>
      <c r="FG123">
        <v>9999</v>
      </c>
      <c r="FH123">
        <v>9999</v>
      </c>
      <c r="FI123">
        <v>104.4</v>
      </c>
      <c r="FJ123">
        <v>1.86743</v>
      </c>
      <c r="FK123">
        <v>1.86646</v>
      </c>
      <c r="FL123">
        <v>1.86594</v>
      </c>
      <c r="FM123">
        <v>1.86584</v>
      </c>
      <c r="FN123">
        <v>1.86768</v>
      </c>
      <c r="FO123">
        <v>1.87012</v>
      </c>
      <c r="FP123">
        <v>1.86878</v>
      </c>
      <c r="FQ123">
        <v>1.87018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-2.021</v>
      </c>
      <c r="GF123">
        <v>0.0048</v>
      </c>
      <c r="GG123">
        <v>-1.101664097355273</v>
      </c>
      <c r="GH123">
        <v>-0.001751842048368114</v>
      </c>
      <c r="GI123">
        <v>2.175043830543419E-07</v>
      </c>
      <c r="GJ123">
        <v>-8.900938919420621E-11</v>
      </c>
      <c r="GK123">
        <v>9.023312909553052</v>
      </c>
      <c r="GL123">
        <v>1.777864070516789</v>
      </c>
      <c r="GM123">
        <v>-0.1595319365346188</v>
      </c>
      <c r="GN123">
        <v>0.002975254502177307</v>
      </c>
      <c r="GO123">
        <v>3</v>
      </c>
      <c r="GP123">
        <v>2360</v>
      </c>
      <c r="GQ123">
        <v>1</v>
      </c>
      <c r="GR123">
        <v>26</v>
      </c>
      <c r="GS123">
        <v>12.1</v>
      </c>
      <c r="GT123">
        <v>12.1</v>
      </c>
      <c r="GU123">
        <v>1.82617</v>
      </c>
      <c r="GV123">
        <v>2.22656</v>
      </c>
      <c r="GW123">
        <v>1.94702</v>
      </c>
      <c r="GX123">
        <v>2.82593</v>
      </c>
      <c r="GY123">
        <v>2.19482</v>
      </c>
      <c r="GZ123">
        <v>2.34741</v>
      </c>
      <c r="HA123">
        <v>39.7171</v>
      </c>
      <c r="HB123">
        <v>12.267</v>
      </c>
      <c r="HC123">
        <v>18</v>
      </c>
      <c r="HD123">
        <v>483.049</v>
      </c>
      <c r="HE123">
        <v>576.861</v>
      </c>
      <c r="HF123">
        <v>21.8298</v>
      </c>
      <c r="HG123">
        <v>30.7699</v>
      </c>
      <c r="HH123">
        <v>29.9988</v>
      </c>
      <c r="HI123">
        <v>30.6428</v>
      </c>
      <c r="HJ123">
        <v>30.537</v>
      </c>
      <c r="HK123">
        <v>36.6761</v>
      </c>
      <c r="HL123">
        <v>31.1724</v>
      </c>
      <c r="HM123">
        <v>40.1283</v>
      </c>
      <c r="HN123">
        <v>21.8825</v>
      </c>
      <c r="HO123">
        <v>640.8630000000001</v>
      </c>
      <c r="HP123">
        <v>16.9008</v>
      </c>
      <c r="HQ123">
        <v>100.112</v>
      </c>
      <c r="HR123">
        <v>99.9962</v>
      </c>
    </row>
    <row r="124" spans="1:226">
      <c r="A124">
        <v>108</v>
      </c>
      <c r="B124">
        <v>1657310259.6</v>
      </c>
      <c r="C124">
        <v>1398.599999904633</v>
      </c>
      <c r="D124" t="s">
        <v>576</v>
      </c>
      <c r="E124" t="s">
        <v>577</v>
      </c>
      <c r="F124">
        <v>5</v>
      </c>
      <c r="G124" t="s">
        <v>502</v>
      </c>
      <c r="H124" t="s">
        <v>354</v>
      </c>
      <c r="I124">
        <v>1657310256.8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631.982790788045</v>
      </c>
      <c r="AK124">
        <v>580.6345212121211</v>
      </c>
      <c r="AL124">
        <v>3.179400776753107</v>
      </c>
      <c r="AM124">
        <v>65.59638768212346</v>
      </c>
      <c r="AN124">
        <f>(AP124 - AO124 + BO124*1E3/(8.314*(BQ124+273.15)) * AR124/BN124 * AQ124) * BN124/(100*BB124) * 1000/(1000 - AP124)</f>
        <v>0</v>
      </c>
      <c r="AO124">
        <v>16.82964366181526</v>
      </c>
      <c r="AP124">
        <v>25.42115515151515</v>
      </c>
      <c r="AQ124">
        <v>4.15215895485358E-06</v>
      </c>
      <c r="AR124">
        <v>78.49988059121431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1657310256.8</v>
      </c>
      <c r="BH124">
        <v>558.7546</v>
      </c>
      <c r="BI124">
        <v>622.2645</v>
      </c>
      <c r="BJ124">
        <v>25.42083</v>
      </c>
      <c r="BK124">
        <v>16.82119</v>
      </c>
      <c r="BL124">
        <v>560.7860000000001</v>
      </c>
      <c r="BM124">
        <v>25.41778</v>
      </c>
      <c r="BN124">
        <v>500.0041</v>
      </c>
      <c r="BO124">
        <v>68.47031999999999</v>
      </c>
      <c r="BP124">
        <v>0.10005491</v>
      </c>
      <c r="BQ124">
        <v>26.61285</v>
      </c>
      <c r="BR124">
        <v>25.9767</v>
      </c>
      <c r="BS124">
        <v>999.9</v>
      </c>
      <c r="BT124">
        <v>0</v>
      </c>
      <c r="BU124">
        <v>0</v>
      </c>
      <c r="BV124">
        <v>9986.504000000001</v>
      </c>
      <c r="BW124">
        <v>0</v>
      </c>
      <c r="BX124">
        <v>1997.098</v>
      </c>
      <c r="BY124">
        <v>-63.50995</v>
      </c>
      <c r="BZ124">
        <v>573.3294</v>
      </c>
      <c r="CA124">
        <v>632.9109000000001</v>
      </c>
      <c r="CB124">
        <v>8.599618</v>
      </c>
      <c r="CC124">
        <v>622.2645</v>
      </c>
      <c r="CD124">
        <v>16.82119</v>
      </c>
      <c r="CE124">
        <v>1.740572</v>
      </c>
      <c r="CF124">
        <v>1.151755</v>
      </c>
      <c r="CG124">
        <v>15.26306</v>
      </c>
      <c r="CH124">
        <v>8.992120999999999</v>
      </c>
      <c r="CI124">
        <v>2000.021</v>
      </c>
      <c r="CJ124">
        <v>0.9799950000000001</v>
      </c>
      <c r="CK124">
        <v>0.0200048</v>
      </c>
      <c r="CL124">
        <v>0</v>
      </c>
      <c r="CM124">
        <v>2.27214</v>
      </c>
      <c r="CN124">
        <v>0</v>
      </c>
      <c r="CO124">
        <v>16543.47</v>
      </c>
      <c r="CP124">
        <v>16749.62</v>
      </c>
      <c r="CQ124">
        <v>40.687</v>
      </c>
      <c r="CR124">
        <v>42.437</v>
      </c>
      <c r="CS124">
        <v>41</v>
      </c>
      <c r="CT124">
        <v>41.062</v>
      </c>
      <c r="CU124">
        <v>39.812</v>
      </c>
      <c r="CV124">
        <v>1960.011</v>
      </c>
      <c r="CW124">
        <v>40.01</v>
      </c>
      <c r="CX124">
        <v>0</v>
      </c>
      <c r="CY124">
        <v>1657310265.7</v>
      </c>
      <c r="CZ124">
        <v>0</v>
      </c>
      <c r="DA124">
        <v>1657309531.6</v>
      </c>
      <c r="DB124" t="s">
        <v>503</v>
      </c>
      <c r="DC124">
        <v>1657309530.1</v>
      </c>
      <c r="DD124">
        <v>1657309531.6</v>
      </c>
      <c r="DE124">
        <v>4</v>
      </c>
      <c r="DF124">
        <v>-0.607</v>
      </c>
      <c r="DG124">
        <v>7.87</v>
      </c>
      <c r="DH124">
        <v>-1.808</v>
      </c>
      <c r="DI124">
        <v>-0.11</v>
      </c>
      <c r="DJ124">
        <v>420</v>
      </c>
      <c r="DK124">
        <v>27</v>
      </c>
      <c r="DL124">
        <v>0.09</v>
      </c>
      <c r="DM124">
        <v>0.04</v>
      </c>
      <c r="DN124">
        <v>-61.9826375</v>
      </c>
      <c r="DO124">
        <v>-12.19178724202621</v>
      </c>
      <c r="DP124">
        <v>1.199848034687622</v>
      </c>
      <c r="DQ124">
        <v>0</v>
      </c>
      <c r="DR124">
        <v>8.573862500000001</v>
      </c>
      <c r="DS124">
        <v>0.08542559099434652</v>
      </c>
      <c r="DT124">
        <v>0.02323905686016524</v>
      </c>
      <c r="DU124">
        <v>1</v>
      </c>
      <c r="DV124">
        <v>1</v>
      </c>
      <c r="DW124">
        <v>2</v>
      </c>
      <c r="DX124" t="s">
        <v>357</v>
      </c>
      <c r="DY124">
        <v>2.97671</v>
      </c>
      <c r="DZ124">
        <v>2.72449</v>
      </c>
      <c r="EA124">
        <v>0.08947090000000001</v>
      </c>
      <c r="EB124">
        <v>0.095288</v>
      </c>
      <c r="EC124">
        <v>0.0847971</v>
      </c>
      <c r="ED124">
        <v>0.0621425</v>
      </c>
      <c r="EE124">
        <v>28651.4</v>
      </c>
      <c r="EF124">
        <v>28573.8</v>
      </c>
      <c r="EG124">
        <v>29271.8</v>
      </c>
      <c r="EH124">
        <v>29227.2</v>
      </c>
      <c r="EI124">
        <v>35511.2</v>
      </c>
      <c r="EJ124">
        <v>36429.7</v>
      </c>
      <c r="EK124">
        <v>41241.3</v>
      </c>
      <c r="EL124">
        <v>41629.2</v>
      </c>
      <c r="EM124">
        <v>1.90793</v>
      </c>
      <c r="EN124">
        <v>2.03025</v>
      </c>
      <c r="EO124">
        <v>0.0464767</v>
      </c>
      <c r="EP124">
        <v>0</v>
      </c>
      <c r="EQ124">
        <v>25.2118</v>
      </c>
      <c r="ER124">
        <v>999.9</v>
      </c>
      <c r="ES124">
        <v>29</v>
      </c>
      <c r="ET124">
        <v>36.4</v>
      </c>
      <c r="EU124">
        <v>25.8423</v>
      </c>
      <c r="EV124">
        <v>61.3677</v>
      </c>
      <c r="EW124">
        <v>26.3502</v>
      </c>
      <c r="EX124">
        <v>2</v>
      </c>
      <c r="EY124">
        <v>0.267279</v>
      </c>
      <c r="EZ124">
        <v>3.38236</v>
      </c>
      <c r="FA124">
        <v>20.3529</v>
      </c>
      <c r="FB124">
        <v>5.21669</v>
      </c>
      <c r="FC124">
        <v>12.0105</v>
      </c>
      <c r="FD124">
        <v>4.98855</v>
      </c>
      <c r="FE124">
        <v>3.28845</v>
      </c>
      <c r="FF124">
        <v>6403.8</v>
      </c>
      <c r="FG124">
        <v>9999</v>
      </c>
      <c r="FH124">
        <v>9999</v>
      </c>
      <c r="FI124">
        <v>104.4</v>
      </c>
      <c r="FJ124">
        <v>1.86745</v>
      </c>
      <c r="FK124">
        <v>1.86647</v>
      </c>
      <c r="FL124">
        <v>1.86597</v>
      </c>
      <c r="FM124">
        <v>1.86584</v>
      </c>
      <c r="FN124">
        <v>1.86768</v>
      </c>
      <c r="FO124">
        <v>1.87012</v>
      </c>
      <c r="FP124">
        <v>1.86878</v>
      </c>
      <c r="FQ124">
        <v>1.87018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-2.045</v>
      </c>
      <c r="GF124">
        <v>0.0031</v>
      </c>
      <c r="GG124">
        <v>-1.101664097355273</v>
      </c>
      <c r="GH124">
        <v>-0.001751842048368114</v>
      </c>
      <c r="GI124">
        <v>2.175043830543419E-07</v>
      </c>
      <c r="GJ124">
        <v>-8.900938919420621E-11</v>
      </c>
      <c r="GK124">
        <v>9.023312909553052</v>
      </c>
      <c r="GL124">
        <v>1.777864070516789</v>
      </c>
      <c r="GM124">
        <v>-0.1595319365346188</v>
      </c>
      <c r="GN124">
        <v>0.002975254502177307</v>
      </c>
      <c r="GO124">
        <v>3</v>
      </c>
      <c r="GP124">
        <v>2360</v>
      </c>
      <c r="GQ124">
        <v>1</v>
      </c>
      <c r="GR124">
        <v>26</v>
      </c>
      <c r="GS124">
        <v>12.2</v>
      </c>
      <c r="GT124">
        <v>12.1</v>
      </c>
      <c r="GU124">
        <v>1.86523</v>
      </c>
      <c r="GV124">
        <v>2.22412</v>
      </c>
      <c r="GW124">
        <v>1.94702</v>
      </c>
      <c r="GX124">
        <v>2.82593</v>
      </c>
      <c r="GY124">
        <v>2.19482</v>
      </c>
      <c r="GZ124">
        <v>2.35474</v>
      </c>
      <c r="HA124">
        <v>39.7171</v>
      </c>
      <c r="HB124">
        <v>12.267</v>
      </c>
      <c r="HC124">
        <v>18</v>
      </c>
      <c r="HD124">
        <v>483.128</v>
      </c>
      <c r="HE124">
        <v>576.83</v>
      </c>
      <c r="HF124">
        <v>21.8574</v>
      </c>
      <c r="HG124">
        <v>30.7707</v>
      </c>
      <c r="HH124">
        <v>29.999</v>
      </c>
      <c r="HI124">
        <v>30.6447</v>
      </c>
      <c r="HJ124">
        <v>30.5377</v>
      </c>
      <c r="HK124">
        <v>37.4052</v>
      </c>
      <c r="HL124">
        <v>30.9024</v>
      </c>
      <c r="HM124">
        <v>40.1283</v>
      </c>
      <c r="HN124">
        <v>21.8988</v>
      </c>
      <c r="HO124">
        <v>654.237</v>
      </c>
      <c r="HP124">
        <v>16.9008</v>
      </c>
      <c r="HQ124">
        <v>100.114</v>
      </c>
      <c r="HR124">
        <v>99.9991</v>
      </c>
    </row>
    <row r="125" spans="1:226">
      <c r="A125">
        <v>109</v>
      </c>
      <c r="B125">
        <v>1657310264.6</v>
      </c>
      <c r="C125">
        <v>1403.599999904633</v>
      </c>
      <c r="D125" t="s">
        <v>578</v>
      </c>
      <c r="E125" t="s">
        <v>579</v>
      </c>
      <c r="F125">
        <v>5</v>
      </c>
      <c r="G125" t="s">
        <v>502</v>
      </c>
      <c r="H125" t="s">
        <v>354</v>
      </c>
      <c r="I125">
        <v>1657310262.1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648.7050319207506</v>
      </c>
      <c r="AK125">
        <v>596.4375515151513</v>
      </c>
      <c r="AL125">
        <v>3.173260659779528</v>
      </c>
      <c r="AM125">
        <v>65.59638768212346</v>
      </c>
      <c r="AN125">
        <f>(AP125 - AO125 + BO125*1E3/(8.314*(BQ125+273.15)) * AR125/BN125 * AQ125) * BN125/(100*BB125) * 1000/(1000 - AP125)</f>
        <v>0</v>
      </c>
      <c r="AO125">
        <v>16.83023005615558</v>
      </c>
      <c r="AP125">
        <v>25.42439939393938</v>
      </c>
      <c r="AQ125">
        <v>-1.795750438687718E-06</v>
      </c>
      <c r="AR125">
        <v>78.49988059121431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1657310262.1</v>
      </c>
      <c r="BH125">
        <v>575.0785555555556</v>
      </c>
      <c r="BI125">
        <v>639.7027777777779</v>
      </c>
      <c r="BJ125">
        <v>25.42134444444444</v>
      </c>
      <c r="BK125">
        <v>16.84161111111111</v>
      </c>
      <c r="BL125">
        <v>577.1361111111111</v>
      </c>
      <c r="BM125">
        <v>25.41897777777778</v>
      </c>
      <c r="BN125">
        <v>499.9991111111111</v>
      </c>
      <c r="BO125">
        <v>68.47026666666666</v>
      </c>
      <c r="BP125">
        <v>0.0999666111111111</v>
      </c>
      <c r="BQ125">
        <v>26.61817777777777</v>
      </c>
      <c r="BR125">
        <v>25.97232222222222</v>
      </c>
      <c r="BS125">
        <v>999.9000000000001</v>
      </c>
      <c r="BT125">
        <v>0</v>
      </c>
      <c r="BU125">
        <v>0</v>
      </c>
      <c r="BV125">
        <v>9988.125555555556</v>
      </c>
      <c r="BW125">
        <v>0</v>
      </c>
      <c r="BX125">
        <v>1997.38</v>
      </c>
      <c r="BY125">
        <v>-64.62434444444445</v>
      </c>
      <c r="BZ125">
        <v>590.079111111111</v>
      </c>
      <c r="CA125">
        <v>650.6612222222222</v>
      </c>
      <c r="CB125">
        <v>8.579737777777776</v>
      </c>
      <c r="CC125">
        <v>639.7027777777779</v>
      </c>
      <c r="CD125">
        <v>16.84161111111111</v>
      </c>
      <c r="CE125">
        <v>1.740606666666667</v>
      </c>
      <c r="CF125">
        <v>1.153147777777778</v>
      </c>
      <c r="CG125">
        <v>15.26337777777778</v>
      </c>
      <c r="CH125">
        <v>9.010070000000001</v>
      </c>
      <c r="CI125">
        <v>2000.012222222222</v>
      </c>
      <c r="CJ125">
        <v>0.9799950000000001</v>
      </c>
      <c r="CK125">
        <v>0.0200048</v>
      </c>
      <c r="CL125">
        <v>0</v>
      </c>
      <c r="CM125">
        <v>2.452555555555556</v>
      </c>
      <c r="CN125">
        <v>0</v>
      </c>
      <c r="CO125">
        <v>16641.21111111112</v>
      </c>
      <c r="CP125">
        <v>16749.53333333334</v>
      </c>
      <c r="CQ125">
        <v>40.687</v>
      </c>
      <c r="CR125">
        <v>42.437</v>
      </c>
      <c r="CS125">
        <v>41</v>
      </c>
      <c r="CT125">
        <v>41.062</v>
      </c>
      <c r="CU125">
        <v>39.812</v>
      </c>
      <c r="CV125">
        <v>1960.002222222222</v>
      </c>
      <c r="CW125">
        <v>40.01</v>
      </c>
      <c r="CX125">
        <v>0</v>
      </c>
      <c r="CY125">
        <v>1657310271.1</v>
      </c>
      <c r="CZ125">
        <v>0</v>
      </c>
      <c r="DA125">
        <v>1657309531.6</v>
      </c>
      <c r="DB125" t="s">
        <v>503</v>
      </c>
      <c r="DC125">
        <v>1657309530.1</v>
      </c>
      <c r="DD125">
        <v>1657309531.6</v>
      </c>
      <c r="DE125">
        <v>4</v>
      </c>
      <c r="DF125">
        <v>-0.607</v>
      </c>
      <c r="DG125">
        <v>7.87</v>
      </c>
      <c r="DH125">
        <v>-1.808</v>
      </c>
      <c r="DI125">
        <v>-0.11</v>
      </c>
      <c r="DJ125">
        <v>420</v>
      </c>
      <c r="DK125">
        <v>27</v>
      </c>
      <c r="DL125">
        <v>0.09</v>
      </c>
      <c r="DM125">
        <v>0.04</v>
      </c>
      <c r="DN125">
        <v>-62.97997317073172</v>
      </c>
      <c r="DO125">
        <v>-11.95020627177693</v>
      </c>
      <c r="DP125">
        <v>1.205968104788844</v>
      </c>
      <c r="DQ125">
        <v>0</v>
      </c>
      <c r="DR125">
        <v>8.576297560975609</v>
      </c>
      <c r="DS125">
        <v>0.1709232752613506</v>
      </c>
      <c r="DT125">
        <v>0.02372231272200127</v>
      </c>
      <c r="DU125">
        <v>0</v>
      </c>
      <c r="DV125">
        <v>0</v>
      </c>
      <c r="DW125">
        <v>2</v>
      </c>
      <c r="DX125" t="s">
        <v>365</v>
      </c>
      <c r="DY125">
        <v>2.9768</v>
      </c>
      <c r="DZ125">
        <v>2.72477</v>
      </c>
      <c r="EA125">
        <v>0.09120640000000001</v>
      </c>
      <c r="EB125">
        <v>0.09704740000000001</v>
      </c>
      <c r="EC125">
        <v>0.0848223</v>
      </c>
      <c r="ED125">
        <v>0.0622524</v>
      </c>
      <c r="EE125">
        <v>28596.5</v>
      </c>
      <c r="EF125">
        <v>28518.5</v>
      </c>
      <c r="EG125">
        <v>29271.4</v>
      </c>
      <c r="EH125">
        <v>29227.6</v>
      </c>
      <c r="EI125">
        <v>35509.8</v>
      </c>
      <c r="EJ125">
        <v>36425.9</v>
      </c>
      <c r="EK125">
        <v>41240.8</v>
      </c>
      <c r="EL125">
        <v>41629.6</v>
      </c>
      <c r="EM125">
        <v>1.9079</v>
      </c>
      <c r="EN125">
        <v>2.0301</v>
      </c>
      <c r="EO125">
        <v>0.0464246</v>
      </c>
      <c r="EP125">
        <v>0</v>
      </c>
      <c r="EQ125">
        <v>25.2118</v>
      </c>
      <c r="ER125">
        <v>999.9</v>
      </c>
      <c r="ES125">
        <v>29</v>
      </c>
      <c r="ET125">
        <v>36.4</v>
      </c>
      <c r="EU125">
        <v>25.8423</v>
      </c>
      <c r="EV125">
        <v>61.3477</v>
      </c>
      <c r="EW125">
        <v>26.3942</v>
      </c>
      <c r="EX125">
        <v>2</v>
      </c>
      <c r="EY125">
        <v>0.266804</v>
      </c>
      <c r="EZ125">
        <v>3.34462</v>
      </c>
      <c r="FA125">
        <v>20.3536</v>
      </c>
      <c r="FB125">
        <v>5.21714</v>
      </c>
      <c r="FC125">
        <v>12.0101</v>
      </c>
      <c r="FD125">
        <v>4.98835</v>
      </c>
      <c r="FE125">
        <v>3.28845</v>
      </c>
      <c r="FF125">
        <v>6404</v>
      </c>
      <c r="FG125">
        <v>9999</v>
      </c>
      <c r="FH125">
        <v>9999</v>
      </c>
      <c r="FI125">
        <v>104.4</v>
      </c>
      <c r="FJ125">
        <v>1.86743</v>
      </c>
      <c r="FK125">
        <v>1.86647</v>
      </c>
      <c r="FL125">
        <v>1.86594</v>
      </c>
      <c r="FM125">
        <v>1.86584</v>
      </c>
      <c r="FN125">
        <v>1.86768</v>
      </c>
      <c r="FO125">
        <v>1.87012</v>
      </c>
      <c r="FP125">
        <v>1.86876</v>
      </c>
      <c r="FQ125">
        <v>1.87018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-2.07</v>
      </c>
      <c r="GF125">
        <v>-0.0029</v>
      </c>
      <c r="GG125">
        <v>-1.101664097355273</v>
      </c>
      <c r="GH125">
        <v>-0.001751842048368114</v>
      </c>
      <c r="GI125">
        <v>2.175043830543419E-07</v>
      </c>
      <c r="GJ125">
        <v>-8.900938919420621E-11</v>
      </c>
      <c r="GK125">
        <v>9.023312909553052</v>
      </c>
      <c r="GL125">
        <v>1.777864070516789</v>
      </c>
      <c r="GM125">
        <v>-0.1595319365346188</v>
      </c>
      <c r="GN125">
        <v>0.002975254502177307</v>
      </c>
      <c r="GO125">
        <v>3</v>
      </c>
      <c r="GP125">
        <v>2360</v>
      </c>
      <c r="GQ125">
        <v>1</v>
      </c>
      <c r="GR125">
        <v>26</v>
      </c>
      <c r="GS125">
        <v>12.2</v>
      </c>
      <c r="GT125">
        <v>12.2</v>
      </c>
      <c r="GU125">
        <v>1.90063</v>
      </c>
      <c r="GV125">
        <v>2.2229</v>
      </c>
      <c r="GW125">
        <v>1.94702</v>
      </c>
      <c r="GX125">
        <v>2.82593</v>
      </c>
      <c r="GY125">
        <v>2.19482</v>
      </c>
      <c r="GZ125">
        <v>2.36816</v>
      </c>
      <c r="HA125">
        <v>39.7422</v>
      </c>
      <c r="HB125">
        <v>12.267</v>
      </c>
      <c r="HC125">
        <v>18</v>
      </c>
      <c r="HD125">
        <v>483.112</v>
      </c>
      <c r="HE125">
        <v>576.7329999999999</v>
      </c>
      <c r="HF125">
        <v>21.8876</v>
      </c>
      <c r="HG125">
        <v>30.7707</v>
      </c>
      <c r="HH125">
        <v>29.9995</v>
      </c>
      <c r="HI125">
        <v>30.6447</v>
      </c>
      <c r="HJ125">
        <v>30.5396</v>
      </c>
      <c r="HK125">
        <v>38.1838</v>
      </c>
      <c r="HL125">
        <v>30.9024</v>
      </c>
      <c r="HM125">
        <v>39.7568</v>
      </c>
      <c r="HN125">
        <v>21.9181</v>
      </c>
      <c r="HO125">
        <v>674.28</v>
      </c>
      <c r="HP125">
        <v>16.9008</v>
      </c>
      <c r="HQ125">
        <v>100.112</v>
      </c>
      <c r="HR125">
        <v>100</v>
      </c>
    </row>
    <row r="126" spans="1:226">
      <c r="A126">
        <v>110</v>
      </c>
      <c r="B126">
        <v>1657310269.6</v>
      </c>
      <c r="C126">
        <v>1408.599999904633</v>
      </c>
      <c r="D126" t="s">
        <v>580</v>
      </c>
      <c r="E126" t="s">
        <v>581</v>
      </c>
      <c r="F126">
        <v>5</v>
      </c>
      <c r="G126" t="s">
        <v>502</v>
      </c>
      <c r="H126" t="s">
        <v>354</v>
      </c>
      <c r="I126">
        <v>1657310266.8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665.7452366056652</v>
      </c>
      <c r="AK126">
        <v>612.4522121212121</v>
      </c>
      <c r="AL126">
        <v>3.204283361765202</v>
      </c>
      <c r="AM126">
        <v>65.59638768212346</v>
      </c>
      <c r="AN126">
        <f>(AP126 - AO126 + BO126*1E3/(8.314*(BQ126+273.15)) * AR126/BN126 * AQ126) * BN126/(100*BB126) * 1000/(1000 - AP126)</f>
        <v>0</v>
      </c>
      <c r="AO126">
        <v>16.84969999179331</v>
      </c>
      <c r="AP126">
        <v>25.4306206060606</v>
      </c>
      <c r="AQ126">
        <v>9.335508953489494E-06</v>
      </c>
      <c r="AR126">
        <v>78.49988059121431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1657310266.8</v>
      </c>
      <c r="BH126">
        <v>589.6806</v>
      </c>
      <c r="BI126">
        <v>655.4504000000001</v>
      </c>
      <c r="BJ126">
        <v>25.42911</v>
      </c>
      <c r="BK126">
        <v>16.8481</v>
      </c>
      <c r="BL126">
        <v>591.7615</v>
      </c>
      <c r="BM126">
        <v>25.43681</v>
      </c>
      <c r="BN126">
        <v>500.0043000000001</v>
      </c>
      <c r="BO126">
        <v>68.46984999999999</v>
      </c>
      <c r="BP126">
        <v>0.09997954000000001</v>
      </c>
      <c r="BQ126">
        <v>26.61923</v>
      </c>
      <c r="BR126">
        <v>25.97327</v>
      </c>
      <c r="BS126">
        <v>999.9</v>
      </c>
      <c r="BT126">
        <v>0</v>
      </c>
      <c r="BU126">
        <v>0</v>
      </c>
      <c r="BV126">
        <v>9999.635</v>
      </c>
      <c r="BW126">
        <v>0</v>
      </c>
      <c r="BX126">
        <v>1997.24</v>
      </c>
      <c r="BY126">
        <v>-65.76942000000001</v>
      </c>
      <c r="BZ126">
        <v>605.0671</v>
      </c>
      <c r="CA126">
        <v>666.6826</v>
      </c>
      <c r="CB126">
        <v>8.581027000000001</v>
      </c>
      <c r="CC126">
        <v>655.4504000000001</v>
      </c>
      <c r="CD126">
        <v>16.8481</v>
      </c>
      <c r="CE126">
        <v>1.741128</v>
      </c>
      <c r="CF126">
        <v>1.153587</v>
      </c>
      <c r="CG126">
        <v>15.26803</v>
      </c>
      <c r="CH126">
        <v>9.015688000000001</v>
      </c>
      <c r="CI126">
        <v>1999.996</v>
      </c>
      <c r="CJ126">
        <v>0.9799944</v>
      </c>
      <c r="CK126">
        <v>0.0200054</v>
      </c>
      <c r="CL126">
        <v>0</v>
      </c>
      <c r="CM126">
        <v>2.40279</v>
      </c>
      <c r="CN126">
        <v>0</v>
      </c>
      <c r="CO126">
        <v>16724.21</v>
      </c>
      <c r="CP126">
        <v>16749.41</v>
      </c>
      <c r="CQ126">
        <v>40.687</v>
      </c>
      <c r="CR126">
        <v>42.437</v>
      </c>
      <c r="CS126">
        <v>41</v>
      </c>
      <c r="CT126">
        <v>41.062</v>
      </c>
      <c r="CU126">
        <v>39.812</v>
      </c>
      <c r="CV126">
        <v>1959.985</v>
      </c>
      <c r="CW126">
        <v>40.011</v>
      </c>
      <c r="CX126">
        <v>0</v>
      </c>
      <c r="CY126">
        <v>1657310275.9</v>
      </c>
      <c r="CZ126">
        <v>0</v>
      </c>
      <c r="DA126">
        <v>1657309531.6</v>
      </c>
      <c r="DB126" t="s">
        <v>503</v>
      </c>
      <c r="DC126">
        <v>1657309530.1</v>
      </c>
      <c r="DD126">
        <v>1657309531.6</v>
      </c>
      <c r="DE126">
        <v>4</v>
      </c>
      <c r="DF126">
        <v>-0.607</v>
      </c>
      <c r="DG126">
        <v>7.87</v>
      </c>
      <c r="DH126">
        <v>-1.808</v>
      </c>
      <c r="DI126">
        <v>-0.11</v>
      </c>
      <c r="DJ126">
        <v>420</v>
      </c>
      <c r="DK126">
        <v>27</v>
      </c>
      <c r="DL126">
        <v>0.09</v>
      </c>
      <c r="DM126">
        <v>0.04</v>
      </c>
      <c r="DN126">
        <v>-64.21536499999999</v>
      </c>
      <c r="DO126">
        <v>-11.2742679174483</v>
      </c>
      <c r="DP126">
        <v>1.103345543234303</v>
      </c>
      <c r="DQ126">
        <v>0</v>
      </c>
      <c r="DR126">
        <v>8.586381500000002</v>
      </c>
      <c r="DS126">
        <v>-0.02037523452160001</v>
      </c>
      <c r="DT126">
        <v>0.01265356758981435</v>
      </c>
      <c r="DU126">
        <v>1</v>
      </c>
      <c r="DV126">
        <v>1</v>
      </c>
      <c r="DW126">
        <v>2</v>
      </c>
      <c r="DX126" t="s">
        <v>357</v>
      </c>
      <c r="DY126">
        <v>2.97667</v>
      </c>
      <c r="DZ126">
        <v>2.72466</v>
      </c>
      <c r="EA126">
        <v>0.0929408</v>
      </c>
      <c r="EB126">
        <v>0.09880410000000001</v>
      </c>
      <c r="EC126">
        <v>0.08485280000000001</v>
      </c>
      <c r="ED126">
        <v>0.0622353</v>
      </c>
      <c r="EE126">
        <v>28542.7</v>
      </c>
      <c r="EF126">
        <v>28463.3</v>
      </c>
      <c r="EG126">
        <v>29272.3</v>
      </c>
      <c r="EH126">
        <v>29227.8</v>
      </c>
      <c r="EI126">
        <v>35509.5</v>
      </c>
      <c r="EJ126">
        <v>36426.8</v>
      </c>
      <c r="EK126">
        <v>41241.7</v>
      </c>
      <c r="EL126">
        <v>41629.9</v>
      </c>
      <c r="EM126">
        <v>1.90803</v>
      </c>
      <c r="EN126">
        <v>2.03015</v>
      </c>
      <c r="EO126">
        <v>0.0461265</v>
      </c>
      <c r="EP126">
        <v>0</v>
      </c>
      <c r="EQ126">
        <v>25.2139</v>
      </c>
      <c r="ER126">
        <v>999.9</v>
      </c>
      <c r="ES126">
        <v>29</v>
      </c>
      <c r="ET126">
        <v>36.4</v>
      </c>
      <c r="EU126">
        <v>25.8423</v>
      </c>
      <c r="EV126">
        <v>61.2677</v>
      </c>
      <c r="EW126">
        <v>26.4022</v>
      </c>
      <c r="EX126">
        <v>2</v>
      </c>
      <c r="EY126">
        <v>0.266507</v>
      </c>
      <c r="EZ126">
        <v>3.32129</v>
      </c>
      <c r="FA126">
        <v>20.3542</v>
      </c>
      <c r="FB126">
        <v>5.21744</v>
      </c>
      <c r="FC126">
        <v>12.0099</v>
      </c>
      <c r="FD126">
        <v>4.9887</v>
      </c>
      <c r="FE126">
        <v>3.28863</v>
      </c>
      <c r="FF126">
        <v>6404</v>
      </c>
      <c r="FG126">
        <v>9999</v>
      </c>
      <c r="FH126">
        <v>9999</v>
      </c>
      <c r="FI126">
        <v>104.4</v>
      </c>
      <c r="FJ126">
        <v>1.8674</v>
      </c>
      <c r="FK126">
        <v>1.86646</v>
      </c>
      <c r="FL126">
        <v>1.86591</v>
      </c>
      <c r="FM126">
        <v>1.86584</v>
      </c>
      <c r="FN126">
        <v>1.86768</v>
      </c>
      <c r="FO126">
        <v>1.87012</v>
      </c>
      <c r="FP126">
        <v>1.86876</v>
      </c>
      <c r="FQ126">
        <v>1.87016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-2.094</v>
      </c>
      <c r="GF126">
        <v>-0.01</v>
      </c>
      <c r="GG126">
        <v>-1.101664097355273</v>
      </c>
      <c r="GH126">
        <v>-0.001751842048368114</v>
      </c>
      <c r="GI126">
        <v>2.175043830543419E-07</v>
      </c>
      <c r="GJ126">
        <v>-8.900938919420621E-11</v>
      </c>
      <c r="GK126">
        <v>9.023312909553052</v>
      </c>
      <c r="GL126">
        <v>1.777864070516789</v>
      </c>
      <c r="GM126">
        <v>-0.1595319365346188</v>
      </c>
      <c r="GN126">
        <v>0.002975254502177307</v>
      </c>
      <c r="GO126">
        <v>3</v>
      </c>
      <c r="GP126">
        <v>2360</v>
      </c>
      <c r="GQ126">
        <v>1</v>
      </c>
      <c r="GR126">
        <v>26</v>
      </c>
      <c r="GS126">
        <v>12.3</v>
      </c>
      <c r="GT126">
        <v>12.3</v>
      </c>
      <c r="GU126">
        <v>1.94092</v>
      </c>
      <c r="GV126">
        <v>2.22534</v>
      </c>
      <c r="GW126">
        <v>1.94702</v>
      </c>
      <c r="GX126">
        <v>2.82593</v>
      </c>
      <c r="GY126">
        <v>2.19482</v>
      </c>
      <c r="GZ126">
        <v>2.33276</v>
      </c>
      <c r="HA126">
        <v>39.7422</v>
      </c>
      <c r="HB126">
        <v>12.2583</v>
      </c>
      <c r="HC126">
        <v>18</v>
      </c>
      <c r="HD126">
        <v>483.201</v>
      </c>
      <c r="HE126">
        <v>576.779</v>
      </c>
      <c r="HF126">
        <v>21.9139</v>
      </c>
      <c r="HG126">
        <v>30.7707</v>
      </c>
      <c r="HH126">
        <v>29.9996</v>
      </c>
      <c r="HI126">
        <v>30.6462</v>
      </c>
      <c r="HJ126">
        <v>30.5403</v>
      </c>
      <c r="HK126">
        <v>38.9107</v>
      </c>
      <c r="HL126">
        <v>30.9024</v>
      </c>
      <c r="HM126">
        <v>39.7568</v>
      </c>
      <c r="HN126">
        <v>21.9368</v>
      </c>
      <c r="HO126">
        <v>687.6369999999999</v>
      </c>
      <c r="HP126">
        <v>16.9008</v>
      </c>
      <c r="HQ126">
        <v>100.115</v>
      </c>
      <c r="HR126">
        <v>100.001</v>
      </c>
    </row>
    <row r="127" spans="1:226">
      <c r="A127">
        <v>111</v>
      </c>
      <c r="B127">
        <v>1657310274.6</v>
      </c>
      <c r="C127">
        <v>1413.599999904633</v>
      </c>
      <c r="D127" t="s">
        <v>582</v>
      </c>
      <c r="E127" t="s">
        <v>583</v>
      </c>
      <c r="F127">
        <v>5</v>
      </c>
      <c r="G127" t="s">
        <v>502</v>
      </c>
      <c r="H127" t="s">
        <v>354</v>
      </c>
      <c r="I127">
        <v>1657310272.1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682.8326484691477</v>
      </c>
      <c r="AK127">
        <v>628.7320909090909</v>
      </c>
      <c r="AL127">
        <v>3.270217959923132</v>
      </c>
      <c r="AM127">
        <v>65.59638768212346</v>
      </c>
      <c r="AN127">
        <f>(AP127 - AO127 + BO127*1E3/(8.314*(BQ127+273.15)) * AR127/BN127 * AQ127) * BN127/(100*BB127) * 1000/(1000 - AP127)</f>
        <v>0</v>
      </c>
      <c r="AO127">
        <v>16.85290923547854</v>
      </c>
      <c r="AP127">
        <v>25.43547696969696</v>
      </c>
      <c r="AQ127">
        <v>5.15240390481653E-06</v>
      </c>
      <c r="AR127">
        <v>78.49988059121431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1657310272.1</v>
      </c>
      <c r="BH127">
        <v>606.3594444444444</v>
      </c>
      <c r="BI127">
        <v>673.2379999999999</v>
      </c>
      <c r="BJ127">
        <v>25.4333</v>
      </c>
      <c r="BK127">
        <v>16.85101111111111</v>
      </c>
      <c r="BL127">
        <v>608.4664444444445</v>
      </c>
      <c r="BM127">
        <v>25.44631111111111</v>
      </c>
      <c r="BN127">
        <v>499.9982222222222</v>
      </c>
      <c r="BO127">
        <v>68.47013333333332</v>
      </c>
      <c r="BP127">
        <v>0.1000313777777778</v>
      </c>
      <c r="BQ127">
        <v>26.61922222222222</v>
      </c>
      <c r="BR127">
        <v>25.96764444444445</v>
      </c>
      <c r="BS127">
        <v>999.9000000000001</v>
      </c>
      <c r="BT127">
        <v>0</v>
      </c>
      <c r="BU127">
        <v>0</v>
      </c>
      <c r="BV127">
        <v>9995</v>
      </c>
      <c r="BW127">
        <v>0</v>
      </c>
      <c r="BX127">
        <v>1997.121111111111</v>
      </c>
      <c r="BY127">
        <v>-66.87865555555555</v>
      </c>
      <c r="BZ127">
        <v>622.1836666666667</v>
      </c>
      <c r="CA127">
        <v>684.7772222222222</v>
      </c>
      <c r="CB127">
        <v>8.582294444444445</v>
      </c>
      <c r="CC127">
        <v>673.2379999999999</v>
      </c>
      <c r="CD127">
        <v>16.85101111111111</v>
      </c>
      <c r="CE127">
        <v>1.74142</v>
      </c>
      <c r="CF127">
        <v>1.153791111111111</v>
      </c>
      <c r="CG127">
        <v>15.27066666666666</v>
      </c>
      <c r="CH127">
        <v>9.018295555555557</v>
      </c>
      <c r="CI127">
        <v>1999.983333333334</v>
      </c>
      <c r="CJ127">
        <v>0.9799943333333333</v>
      </c>
      <c r="CK127">
        <v>0.02000546666666666</v>
      </c>
      <c r="CL127">
        <v>0</v>
      </c>
      <c r="CM127">
        <v>2.355311111111111</v>
      </c>
      <c r="CN127">
        <v>0</v>
      </c>
      <c r="CO127">
        <v>16819.28888888888</v>
      </c>
      <c r="CP127">
        <v>16749.27777777777</v>
      </c>
      <c r="CQ127">
        <v>40.687</v>
      </c>
      <c r="CR127">
        <v>42.437</v>
      </c>
      <c r="CS127">
        <v>41</v>
      </c>
      <c r="CT127">
        <v>41.062</v>
      </c>
      <c r="CU127">
        <v>39.812</v>
      </c>
      <c r="CV127">
        <v>1959.973333333333</v>
      </c>
      <c r="CW127">
        <v>40.01</v>
      </c>
      <c r="CX127">
        <v>0</v>
      </c>
      <c r="CY127">
        <v>1657310280.7</v>
      </c>
      <c r="CZ127">
        <v>0</v>
      </c>
      <c r="DA127">
        <v>1657309531.6</v>
      </c>
      <c r="DB127" t="s">
        <v>503</v>
      </c>
      <c r="DC127">
        <v>1657309530.1</v>
      </c>
      <c r="DD127">
        <v>1657309531.6</v>
      </c>
      <c r="DE127">
        <v>4</v>
      </c>
      <c r="DF127">
        <v>-0.607</v>
      </c>
      <c r="DG127">
        <v>7.87</v>
      </c>
      <c r="DH127">
        <v>-1.808</v>
      </c>
      <c r="DI127">
        <v>-0.11</v>
      </c>
      <c r="DJ127">
        <v>420</v>
      </c>
      <c r="DK127">
        <v>27</v>
      </c>
      <c r="DL127">
        <v>0.09</v>
      </c>
      <c r="DM127">
        <v>0.04</v>
      </c>
      <c r="DN127">
        <v>-65.1709275</v>
      </c>
      <c r="DO127">
        <v>-13.35296622889298</v>
      </c>
      <c r="DP127">
        <v>1.287332484245523</v>
      </c>
      <c r="DQ127">
        <v>0</v>
      </c>
      <c r="DR127">
        <v>8.586434000000001</v>
      </c>
      <c r="DS127">
        <v>-0.05500885553471886</v>
      </c>
      <c r="DT127">
        <v>0.0128001937094717</v>
      </c>
      <c r="DU127">
        <v>1</v>
      </c>
      <c r="DV127">
        <v>1</v>
      </c>
      <c r="DW127">
        <v>2</v>
      </c>
      <c r="DX127" t="s">
        <v>357</v>
      </c>
      <c r="DY127">
        <v>2.97679</v>
      </c>
      <c r="DZ127">
        <v>2.72467</v>
      </c>
      <c r="EA127">
        <v>0.0946815</v>
      </c>
      <c r="EB127">
        <v>0.100528</v>
      </c>
      <c r="EC127">
        <v>0.0848795</v>
      </c>
      <c r="ED127">
        <v>0.0622029</v>
      </c>
      <c r="EE127">
        <v>28487.8</v>
      </c>
      <c r="EF127">
        <v>28409.1</v>
      </c>
      <c r="EG127">
        <v>29272.2</v>
      </c>
      <c r="EH127">
        <v>29228.1</v>
      </c>
      <c r="EI127">
        <v>35508.4</v>
      </c>
      <c r="EJ127">
        <v>36428.7</v>
      </c>
      <c r="EK127">
        <v>41241.6</v>
      </c>
      <c r="EL127">
        <v>41630.5</v>
      </c>
      <c r="EM127">
        <v>1.90793</v>
      </c>
      <c r="EN127">
        <v>2.03023</v>
      </c>
      <c r="EO127">
        <v>0.0460446</v>
      </c>
      <c r="EP127">
        <v>0</v>
      </c>
      <c r="EQ127">
        <v>25.2139</v>
      </c>
      <c r="ER127">
        <v>999.9</v>
      </c>
      <c r="ES127">
        <v>28.9</v>
      </c>
      <c r="ET127">
        <v>36.4</v>
      </c>
      <c r="EU127">
        <v>25.7527</v>
      </c>
      <c r="EV127">
        <v>61.2177</v>
      </c>
      <c r="EW127">
        <v>26.4062</v>
      </c>
      <c r="EX127">
        <v>2</v>
      </c>
      <c r="EY127">
        <v>0.266352</v>
      </c>
      <c r="EZ127">
        <v>3.32175</v>
      </c>
      <c r="FA127">
        <v>20.3542</v>
      </c>
      <c r="FB127">
        <v>5.21699</v>
      </c>
      <c r="FC127">
        <v>12.0099</v>
      </c>
      <c r="FD127">
        <v>4.9882</v>
      </c>
      <c r="FE127">
        <v>3.2884</v>
      </c>
      <c r="FF127">
        <v>6404.3</v>
      </c>
      <c r="FG127">
        <v>9999</v>
      </c>
      <c r="FH127">
        <v>9999</v>
      </c>
      <c r="FI127">
        <v>104.4</v>
      </c>
      <c r="FJ127">
        <v>1.8674</v>
      </c>
      <c r="FK127">
        <v>1.86647</v>
      </c>
      <c r="FL127">
        <v>1.86591</v>
      </c>
      <c r="FM127">
        <v>1.86584</v>
      </c>
      <c r="FN127">
        <v>1.86768</v>
      </c>
      <c r="FO127">
        <v>1.87012</v>
      </c>
      <c r="FP127">
        <v>1.86879</v>
      </c>
      <c r="FQ127">
        <v>1.87021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-2.12</v>
      </c>
      <c r="GF127">
        <v>-0.0164</v>
      </c>
      <c r="GG127">
        <v>-1.101664097355273</v>
      </c>
      <c r="GH127">
        <v>-0.001751842048368114</v>
      </c>
      <c r="GI127">
        <v>2.175043830543419E-07</v>
      </c>
      <c r="GJ127">
        <v>-8.900938919420621E-11</v>
      </c>
      <c r="GK127">
        <v>9.023312909553052</v>
      </c>
      <c r="GL127">
        <v>1.777864070516789</v>
      </c>
      <c r="GM127">
        <v>-0.1595319365346188</v>
      </c>
      <c r="GN127">
        <v>0.002975254502177307</v>
      </c>
      <c r="GO127">
        <v>3</v>
      </c>
      <c r="GP127">
        <v>2360</v>
      </c>
      <c r="GQ127">
        <v>1</v>
      </c>
      <c r="GR127">
        <v>26</v>
      </c>
      <c r="GS127">
        <v>12.4</v>
      </c>
      <c r="GT127">
        <v>12.4</v>
      </c>
      <c r="GU127">
        <v>1.97632</v>
      </c>
      <c r="GV127">
        <v>2.22656</v>
      </c>
      <c r="GW127">
        <v>1.94702</v>
      </c>
      <c r="GX127">
        <v>2.82593</v>
      </c>
      <c r="GY127">
        <v>2.19482</v>
      </c>
      <c r="GZ127">
        <v>2.34741</v>
      </c>
      <c r="HA127">
        <v>39.7422</v>
      </c>
      <c r="HB127">
        <v>12.232</v>
      </c>
      <c r="HC127">
        <v>18</v>
      </c>
      <c r="HD127">
        <v>483.148</v>
      </c>
      <c r="HE127">
        <v>576.836</v>
      </c>
      <c r="HF127">
        <v>21.9379</v>
      </c>
      <c r="HG127">
        <v>30.7686</v>
      </c>
      <c r="HH127">
        <v>29.9998</v>
      </c>
      <c r="HI127">
        <v>30.6473</v>
      </c>
      <c r="HJ127">
        <v>30.5403</v>
      </c>
      <c r="HK127">
        <v>39.6816</v>
      </c>
      <c r="HL127">
        <v>30.9024</v>
      </c>
      <c r="HM127">
        <v>39.3709</v>
      </c>
      <c r="HN127">
        <v>21.9593</v>
      </c>
      <c r="HO127">
        <v>707.676</v>
      </c>
      <c r="HP127">
        <v>16.9008</v>
      </c>
      <c r="HQ127">
        <v>100.115</v>
      </c>
      <c r="HR127">
        <v>100.002</v>
      </c>
    </row>
    <row r="128" spans="1:226">
      <c r="A128">
        <v>112</v>
      </c>
      <c r="B128">
        <v>1657310279.6</v>
      </c>
      <c r="C128">
        <v>1418.599999904633</v>
      </c>
      <c r="D128" t="s">
        <v>584</v>
      </c>
      <c r="E128" t="s">
        <v>585</v>
      </c>
      <c r="F128">
        <v>5</v>
      </c>
      <c r="G128" t="s">
        <v>502</v>
      </c>
      <c r="H128" t="s">
        <v>354</v>
      </c>
      <c r="I128">
        <v>1657310276.8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699.9304758624754</v>
      </c>
      <c r="AK128">
        <v>645.126393939394</v>
      </c>
      <c r="AL128">
        <v>3.299068234205844</v>
      </c>
      <c r="AM128">
        <v>65.59638768212346</v>
      </c>
      <c r="AN128">
        <f>(AP128 - AO128 + BO128*1E3/(8.314*(BQ128+273.15)) * AR128/BN128 * AQ128) * BN128/(100*BB128) * 1000/(1000 - AP128)</f>
        <v>0</v>
      </c>
      <c r="AO128">
        <v>16.81918970378068</v>
      </c>
      <c r="AP128">
        <v>25.4322309090909</v>
      </c>
      <c r="AQ128">
        <v>-4.397129236722324E-07</v>
      </c>
      <c r="AR128">
        <v>78.49988059121431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1657310276.8</v>
      </c>
      <c r="BH128">
        <v>621.3146999999999</v>
      </c>
      <c r="BI128">
        <v>689.0685</v>
      </c>
      <c r="BJ128">
        <v>25.43515</v>
      </c>
      <c r="BK128">
        <v>16.81763</v>
      </c>
      <c r="BL128">
        <v>623.4458000000001</v>
      </c>
      <c r="BM128">
        <v>25.45056</v>
      </c>
      <c r="BN128">
        <v>500.0018999999999</v>
      </c>
      <c r="BO128">
        <v>68.47013</v>
      </c>
      <c r="BP128">
        <v>0.10003358</v>
      </c>
      <c r="BQ128">
        <v>26.62515</v>
      </c>
      <c r="BR128">
        <v>25.96547</v>
      </c>
      <c r="BS128">
        <v>999.9</v>
      </c>
      <c r="BT128">
        <v>0</v>
      </c>
      <c r="BU128">
        <v>0</v>
      </c>
      <c r="BV128">
        <v>9997.563</v>
      </c>
      <c r="BW128">
        <v>0</v>
      </c>
      <c r="BX128">
        <v>1996.621</v>
      </c>
      <c r="BY128">
        <v>-67.75373</v>
      </c>
      <c r="BZ128">
        <v>637.5304</v>
      </c>
      <c r="CA128">
        <v>700.8551</v>
      </c>
      <c r="CB128">
        <v>8.617519</v>
      </c>
      <c r="CC128">
        <v>689.0685</v>
      </c>
      <c r="CD128">
        <v>16.81763</v>
      </c>
      <c r="CE128">
        <v>1.741548</v>
      </c>
      <c r="CF128">
        <v>1.151505</v>
      </c>
      <c r="CG128">
        <v>15.27181</v>
      </c>
      <c r="CH128">
        <v>8.988928</v>
      </c>
      <c r="CI128">
        <v>2000.014</v>
      </c>
      <c r="CJ128">
        <v>0.9799947000000001</v>
      </c>
      <c r="CK128">
        <v>0.0200051</v>
      </c>
      <c r="CL128">
        <v>0</v>
      </c>
      <c r="CM128">
        <v>2.38059</v>
      </c>
      <c r="CN128">
        <v>0</v>
      </c>
      <c r="CO128">
        <v>16897.81</v>
      </c>
      <c r="CP128">
        <v>16749.57</v>
      </c>
      <c r="CQ128">
        <v>40.687</v>
      </c>
      <c r="CR128">
        <v>42.437</v>
      </c>
      <c r="CS128">
        <v>41</v>
      </c>
      <c r="CT128">
        <v>41.062</v>
      </c>
      <c r="CU128">
        <v>39.812</v>
      </c>
      <c r="CV128">
        <v>1960.004</v>
      </c>
      <c r="CW128">
        <v>40.01</v>
      </c>
      <c r="CX128">
        <v>0</v>
      </c>
      <c r="CY128">
        <v>1657310286.1</v>
      </c>
      <c r="CZ128">
        <v>0</v>
      </c>
      <c r="DA128">
        <v>1657309531.6</v>
      </c>
      <c r="DB128" t="s">
        <v>503</v>
      </c>
      <c r="DC128">
        <v>1657309530.1</v>
      </c>
      <c r="DD128">
        <v>1657309531.6</v>
      </c>
      <c r="DE128">
        <v>4</v>
      </c>
      <c r="DF128">
        <v>-0.607</v>
      </c>
      <c r="DG128">
        <v>7.87</v>
      </c>
      <c r="DH128">
        <v>-1.808</v>
      </c>
      <c r="DI128">
        <v>-0.11</v>
      </c>
      <c r="DJ128">
        <v>420</v>
      </c>
      <c r="DK128">
        <v>27</v>
      </c>
      <c r="DL128">
        <v>0.09</v>
      </c>
      <c r="DM128">
        <v>0.04</v>
      </c>
      <c r="DN128">
        <v>-66.02395999999999</v>
      </c>
      <c r="DO128">
        <v>-13.08305966228885</v>
      </c>
      <c r="DP128">
        <v>1.261568555370654</v>
      </c>
      <c r="DQ128">
        <v>0</v>
      </c>
      <c r="DR128">
        <v>8.59079075</v>
      </c>
      <c r="DS128">
        <v>0.07389467166978585</v>
      </c>
      <c r="DT128">
        <v>0.01751535003753858</v>
      </c>
      <c r="DU128">
        <v>1</v>
      </c>
      <c r="DV128">
        <v>1</v>
      </c>
      <c r="DW128">
        <v>2</v>
      </c>
      <c r="DX128" t="s">
        <v>357</v>
      </c>
      <c r="DY128">
        <v>2.97684</v>
      </c>
      <c r="DZ128">
        <v>2.72472</v>
      </c>
      <c r="EA128">
        <v>0.0964151</v>
      </c>
      <c r="EB128">
        <v>0.102246</v>
      </c>
      <c r="EC128">
        <v>0.08485529999999999</v>
      </c>
      <c r="ED128">
        <v>0.0621455</v>
      </c>
      <c r="EE128">
        <v>28433.3</v>
      </c>
      <c r="EF128">
        <v>28355</v>
      </c>
      <c r="EG128">
        <v>29272.3</v>
      </c>
      <c r="EH128">
        <v>29228.4</v>
      </c>
      <c r="EI128">
        <v>35509.4</v>
      </c>
      <c r="EJ128">
        <v>36431.1</v>
      </c>
      <c r="EK128">
        <v>41241.7</v>
      </c>
      <c r="EL128">
        <v>41630.7</v>
      </c>
      <c r="EM128">
        <v>1.90788</v>
      </c>
      <c r="EN128">
        <v>2.03025</v>
      </c>
      <c r="EO128">
        <v>0.0461563</v>
      </c>
      <c r="EP128">
        <v>0</v>
      </c>
      <c r="EQ128">
        <v>25.2139</v>
      </c>
      <c r="ER128">
        <v>999.9</v>
      </c>
      <c r="ES128">
        <v>28.9</v>
      </c>
      <c r="ET128">
        <v>36.4</v>
      </c>
      <c r="EU128">
        <v>25.7549</v>
      </c>
      <c r="EV128">
        <v>61.1677</v>
      </c>
      <c r="EW128">
        <v>26.3181</v>
      </c>
      <c r="EX128">
        <v>2</v>
      </c>
      <c r="EY128">
        <v>0.265864</v>
      </c>
      <c r="EZ128">
        <v>3.297</v>
      </c>
      <c r="FA128">
        <v>20.3547</v>
      </c>
      <c r="FB128">
        <v>5.21729</v>
      </c>
      <c r="FC128">
        <v>12.0099</v>
      </c>
      <c r="FD128">
        <v>4.98825</v>
      </c>
      <c r="FE128">
        <v>3.2885</v>
      </c>
      <c r="FF128">
        <v>6404.3</v>
      </c>
      <c r="FG128">
        <v>9999</v>
      </c>
      <c r="FH128">
        <v>9999</v>
      </c>
      <c r="FI128">
        <v>104.4</v>
      </c>
      <c r="FJ128">
        <v>1.86739</v>
      </c>
      <c r="FK128">
        <v>1.86646</v>
      </c>
      <c r="FL128">
        <v>1.86589</v>
      </c>
      <c r="FM128">
        <v>1.86584</v>
      </c>
      <c r="FN128">
        <v>1.86768</v>
      </c>
      <c r="FO128">
        <v>1.87012</v>
      </c>
      <c r="FP128">
        <v>1.86877</v>
      </c>
      <c r="FQ128">
        <v>1.87017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-2.145</v>
      </c>
      <c r="GF128">
        <v>-0.0109</v>
      </c>
      <c r="GG128">
        <v>-1.101664097355273</v>
      </c>
      <c r="GH128">
        <v>-0.001751842048368114</v>
      </c>
      <c r="GI128">
        <v>2.175043830543419E-07</v>
      </c>
      <c r="GJ128">
        <v>-8.900938919420621E-11</v>
      </c>
      <c r="GK128">
        <v>9.023312909553052</v>
      </c>
      <c r="GL128">
        <v>1.777864070516789</v>
      </c>
      <c r="GM128">
        <v>-0.1595319365346188</v>
      </c>
      <c r="GN128">
        <v>0.002975254502177307</v>
      </c>
      <c r="GO128">
        <v>3</v>
      </c>
      <c r="GP128">
        <v>2360</v>
      </c>
      <c r="GQ128">
        <v>1</v>
      </c>
      <c r="GR128">
        <v>26</v>
      </c>
      <c r="GS128">
        <v>12.5</v>
      </c>
      <c r="GT128">
        <v>12.5</v>
      </c>
      <c r="GU128">
        <v>2.01538</v>
      </c>
      <c r="GV128">
        <v>2.21924</v>
      </c>
      <c r="GW128">
        <v>1.94702</v>
      </c>
      <c r="GX128">
        <v>2.82593</v>
      </c>
      <c r="GY128">
        <v>2.19482</v>
      </c>
      <c r="GZ128">
        <v>2.37061</v>
      </c>
      <c r="HA128">
        <v>39.7673</v>
      </c>
      <c r="HB128">
        <v>12.2583</v>
      </c>
      <c r="HC128">
        <v>18</v>
      </c>
      <c r="HD128">
        <v>483.116</v>
      </c>
      <c r="HE128">
        <v>576.881</v>
      </c>
      <c r="HF128">
        <v>21.9601</v>
      </c>
      <c r="HG128">
        <v>30.768</v>
      </c>
      <c r="HH128">
        <v>29.9998</v>
      </c>
      <c r="HI128">
        <v>30.6473</v>
      </c>
      <c r="HJ128">
        <v>30.5429</v>
      </c>
      <c r="HK128">
        <v>40.4001</v>
      </c>
      <c r="HL128">
        <v>30.6222</v>
      </c>
      <c r="HM128">
        <v>39.3709</v>
      </c>
      <c r="HN128">
        <v>21.9834</v>
      </c>
      <c r="HO128">
        <v>721.033</v>
      </c>
      <c r="HP128">
        <v>16.9008</v>
      </c>
      <c r="HQ128">
        <v>100.115</v>
      </c>
      <c r="HR128">
        <v>100.003</v>
      </c>
    </row>
    <row r="129" spans="1:226">
      <c r="A129">
        <v>113</v>
      </c>
      <c r="B129">
        <v>1657310284.6</v>
      </c>
      <c r="C129">
        <v>1423.599999904633</v>
      </c>
      <c r="D129" t="s">
        <v>586</v>
      </c>
      <c r="E129" t="s">
        <v>587</v>
      </c>
      <c r="F129">
        <v>5</v>
      </c>
      <c r="G129" t="s">
        <v>502</v>
      </c>
      <c r="H129" t="s">
        <v>354</v>
      </c>
      <c r="I129">
        <v>1657310282.1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716.9839165878128</v>
      </c>
      <c r="AK129">
        <v>661.4677393939393</v>
      </c>
      <c r="AL129">
        <v>3.258977992735804</v>
      </c>
      <c r="AM129">
        <v>65.59638768212346</v>
      </c>
      <c r="AN129">
        <f>(AP129 - AO129 + BO129*1E3/(8.314*(BQ129+273.15)) * AR129/BN129 * AQ129) * BN129/(100*BB129) * 1000/(1000 - AP129)</f>
        <v>0</v>
      </c>
      <c r="AO129">
        <v>16.82194452328933</v>
      </c>
      <c r="AP129">
        <v>25.43326727272726</v>
      </c>
      <c r="AQ129">
        <v>-2.490205519463336E-06</v>
      </c>
      <c r="AR129">
        <v>78.49988059121431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1657310282.1</v>
      </c>
      <c r="BH129">
        <v>638.2946666666667</v>
      </c>
      <c r="BI129">
        <v>706.8096666666667</v>
      </c>
      <c r="BJ129">
        <v>25.43145555555556</v>
      </c>
      <c r="BK129">
        <v>16.82913333333333</v>
      </c>
      <c r="BL129">
        <v>640.4523333333334</v>
      </c>
      <c r="BM129">
        <v>25.44216666666667</v>
      </c>
      <c r="BN129">
        <v>500.0007777777777</v>
      </c>
      <c r="BO129">
        <v>68.46915555555556</v>
      </c>
      <c r="BP129">
        <v>0.09995358888888889</v>
      </c>
      <c r="BQ129">
        <v>26.63282222222222</v>
      </c>
      <c r="BR129">
        <v>25.97082222222222</v>
      </c>
      <c r="BS129">
        <v>999.9000000000001</v>
      </c>
      <c r="BT129">
        <v>0</v>
      </c>
      <c r="BU129">
        <v>0</v>
      </c>
      <c r="BV129">
        <v>10006.46333333333</v>
      </c>
      <c r="BW129">
        <v>0</v>
      </c>
      <c r="BX129">
        <v>1997.2</v>
      </c>
      <c r="BY129">
        <v>-68.51496666666667</v>
      </c>
      <c r="BZ129">
        <v>654.9507777777777</v>
      </c>
      <c r="CA129">
        <v>718.9083333333333</v>
      </c>
      <c r="CB129">
        <v>8.602331111111111</v>
      </c>
      <c r="CC129">
        <v>706.8096666666667</v>
      </c>
      <c r="CD129">
        <v>16.82913333333333</v>
      </c>
      <c r="CE129">
        <v>1.74127</v>
      </c>
      <c r="CF129">
        <v>1.152276666666667</v>
      </c>
      <c r="CG129">
        <v>15.26933333333333</v>
      </c>
      <c r="CH129">
        <v>8.998851111111112</v>
      </c>
      <c r="CI129">
        <v>1999.992222222222</v>
      </c>
      <c r="CJ129">
        <v>0.9799943333333333</v>
      </c>
      <c r="CK129">
        <v>0.02000546666666666</v>
      </c>
      <c r="CL129">
        <v>0</v>
      </c>
      <c r="CM129">
        <v>2.280944444444445</v>
      </c>
      <c r="CN129">
        <v>0</v>
      </c>
      <c r="CO129">
        <v>16982.08888888889</v>
      </c>
      <c r="CP129">
        <v>16749.35555555555</v>
      </c>
      <c r="CQ129">
        <v>40.687</v>
      </c>
      <c r="CR129">
        <v>42.437</v>
      </c>
      <c r="CS129">
        <v>41</v>
      </c>
      <c r="CT129">
        <v>41.062</v>
      </c>
      <c r="CU129">
        <v>39.812</v>
      </c>
      <c r="CV129">
        <v>1959.982222222222</v>
      </c>
      <c r="CW129">
        <v>40.01</v>
      </c>
      <c r="CX129">
        <v>0</v>
      </c>
      <c r="CY129">
        <v>1657310290.9</v>
      </c>
      <c r="CZ129">
        <v>0</v>
      </c>
      <c r="DA129">
        <v>1657309531.6</v>
      </c>
      <c r="DB129" t="s">
        <v>503</v>
      </c>
      <c r="DC129">
        <v>1657309530.1</v>
      </c>
      <c r="DD129">
        <v>1657309531.6</v>
      </c>
      <c r="DE129">
        <v>4</v>
      </c>
      <c r="DF129">
        <v>-0.607</v>
      </c>
      <c r="DG129">
        <v>7.87</v>
      </c>
      <c r="DH129">
        <v>-1.808</v>
      </c>
      <c r="DI129">
        <v>-0.11</v>
      </c>
      <c r="DJ129">
        <v>420</v>
      </c>
      <c r="DK129">
        <v>27</v>
      </c>
      <c r="DL129">
        <v>0.09</v>
      </c>
      <c r="DM129">
        <v>0.04</v>
      </c>
      <c r="DN129">
        <v>-67.07053902439024</v>
      </c>
      <c r="DO129">
        <v>-11.12495121951224</v>
      </c>
      <c r="DP129">
        <v>1.102735867115711</v>
      </c>
      <c r="DQ129">
        <v>0</v>
      </c>
      <c r="DR129">
        <v>8.595060975609757</v>
      </c>
      <c r="DS129">
        <v>0.1336114285714427</v>
      </c>
      <c r="DT129">
        <v>0.017714225343943</v>
      </c>
      <c r="DU129">
        <v>0</v>
      </c>
      <c r="DV129">
        <v>0</v>
      </c>
      <c r="DW129">
        <v>2</v>
      </c>
      <c r="DX129" t="s">
        <v>365</v>
      </c>
      <c r="DY129">
        <v>2.9767</v>
      </c>
      <c r="DZ129">
        <v>2.72464</v>
      </c>
      <c r="EA129">
        <v>0.0981127</v>
      </c>
      <c r="EB129">
        <v>0.103921</v>
      </c>
      <c r="EC129">
        <v>0.0848691</v>
      </c>
      <c r="ED129">
        <v>0.0622041</v>
      </c>
      <c r="EE129">
        <v>28380.2</v>
      </c>
      <c r="EF129">
        <v>28302.1</v>
      </c>
      <c r="EG129">
        <v>29272.6</v>
      </c>
      <c r="EH129">
        <v>29228.4</v>
      </c>
      <c r="EI129">
        <v>35509.5</v>
      </c>
      <c r="EJ129">
        <v>36429</v>
      </c>
      <c r="EK129">
        <v>41242.4</v>
      </c>
      <c r="EL129">
        <v>41630.9</v>
      </c>
      <c r="EM129">
        <v>1.908</v>
      </c>
      <c r="EN129">
        <v>2.0304</v>
      </c>
      <c r="EO129">
        <v>0.0459552</v>
      </c>
      <c r="EP129">
        <v>0</v>
      </c>
      <c r="EQ129">
        <v>25.2155</v>
      </c>
      <c r="ER129">
        <v>999.9</v>
      </c>
      <c r="ES129">
        <v>28.8</v>
      </c>
      <c r="ET129">
        <v>36.4</v>
      </c>
      <c r="EU129">
        <v>25.6642</v>
      </c>
      <c r="EV129">
        <v>61.4177</v>
      </c>
      <c r="EW129">
        <v>26.4183</v>
      </c>
      <c r="EX129">
        <v>2</v>
      </c>
      <c r="EY129">
        <v>0.265864</v>
      </c>
      <c r="EZ129">
        <v>3.28377</v>
      </c>
      <c r="FA129">
        <v>20.3547</v>
      </c>
      <c r="FB129">
        <v>5.21759</v>
      </c>
      <c r="FC129">
        <v>12.0101</v>
      </c>
      <c r="FD129">
        <v>4.9886</v>
      </c>
      <c r="FE129">
        <v>3.28845</v>
      </c>
      <c r="FF129">
        <v>6404.5</v>
      </c>
      <c r="FG129">
        <v>9999</v>
      </c>
      <c r="FH129">
        <v>9999</v>
      </c>
      <c r="FI129">
        <v>104.4</v>
      </c>
      <c r="FJ129">
        <v>1.86738</v>
      </c>
      <c r="FK129">
        <v>1.86646</v>
      </c>
      <c r="FL129">
        <v>1.8659</v>
      </c>
      <c r="FM129">
        <v>1.86584</v>
      </c>
      <c r="FN129">
        <v>1.86768</v>
      </c>
      <c r="FO129">
        <v>1.87012</v>
      </c>
      <c r="FP129">
        <v>1.86878</v>
      </c>
      <c r="FQ129">
        <v>1.87017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-2.17</v>
      </c>
      <c r="GF129">
        <v>-0.0141</v>
      </c>
      <c r="GG129">
        <v>-1.101664097355273</v>
      </c>
      <c r="GH129">
        <v>-0.001751842048368114</v>
      </c>
      <c r="GI129">
        <v>2.175043830543419E-07</v>
      </c>
      <c r="GJ129">
        <v>-8.900938919420621E-11</v>
      </c>
      <c r="GK129">
        <v>9.023312909553052</v>
      </c>
      <c r="GL129">
        <v>1.777864070516789</v>
      </c>
      <c r="GM129">
        <v>-0.1595319365346188</v>
      </c>
      <c r="GN129">
        <v>0.002975254502177307</v>
      </c>
      <c r="GO129">
        <v>3</v>
      </c>
      <c r="GP129">
        <v>2360</v>
      </c>
      <c r="GQ129">
        <v>1</v>
      </c>
      <c r="GR129">
        <v>26</v>
      </c>
      <c r="GS129">
        <v>12.6</v>
      </c>
      <c r="GT129">
        <v>12.6</v>
      </c>
      <c r="GU129">
        <v>2.05078</v>
      </c>
      <c r="GV129">
        <v>2.22412</v>
      </c>
      <c r="GW129">
        <v>1.94702</v>
      </c>
      <c r="GX129">
        <v>2.82593</v>
      </c>
      <c r="GY129">
        <v>2.19482</v>
      </c>
      <c r="GZ129">
        <v>2.34985</v>
      </c>
      <c r="HA129">
        <v>39.7673</v>
      </c>
      <c r="HB129">
        <v>12.232</v>
      </c>
      <c r="HC129">
        <v>18</v>
      </c>
      <c r="HD129">
        <v>483.201</v>
      </c>
      <c r="HE129">
        <v>576.996</v>
      </c>
      <c r="HF129">
        <v>21.9845</v>
      </c>
      <c r="HG129">
        <v>30.768</v>
      </c>
      <c r="HH129">
        <v>29.9999</v>
      </c>
      <c r="HI129">
        <v>30.6481</v>
      </c>
      <c r="HJ129">
        <v>30.5429</v>
      </c>
      <c r="HK129">
        <v>41.1684</v>
      </c>
      <c r="HL129">
        <v>30.6222</v>
      </c>
      <c r="HM129">
        <v>38.9869</v>
      </c>
      <c r="HN129">
        <v>22.0038</v>
      </c>
      <c r="HO129">
        <v>741.08</v>
      </c>
      <c r="HP129">
        <v>16.9008</v>
      </c>
      <c r="HQ129">
        <v>100.116</v>
      </c>
      <c r="HR129">
        <v>100.003</v>
      </c>
    </row>
    <row r="130" spans="1:226">
      <c r="A130">
        <v>114</v>
      </c>
      <c r="B130">
        <v>1657310289.6</v>
      </c>
      <c r="C130">
        <v>1428.599999904633</v>
      </c>
      <c r="D130" t="s">
        <v>588</v>
      </c>
      <c r="E130" t="s">
        <v>589</v>
      </c>
      <c r="F130">
        <v>5</v>
      </c>
      <c r="G130" t="s">
        <v>502</v>
      </c>
      <c r="H130" t="s">
        <v>354</v>
      </c>
      <c r="I130">
        <v>1657310286.8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733.970493013277</v>
      </c>
      <c r="AK130">
        <v>677.7555636363635</v>
      </c>
      <c r="AL130">
        <v>3.261201467844389</v>
      </c>
      <c r="AM130">
        <v>65.59638768212346</v>
      </c>
      <c r="AN130">
        <f>(AP130 - AO130 + BO130*1E3/(8.314*(BQ130+273.15)) * AR130/BN130 * AQ130) * BN130/(100*BB130) * 1000/(1000 - AP130)</f>
        <v>0</v>
      </c>
      <c r="AO130">
        <v>16.82783645030576</v>
      </c>
      <c r="AP130">
        <v>25.43773454545452</v>
      </c>
      <c r="AQ130">
        <v>4.614191861123229E-06</v>
      </c>
      <c r="AR130">
        <v>78.49988059121431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1657310286.8</v>
      </c>
      <c r="BH130">
        <v>653.2021</v>
      </c>
      <c r="BI130">
        <v>722.5396000000001</v>
      </c>
      <c r="BJ130">
        <v>25.43667</v>
      </c>
      <c r="BK130">
        <v>16.82877</v>
      </c>
      <c r="BL130">
        <v>655.3833999999999</v>
      </c>
      <c r="BM130">
        <v>25.454</v>
      </c>
      <c r="BN130">
        <v>500.0168</v>
      </c>
      <c r="BO130">
        <v>68.46953000000001</v>
      </c>
      <c r="BP130">
        <v>0.10001749</v>
      </c>
      <c r="BQ130">
        <v>26.6368</v>
      </c>
      <c r="BR130">
        <v>25.96699</v>
      </c>
      <c r="BS130">
        <v>999.9</v>
      </c>
      <c r="BT130">
        <v>0</v>
      </c>
      <c r="BU130">
        <v>0</v>
      </c>
      <c r="BV130">
        <v>10001.615</v>
      </c>
      <c r="BW130">
        <v>0</v>
      </c>
      <c r="BX130">
        <v>1996.716</v>
      </c>
      <c r="BY130">
        <v>-69.33745999999999</v>
      </c>
      <c r="BZ130">
        <v>670.2509</v>
      </c>
      <c r="CA130">
        <v>734.9072</v>
      </c>
      <c r="CB130">
        <v>8.607890000000001</v>
      </c>
      <c r="CC130">
        <v>722.5396000000001</v>
      </c>
      <c r="CD130">
        <v>16.82877</v>
      </c>
      <c r="CE130">
        <v>1.741636</v>
      </c>
      <c r="CF130">
        <v>1.152257</v>
      </c>
      <c r="CG130">
        <v>15.2726</v>
      </c>
      <c r="CH130">
        <v>8.998614</v>
      </c>
      <c r="CI130">
        <v>1999.99</v>
      </c>
      <c r="CJ130">
        <v>0.9799934999999997</v>
      </c>
      <c r="CK130">
        <v>0.0200063</v>
      </c>
      <c r="CL130">
        <v>0</v>
      </c>
      <c r="CM130">
        <v>2.35907</v>
      </c>
      <c r="CN130">
        <v>0</v>
      </c>
      <c r="CO130">
        <v>17050.93</v>
      </c>
      <c r="CP130">
        <v>16749.33</v>
      </c>
      <c r="CQ130">
        <v>40.687</v>
      </c>
      <c r="CR130">
        <v>42.437</v>
      </c>
      <c r="CS130">
        <v>41</v>
      </c>
      <c r="CT130">
        <v>41.062</v>
      </c>
      <c r="CU130">
        <v>39.812</v>
      </c>
      <c r="CV130">
        <v>1959.978</v>
      </c>
      <c r="CW130">
        <v>40.012</v>
      </c>
      <c r="CX130">
        <v>0</v>
      </c>
      <c r="CY130">
        <v>1657310295.7</v>
      </c>
      <c r="CZ130">
        <v>0</v>
      </c>
      <c r="DA130">
        <v>1657309531.6</v>
      </c>
      <c r="DB130" t="s">
        <v>503</v>
      </c>
      <c r="DC130">
        <v>1657309530.1</v>
      </c>
      <c r="DD130">
        <v>1657309531.6</v>
      </c>
      <c r="DE130">
        <v>4</v>
      </c>
      <c r="DF130">
        <v>-0.607</v>
      </c>
      <c r="DG130">
        <v>7.87</v>
      </c>
      <c r="DH130">
        <v>-1.808</v>
      </c>
      <c r="DI130">
        <v>-0.11</v>
      </c>
      <c r="DJ130">
        <v>420</v>
      </c>
      <c r="DK130">
        <v>27</v>
      </c>
      <c r="DL130">
        <v>0.09</v>
      </c>
      <c r="DM130">
        <v>0.04</v>
      </c>
      <c r="DN130">
        <v>-68.10662749999999</v>
      </c>
      <c r="DO130">
        <v>-9.930467166979412</v>
      </c>
      <c r="DP130">
        <v>0.9573572650759743</v>
      </c>
      <c r="DQ130">
        <v>0</v>
      </c>
      <c r="DR130">
        <v>8.6031025</v>
      </c>
      <c r="DS130">
        <v>0.07217470919325528</v>
      </c>
      <c r="DT130">
        <v>0.01469458229246414</v>
      </c>
      <c r="DU130">
        <v>1</v>
      </c>
      <c r="DV130">
        <v>1</v>
      </c>
      <c r="DW130">
        <v>2</v>
      </c>
      <c r="DX130" t="s">
        <v>357</v>
      </c>
      <c r="DY130">
        <v>2.97674</v>
      </c>
      <c r="DZ130">
        <v>2.72469</v>
      </c>
      <c r="EA130">
        <v>0.0997929</v>
      </c>
      <c r="EB130">
        <v>0.105597</v>
      </c>
      <c r="EC130">
        <v>0.08489149999999999</v>
      </c>
      <c r="ED130">
        <v>0.062195</v>
      </c>
      <c r="EE130">
        <v>28327.2</v>
      </c>
      <c r="EF130">
        <v>28249.5</v>
      </c>
      <c r="EG130">
        <v>29272.5</v>
      </c>
      <c r="EH130">
        <v>29228.8</v>
      </c>
      <c r="EI130">
        <v>35508.6</v>
      </c>
      <c r="EJ130">
        <v>36429.9</v>
      </c>
      <c r="EK130">
        <v>41242.3</v>
      </c>
      <c r="EL130">
        <v>41631.5</v>
      </c>
      <c r="EM130">
        <v>1.90805</v>
      </c>
      <c r="EN130">
        <v>2.03048</v>
      </c>
      <c r="EO130">
        <v>0.0458658</v>
      </c>
      <c r="EP130">
        <v>0</v>
      </c>
      <c r="EQ130">
        <v>25.216</v>
      </c>
      <c r="ER130">
        <v>999.9</v>
      </c>
      <c r="ES130">
        <v>28.8</v>
      </c>
      <c r="ET130">
        <v>36.4</v>
      </c>
      <c r="EU130">
        <v>25.6638</v>
      </c>
      <c r="EV130">
        <v>61.3977</v>
      </c>
      <c r="EW130">
        <v>26.3662</v>
      </c>
      <c r="EX130">
        <v>2</v>
      </c>
      <c r="EY130">
        <v>0.26576</v>
      </c>
      <c r="EZ130">
        <v>3.27075</v>
      </c>
      <c r="FA130">
        <v>20.355</v>
      </c>
      <c r="FB130">
        <v>5.21684</v>
      </c>
      <c r="FC130">
        <v>12.0101</v>
      </c>
      <c r="FD130">
        <v>4.9881</v>
      </c>
      <c r="FE130">
        <v>3.28845</v>
      </c>
      <c r="FF130">
        <v>6404.5</v>
      </c>
      <c r="FG130">
        <v>9999</v>
      </c>
      <c r="FH130">
        <v>9999</v>
      </c>
      <c r="FI130">
        <v>104.4</v>
      </c>
      <c r="FJ130">
        <v>1.86738</v>
      </c>
      <c r="FK130">
        <v>1.86646</v>
      </c>
      <c r="FL130">
        <v>1.86594</v>
      </c>
      <c r="FM130">
        <v>1.86584</v>
      </c>
      <c r="FN130">
        <v>1.86768</v>
      </c>
      <c r="FO130">
        <v>1.87012</v>
      </c>
      <c r="FP130">
        <v>1.86876</v>
      </c>
      <c r="FQ130">
        <v>1.87016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-2.196</v>
      </c>
      <c r="GF130">
        <v>-0.0197</v>
      </c>
      <c r="GG130">
        <v>-1.101664097355273</v>
      </c>
      <c r="GH130">
        <v>-0.001751842048368114</v>
      </c>
      <c r="GI130">
        <v>2.175043830543419E-07</v>
      </c>
      <c r="GJ130">
        <v>-8.900938919420621E-11</v>
      </c>
      <c r="GK130">
        <v>9.023312909553052</v>
      </c>
      <c r="GL130">
        <v>1.777864070516789</v>
      </c>
      <c r="GM130">
        <v>-0.1595319365346188</v>
      </c>
      <c r="GN130">
        <v>0.002975254502177307</v>
      </c>
      <c r="GO130">
        <v>3</v>
      </c>
      <c r="GP130">
        <v>2360</v>
      </c>
      <c r="GQ130">
        <v>1</v>
      </c>
      <c r="GR130">
        <v>26</v>
      </c>
      <c r="GS130">
        <v>12.7</v>
      </c>
      <c r="GT130">
        <v>12.6</v>
      </c>
      <c r="GU130">
        <v>2.08862</v>
      </c>
      <c r="GV130">
        <v>2.21924</v>
      </c>
      <c r="GW130">
        <v>1.94702</v>
      </c>
      <c r="GX130">
        <v>2.82593</v>
      </c>
      <c r="GY130">
        <v>2.19482</v>
      </c>
      <c r="GZ130">
        <v>2.35962</v>
      </c>
      <c r="HA130">
        <v>39.7673</v>
      </c>
      <c r="HB130">
        <v>12.2408</v>
      </c>
      <c r="HC130">
        <v>18</v>
      </c>
      <c r="HD130">
        <v>483.247</v>
      </c>
      <c r="HE130">
        <v>577.072</v>
      </c>
      <c r="HF130">
        <v>22.0058</v>
      </c>
      <c r="HG130">
        <v>30.768</v>
      </c>
      <c r="HH130">
        <v>29.9999</v>
      </c>
      <c r="HI130">
        <v>30.65</v>
      </c>
      <c r="HJ130">
        <v>30.5449</v>
      </c>
      <c r="HK130">
        <v>41.8832</v>
      </c>
      <c r="HL130">
        <v>30.6222</v>
      </c>
      <c r="HM130">
        <v>38.9869</v>
      </c>
      <c r="HN130">
        <v>22.0269</v>
      </c>
      <c r="HO130">
        <v>754.437</v>
      </c>
      <c r="HP130">
        <v>16.9008</v>
      </c>
      <c r="HQ130">
        <v>100.116</v>
      </c>
      <c r="HR130">
        <v>100.005</v>
      </c>
    </row>
    <row r="131" spans="1:226">
      <c r="A131">
        <v>115</v>
      </c>
      <c r="B131">
        <v>1657310294.6</v>
      </c>
      <c r="C131">
        <v>1433.599999904633</v>
      </c>
      <c r="D131" t="s">
        <v>590</v>
      </c>
      <c r="E131" t="s">
        <v>591</v>
      </c>
      <c r="F131">
        <v>5</v>
      </c>
      <c r="G131" t="s">
        <v>502</v>
      </c>
      <c r="H131" t="s">
        <v>354</v>
      </c>
      <c r="I131">
        <v>1657310292.1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751.0588051980828</v>
      </c>
      <c r="AK131">
        <v>694.1085090909087</v>
      </c>
      <c r="AL131">
        <v>3.27014987525941</v>
      </c>
      <c r="AM131">
        <v>65.59638768212346</v>
      </c>
      <c r="AN131">
        <f>(AP131 - AO131 + BO131*1E3/(8.314*(BQ131+273.15)) * AR131/BN131 * AQ131) * BN131/(100*BB131) * 1000/(1000 - AP131)</f>
        <v>0</v>
      </c>
      <c r="AO131">
        <v>16.83825870216624</v>
      </c>
      <c r="AP131">
        <v>25.44156787878788</v>
      </c>
      <c r="AQ131">
        <v>4.456282269053704E-06</v>
      </c>
      <c r="AR131">
        <v>78.49988059121431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1657310292.1</v>
      </c>
      <c r="BH131">
        <v>670.0652222222221</v>
      </c>
      <c r="BI131">
        <v>740.3744444444443</v>
      </c>
      <c r="BJ131">
        <v>25.44078888888889</v>
      </c>
      <c r="BK131">
        <v>16.83087777777778</v>
      </c>
      <c r="BL131">
        <v>672.2733333333333</v>
      </c>
      <c r="BM131">
        <v>25.46345555555556</v>
      </c>
      <c r="BN131">
        <v>499.9906666666667</v>
      </c>
      <c r="BO131">
        <v>68.46937777777777</v>
      </c>
      <c r="BP131">
        <v>0.09990638888888889</v>
      </c>
      <c r="BQ131">
        <v>26.64481111111111</v>
      </c>
      <c r="BR131">
        <v>25.97373333333333</v>
      </c>
      <c r="BS131">
        <v>999.9000000000001</v>
      </c>
      <c r="BT131">
        <v>0</v>
      </c>
      <c r="BU131">
        <v>0</v>
      </c>
      <c r="BV131">
        <v>10005.41666666667</v>
      </c>
      <c r="BW131">
        <v>0</v>
      </c>
      <c r="BX131">
        <v>1995.743333333334</v>
      </c>
      <c r="BY131">
        <v>-70.30928888888889</v>
      </c>
      <c r="BZ131">
        <v>687.5571111111111</v>
      </c>
      <c r="CA131">
        <v>753.0488888888889</v>
      </c>
      <c r="CB131">
        <v>8.609914444444446</v>
      </c>
      <c r="CC131">
        <v>740.3744444444443</v>
      </c>
      <c r="CD131">
        <v>16.83087777777778</v>
      </c>
      <c r="CE131">
        <v>1.741915555555556</v>
      </c>
      <c r="CF131">
        <v>1.152401111111111</v>
      </c>
      <c r="CG131">
        <v>15.27508888888889</v>
      </c>
      <c r="CH131">
        <v>9.000454444444445</v>
      </c>
      <c r="CI131">
        <v>2000.024444444444</v>
      </c>
      <c r="CJ131">
        <v>0.9799943333333333</v>
      </c>
      <c r="CK131">
        <v>0.02000546666666666</v>
      </c>
      <c r="CL131">
        <v>0</v>
      </c>
      <c r="CM131">
        <v>2.347022222222222</v>
      </c>
      <c r="CN131">
        <v>0</v>
      </c>
      <c r="CO131">
        <v>17122.22222222222</v>
      </c>
      <c r="CP131">
        <v>16749.63333333334</v>
      </c>
      <c r="CQ131">
        <v>40.687</v>
      </c>
      <c r="CR131">
        <v>42.437</v>
      </c>
      <c r="CS131">
        <v>41</v>
      </c>
      <c r="CT131">
        <v>41.062</v>
      </c>
      <c r="CU131">
        <v>39.812</v>
      </c>
      <c r="CV131">
        <v>1960.014444444444</v>
      </c>
      <c r="CW131">
        <v>40.01</v>
      </c>
      <c r="CX131">
        <v>0</v>
      </c>
      <c r="CY131">
        <v>1657310301.1</v>
      </c>
      <c r="CZ131">
        <v>0</v>
      </c>
      <c r="DA131">
        <v>1657309531.6</v>
      </c>
      <c r="DB131" t="s">
        <v>503</v>
      </c>
      <c r="DC131">
        <v>1657309530.1</v>
      </c>
      <c r="DD131">
        <v>1657309531.6</v>
      </c>
      <c r="DE131">
        <v>4</v>
      </c>
      <c r="DF131">
        <v>-0.607</v>
      </c>
      <c r="DG131">
        <v>7.87</v>
      </c>
      <c r="DH131">
        <v>-1.808</v>
      </c>
      <c r="DI131">
        <v>-0.11</v>
      </c>
      <c r="DJ131">
        <v>420</v>
      </c>
      <c r="DK131">
        <v>27</v>
      </c>
      <c r="DL131">
        <v>0.09</v>
      </c>
      <c r="DM131">
        <v>0.04</v>
      </c>
      <c r="DN131">
        <v>-68.9638425</v>
      </c>
      <c r="DO131">
        <v>-10.09494596622877</v>
      </c>
      <c r="DP131">
        <v>0.973873852941823</v>
      </c>
      <c r="DQ131">
        <v>0</v>
      </c>
      <c r="DR131">
        <v>8.609868000000001</v>
      </c>
      <c r="DS131">
        <v>-0.01982228893062599</v>
      </c>
      <c r="DT131">
        <v>0.00929053636772403</v>
      </c>
      <c r="DU131">
        <v>1</v>
      </c>
      <c r="DV131">
        <v>1</v>
      </c>
      <c r="DW131">
        <v>2</v>
      </c>
      <c r="DX131" t="s">
        <v>357</v>
      </c>
      <c r="DY131">
        <v>2.97678</v>
      </c>
      <c r="DZ131">
        <v>2.7247</v>
      </c>
      <c r="EA131">
        <v>0.101461</v>
      </c>
      <c r="EB131">
        <v>0.107261</v>
      </c>
      <c r="EC131">
        <v>0.08490449999999999</v>
      </c>
      <c r="ED131">
        <v>0.062127</v>
      </c>
      <c r="EE131">
        <v>28274.5</v>
      </c>
      <c r="EF131">
        <v>28196.7</v>
      </c>
      <c r="EG131">
        <v>29272.4</v>
      </c>
      <c r="EH131">
        <v>29228.6</v>
      </c>
      <c r="EI131">
        <v>35508</v>
      </c>
      <c r="EJ131">
        <v>36432.4</v>
      </c>
      <c r="EK131">
        <v>41242.2</v>
      </c>
      <c r="EL131">
        <v>41631.3</v>
      </c>
      <c r="EM131">
        <v>1.90803</v>
      </c>
      <c r="EN131">
        <v>2.03047</v>
      </c>
      <c r="EO131">
        <v>0.0460446</v>
      </c>
      <c r="EP131">
        <v>0</v>
      </c>
      <c r="EQ131">
        <v>25.2182</v>
      </c>
      <c r="ER131">
        <v>999.9</v>
      </c>
      <c r="ES131">
        <v>28.8</v>
      </c>
      <c r="ET131">
        <v>36.4</v>
      </c>
      <c r="EU131">
        <v>25.6652</v>
      </c>
      <c r="EV131">
        <v>61.1077</v>
      </c>
      <c r="EW131">
        <v>26.4062</v>
      </c>
      <c r="EX131">
        <v>2</v>
      </c>
      <c r="EY131">
        <v>0.265285</v>
      </c>
      <c r="EZ131">
        <v>3.25622</v>
      </c>
      <c r="FA131">
        <v>20.3554</v>
      </c>
      <c r="FB131">
        <v>5.21744</v>
      </c>
      <c r="FC131">
        <v>12.0101</v>
      </c>
      <c r="FD131">
        <v>4.98835</v>
      </c>
      <c r="FE131">
        <v>3.2884</v>
      </c>
      <c r="FF131">
        <v>6404.8</v>
      </c>
      <c r="FG131">
        <v>9999</v>
      </c>
      <c r="FH131">
        <v>9999</v>
      </c>
      <c r="FI131">
        <v>104.5</v>
      </c>
      <c r="FJ131">
        <v>1.86738</v>
      </c>
      <c r="FK131">
        <v>1.86646</v>
      </c>
      <c r="FL131">
        <v>1.86589</v>
      </c>
      <c r="FM131">
        <v>1.86584</v>
      </c>
      <c r="FN131">
        <v>1.86768</v>
      </c>
      <c r="FO131">
        <v>1.87012</v>
      </c>
      <c r="FP131">
        <v>1.86876</v>
      </c>
      <c r="FQ131">
        <v>1.87013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-2.221</v>
      </c>
      <c r="GF131">
        <v>-0.0227</v>
      </c>
      <c r="GG131">
        <v>-1.101664097355273</v>
      </c>
      <c r="GH131">
        <v>-0.001751842048368114</v>
      </c>
      <c r="GI131">
        <v>2.175043830543419E-07</v>
      </c>
      <c r="GJ131">
        <v>-8.900938919420621E-11</v>
      </c>
      <c r="GK131">
        <v>9.023312909553052</v>
      </c>
      <c r="GL131">
        <v>1.777864070516789</v>
      </c>
      <c r="GM131">
        <v>-0.1595319365346188</v>
      </c>
      <c r="GN131">
        <v>0.002975254502177307</v>
      </c>
      <c r="GO131">
        <v>3</v>
      </c>
      <c r="GP131">
        <v>2360</v>
      </c>
      <c r="GQ131">
        <v>1</v>
      </c>
      <c r="GR131">
        <v>26</v>
      </c>
      <c r="GS131">
        <v>12.7</v>
      </c>
      <c r="GT131">
        <v>12.7</v>
      </c>
      <c r="GU131">
        <v>2.12402</v>
      </c>
      <c r="GV131">
        <v>2.21924</v>
      </c>
      <c r="GW131">
        <v>1.94702</v>
      </c>
      <c r="GX131">
        <v>2.82593</v>
      </c>
      <c r="GY131">
        <v>2.19482</v>
      </c>
      <c r="GZ131">
        <v>2.3584</v>
      </c>
      <c r="HA131">
        <v>39.7673</v>
      </c>
      <c r="HB131">
        <v>12.232</v>
      </c>
      <c r="HC131">
        <v>18</v>
      </c>
      <c r="HD131">
        <v>483.231</v>
      </c>
      <c r="HE131">
        <v>577.078</v>
      </c>
      <c r="HF131">
        <v>22.0283</v>
      </c>
      <c r="HG131">
        <v>30.768</v>
      </c>
      <c r="HH131">
        <v>29.9999</v>
      </c>
      <c r="HI131">
        <v>30.65</v>
      </c>
      <c r="HJ131">
        <v>30.5456</v>
      </c>
      <c r="HK131">
        <v>42.6375</v>
      </c>
      <c r="HL131">
        <v>30.3462</v>
      </c>
      <c r="HM131">
        <v>38.6082</v>
      </c>
      <c r="HN131">
        <v>22.0457</v>
      </c>
      <c r="HO131">
        <v>774.473</v>
      </c>
      <c r="HP131">
        <v>16.9008</v>
      </c>
      <c r="HQ131">
        <v>100.116</v>
      </c>
      <c r="HR131">
        <v>100.004</v>
      </c>
    </row>
    <row r="132" spans="1:226">
      <c r="A132">
        <v>116</v>
      </c>
      <c r="B132">
        <v>1657310299.6</v>
      </c>
      <c r="C132">
        <v>1438.599999904633</v>
      </c>
      <c r="D132" t="s">
        <v>592</v>
      </c>
      <c r="E132" t="s">
        <v>593</v>
      </c>
      <c r="F132">
        <v>5</v>
      </c>
      <c r="G132" t="s">
        <v>502</v>
      </c>
      <c r="H132" t="s">
        <v>354</v>
      </c>
      <c r="I132">
        <v>1657310296.8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768.2705617130656</v>
      </c>
      <c r="AK132">
        <v>710.5985636363635</v>
      </c>
      <c r="AL132">
        <v>3.289568355438171</v>
      </c>
      <c r="AM132">
        <v>65.59638768212346</v>
      </c>
      <c r="AN132">
        <f>(AP132 - AO132 + BO132*1E3/(8.314*(BQ132+273.15)) * AR132/BN132 * AQ132) * BN132/(100*BB132) * 1000/(1000 - AP132)</f>
        <v>0</v>
      </c>
      <c r="AO132">
        <v>16.81447562439629</v>
      </c>
      <c r="AP132">
        <v>25.44291696969696</v>
      </c>
      <c r="AQ132">
        <v>-5.475860657465325E-06</v>
      </c>
      <c r="AR132">
        <v>78.49988059121431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1657310296.8</v>
      </c>
      <c r="BH132">
        <v>685.1453000000001</v>
      </c>
      <c r="BI132">
        <v>756.2474</v>
      </c>
      <c r="BJ132">
        <v>25.44072</v>
      </c>
      <c r="BK132">
        <v>16.84144</v>
      </c>
      <c r="BL132">
        <v>687.3772</v>
      </c>
      <c r="BM132">
        <v>25.46323</v>
      </c>
      <c r="BN132">
        <v>500.0002000000001</v>
      </c>
      <c r="BO132">
        <v>68.46926999999999</v>
      </c>
      <c r="BP132">
        <v>0.09997737</v>
      </c>
      <c r="BQ132">
        <v>26.64539</v>
      </c>
      <c r="BR132">
        <v>25.97362</v>
      </c>
      <c r="BS132">
        <v>999.9</v>
      </c>
      <c r="BT132">
        <v>0</v>
      </c>
      <c r="BU132">
        <v>0</v>
      </c>
      <c r="BV132">
        <v>10014.26</v>
      </c>
      <c r="BW132">
        <v>0</v>
      </c>
      <c r="BX132">
        <v>1996.026</v>
      </c>
      <c r="BY132">
        <v>-71.10226</v>
      </c>
      <c r="BZ132">
        <v>703.0310000000001</v>
      </c>
      <c r="CA132">
        <v>769.2021999999999</v>
      </c>
      <c r="CB132">
        <v>8.59928</v>
      </c>
      <c r="CC132">
        <v>756.2474</v>
      </c>
      <c r="CD132">
        <v>16.84144</v>
      </c>
      <c r="CE132">
        <v>1.74191</v>
      </c>
      <c r="CF132">
        <v>1.15312</v>
      </c>
      <c r="CG132">
        <v>15.27502</v>
      </c>
      <c r="CH132">
        <v>9.009690000000003</v>
      </c>
      <c r="CI132">
        <v>1999.961</v>
      </c>
      <c r="CJ132">
        <v>0.9799934999999997</v>
      </c>
      <c r="CK132">
        <v>0.0200063</v>
      </c>
      <c r="CL132">
        <v>0</v>
      </c>
      <c r="CM132">
        <v>2.29952</v>
      </c>
      <c r="CN132">
        <v>0</v>
      </c>
      <c r="CO132">
        <v>17176.42</v>
      </c>
      <c r="CP132">
        <v>16749.09</v>
      </c>
      <c r="CQ132">
        <v>40.687</v>
      </c>
      <c r="CR132">
        <v>42.437</v>
      </c>
      <c r="CS132">
        <v>41</v>
      </c>
      <c r="CT132">
        <v>41.062</v>
      </c>
      <c r="CU132">
        <v>39.812</v>
      </c>
      <c r="CV132">
        <v>1959.951</v>
      </c>
      <c r="CW132">
        <v>40.01</v>
      </c>
      <c r="CX132">
        <v>0</v>
      </c>
      <c r="CY132">
        <v>1657310305.9</v>
      </c>
      <c r="CZ132">
        <v>0</v>
      </c>
      <c r="DA132">
        <v>1657309531.6</v>
      </c>
      <c r="DB132" t="s">
        <v>503</v>
      </c>
      <c r="DC132">
        <v>1657309530.1</v>
      </c>
      <c r="DD132">
        <v>1657309531.6</v>
      </c>
      <c r="DE132">
        <v>4</v>
      </c>
      <c r="DF132">
        <v>-0.607</v>
      </c>
      <c r="DG132">
        <v>7.87</v>
      </c>
      <c r="DH132">
        <v>-1.808</v>
      </c>
      <c r="DI132">
        <v>-0.11</v>
      </c>
      <c r="DJ132">
        <v>420</v>
      </c>
      <c r="DK132">
        <v>27</v>
      </c>
      <c r="DL132">
        <v>0.09</v>
      </c>
      <c r="DM132">
        <v>0.04</v>
      </c>
      <c r="DN132">
        <v>-69.63297</v>
      </c>
      <c r="DO132">
        <v>-10.51835797373359</v>
      </c>
      <c r="DP132">
        <v>1.013325598018723</v>
      </c>
      <c r="DQ132">
        <v>0</v>
      </c>
      <c r="DR132">
        <v>8.60864475</v>
      </c>
      <c r="DS132">
        <v>0.00632634146338812</v>
      </c>
      <c r="DT132">
        <v>0.0126535390281731</v>
      </c>
      <c r="DU132">
        <v>1</v>
      </c>
      <c r="DV132">
        <v>1</v>
      </c>
      <c r="DW132">
        <v>2</v>
      </c>
      <c r="DX132" t="s">
        <v>357</v>
      </c>
      <c r="DY132">
        <v>2.9767</v>
      </c>
      <c r="DZ132">
        <v>2.72481</v>
      </c>
      <c r="EA132">
        <v>0.103118</v>
      </c>
      <c r="EB132">
        <v>0.108895</v>
      </c>
      <c r="EC132">
        <v>0.0849251</v>
      </c>
      <c r="ED132">
        <v>0.0623786</v>
      </c>
      <c r="EE132">
        <v>28222.4</v>
      </c>
      <c r="EF132">
        <v>28145</v>
      </c>
      <c r="EG132">
        <v>29272.3</v>
      </c>
      <c r="EH132">
        <v>29228.5</v>
      </c>
      <c r="EI132">
        <v>35507.6</v>
      </c>
      <c r="EJ132">
        <v>36422.5</v>
      </c>
      <c r="EK132">
        <v>41242.6</v>
      </c>
      <c r="EL132">
        <v>41631.2</v>
      </c>
      <c r="EM132">
        <v>1.90797</v>
      </c>
      <c r="EN132">
        <v>2.03073</v>
      </c>
      <c r="EO132">
        <v>0.0461936</v>
      </c>
      <c r="EP132">
        <v>0</v>
      </c>
      <c r="EQ132">
        <v>25.2209</v>
      </c>
      <c r="ER132">
        <v>999.9</v>
      </c>
      <c r="ES132">
        <v>28.7</v>
      </c>
      <c r="ET132">
        <v>36.5</v>
      </c>
      <c r="EU132">
        <v>25.7168</v>
      </c>
      <c r="EV132">
        <v>61.2077</v>
      </c>
      <c r="EW132">
        <v>26.4062</v>
      </c>
      <c r="EX132">
        <v>2</v>
      </c>
      <c r="EY132">
        <v>0.265328</v>
      </c>
      <c r="EZ132">
        <v>3.24956</v>
      </c>
      <c r="FA132">
        <v>20.3555</v>
      </c>
      <c r="FB132">
        <v>5.21699</v>
      </c>
      <c r="FC132">
        <v>12.0099</v>
      </c>
      <c r="FD132">
        <v>4.9882</v>
      </c>
      <c r="FE132">
        <v>3.28828</v>
      </c>
      <c r="FF132">
        <v>6404.8</v>
      </c>
      <c r="FG132">
        <v>9999</v>
      </c>
      <c r="FH132">
        <v>9999</v>
      </c>
      <c r="FI132">
        <v>104.5</v>
      </c>
      <c r="FJ132">
        <v>1.86739</v>
      </c>
      <c r="FK132">
        <v>1.86647</v>
      </c>
      <c r="FL132">
        <v>1.86594</v>
      </c>
      <c r="FM132">
        <v>1.86584</v>
      </c>
      <c r="FN132">
        <v>1.86768</v>
      </c>
      <c r="FO132">
        <v>1.87012</v>
      </c>
      <c r="FP132">
        <v>1.86876</v>
      </c>
      <c r="FQ132">
        <v>1.87016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-2.246</v>
      </c>
      <c r="GF132">
        <v>-0.0276</v>
      </c>
      <c r="GG132">
        <v>-1.101664097355273</v>
      </c>
      <c r="GH132">
        <v>-0.001751842048368114</v>
      </c>
      <c r="GI132">
        <v>2.175043830543419E-07</v>
      </c>
      <c r="GJ132">
        <v>-8.900938919420621E-11</v>
      </c>
      <c r="GK132">
        <v>9.023312909553052</v>
      </c>
      <c r="GL132">
        <v>1.777864070516789</v>
      </c>
      <c r="GM132">
        <v>-0.1595319365346188</v>
      </c>
      <c r="GN132">
        <v>0.002975254502177307</v>
      </c>
      <c r="GO132">
        <v>3</v>
      </c>
      <c r="GP132">
        <v>2360</v>
      </c>
      <c r="GQ132">
        <v>1</v>
      </c>
      <c r="GR132">
        <v>26</v>
      </c>
      <c r="GS132">
        <v>12.8</v>
      </c>
      <c r="GT132">
        <v>12.8</v>
      </c>
      <c r="GU132">
        <v>2.16187</v>
      </c>
      <c r="GV132">
        <v>2.22168</v>
      </c>
      <c r="GW132">
        <v>1.94702</v>
      </c>
      <c r="GX132">
        <v>2.82593</v>
      </c>
      <c r="GY132">
        <v>2.19482</v>
      </c>
      <c r="GZ132">
        <v>2.33887</v>
      </c>
      <c r="HA132">
        <v>39.7673</v>
      </c>
      <c r="HB132">
        <v>12.2145</v>
      </c>
      <c r="HC132">
        <v>18</v>
      </c>
      <c r="HD132">
        <v>483.21</v>
      </c>
      <c r="HE132">
        <v>577.295</v>
      </c>
      <c r="HF132">
        <v>22.0481</v>
      </c>
      <c r="HG132">
        <v>30.768</v>
      </c>
      <c r="HH132">
        <v>30</v>
      </c>
      <c r="HI132">
        <v>30.6514</v>
      </c>
      <c r="HJ132">
        <v>30.5482</v>
      </c>
      <c r="HK132">
        <v>43.3407</v>
      </c>
      <c r="HL132">
        <v>30.3462</v>
      </c>
      <c r="HM132">
        <v>38.2209</v>
      </c>
      <c r="HN132">
        <v>22.0643</v>
      </c>
      <c r="HO132">
        <v>787.83</v>
      </c>
      <c r="HP132">
        <v>16.9008</v>
      </c>
      <c r="HQ132">
        <v>100.116</v>
      </c>
      <c r="HR132">
        <v>100.004</v>
      </c>
    </row>
    <row r="133" spans="1:226">
      <c r="A133">
        <v>117</v>
      </c>
      <c r="B133">
        <v>1657310304.6</v>
      </c>
      <c r="C133">
        <v>1443.599999904633</v>
      </c>
      <c r="D133" t="s">
        <v>594</v>
      </c>
      <c r="E133" t="s">
        <v>595</v>
      </c>
      <c r="F133">
        <v>5</v>
      </c>
      <c r="G133" t="s">
        <v>502</v>
      </c>
      <c r="H133" t="s">
        <v>354</v>
      </c>
      <c r="I133">
        <v>1657310302.1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785.3930675867379</v>
      </c>
      <c r="AK133">
        <v>727.0805333333332</v>
      </c>
      <c r="AL133">
        <v>3.297750805185042</v>
      </c>
      <c r="AM133">
        <v>65.59638768212346</v>
      </c>
      <c r="AN133">
        <f>(AP133 - AO133 + BO133*1E3/(8.314*(BQ133+273.15)) * AR133/BN133 * AQ133) * BN133/(100*BB133) * 1000/(1000 - AP133)</f>
        <v>0</v>
      </c>
      <c r="AO133">
        <v>16.90524161286583</v>
      </c>
      <c r="AP133">
        <v>25.45849393939393</v>
      </c>
      <c r="AQ133">
        <v>1.729688712985944E-05</v>
      </c>
      <c r="AR133">
        <v>78.49988059121431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1657310302.1</v>
      </c>
      <c r="BH133">
        <v>702.1454444444445</v>
      </c>
      <c r="BI133">
        <v>774.0793333333334</v>
      </c>
      <c r="BJ133">
        <v>25.45374444444444</v>
      </c>
      <c r="BK133">
        <v>16.89605555555556</v>
      </c>
      <c r="BL133">
        <v>704.4044444444445</v>
      </c>
      <c r="BM133">
        <v>25.49263333333333</v>
      </c>
      <c r="BN133">
        <v>499.9788888888889</v>
      </c>
      <c r="BO133">
        <v>68.47034444444445</v>
      </c>
      <c r="BP133">
        <v>0.09998412222222222</v>
      </c>
      <c r="BQ133">
        <v>26.64884444444445</v>
      </c>
      <c r="BR133">
        <v>25.97967777777778</v>
      </c>
      <c r="BS133">
        <v>999.9000000000001</v>
      </c>
      <c r="BT133">
        <v>0</v>
      </c>
      <c r="BU133">
        <v>0</v>
      </c>
      <c r="BV133">
        <v>10005.54888888889</v>
      </c>
      <c r="BW133">
        <v>0</v>
      </c>
      <c r="BX133">
        <v>1996.287777777778</v>
      </c>
      <c r="BY133">
        <v>-71.93385555555557</v>
      </c>
      <c r="BZ133">
        <v>720.4844444444444</v>
      </c>
      <c r="CA133">
        <v>787.3828888888888</v>
      </c>
      <c r="CB133">
        <v>8.557679999999998</v>
      </c>
      <c r="CC133">
        <v>774.0793333333334</v>
      </c>
      <c r="CD133">
        <v>16.89605555555556</v>
      </c>
      <c r="CE133">
        <v>1.742826666666667</v>
      </c>
      <c r="CF133">
        <v>1.156878888888889</v>
      </c>
      <c r="CG133">
        <v>15.28323333333334</v>
      </c>
      <c r="CH133">
        <v>9.057924444444444</v>
      </c>
      <c r="CI133">
        <v>1999.993333333333</v>
      </c>
      <c r="CJ133">
        <v>0.9799933333333334</v>
      </c>
      <c r="CK133">
        <v>0.02000646666666666</v>
      </c>
      <c r="CL133">
        <v>0</v>
      </c>
      <c r="CM133">
        <v>2.267466666666667</v>
      </c>
      <c r="CN133">
        <v>0</v>
      </c>
      <c r="CO133">
        <v>17233.46666666666</v>
      </c>
      <c r="CP133">
        <v>16749.37777777778</v>
      </c>
      <c r="CQ133">
        <v>40.687</v>
      </c>
      <c r="CR133">
        <v>42.437</v>
      </c>
      <c r="CS133">
        <v>41</v>
      </c>
      <c r="CT133">
        <v>41.062</v>
      </c>
      <c r="CU133">
        <v>39.812</v>
      </c>
      <c r="CV133">
        <v>1959.982222222222</v>
      </c>
      <c r="CW133">
        <v>40.01111111111111</v>
      </c>
      <c r="CX133">
        <v>0</v>
      </c>
      <c r="CY133">
        <v>1657310310.7</v>
      </c>
      <c r="CZ133">
        <v>0</v>
      </c>
      <c r="DA133">
        <v>1657309531.6</v>
      </c>
      <c r="DB133" t="s">
        <v>503</v>
      </c>
      <c r="DC133">
        <v>1657309530.1</v>
      </c>
      <c r="DD133">
        <v>1657309531.6</v>
      </c>
      <c r="DE133">
        <v>4</v>
      </c>
      <c r="DF133">
        <v>-0.607</v>
      </c>
      <c r="DG133">
        <v>7.87</v>
      </c>
      <c r="DH133">
        <v>-1.808</v>
      </c>
      <c r="DI133">
        <v>-0.11</v>
      </c>
      <c r="DJ133">
        <v>420</v>
      </c>
      <c r="DK133">
        <v>27</v>
      </c>
      <c r="DL133">
        <v>0.09</v>
      </c>
      <c r="DM133">
        <v>0.04</v>
      </c>
      <c r="DN133">
        <v>-70.51910243902438</v>
      </c>
      <c r="DO133">
        <v>-10.31059233449492</v>
      </c>
      <c r="DP133">
        <v>1.018554411417693</v>
      </c>
      <c r="DQ133">
        <v>0</v>
      </c>
      <c r="DR133">
        <v>8.593839756097562</v>
      </c>
      <c r="DS133">
        <v>-0.1730517073170567</v>
      </c>
      <c r="DT133">
        <v>0.02758781203921849</v>
      </c>
      <c r="DU133">
        <v>0</v>
      </c>
      <c r="DV133">
        <v>0</v>
      </c>
      <c r="DW133">
        <v>2</v>
      </c>
      <c r="DX133" t="s">
        <v>365</v>
      </c>
      <c r="DY133">
        <v>2.97674</v>
      </c>
      <c r="DZ133">
        <v>2.72477</v>
      </c>
      <c r="EA133">
        <v>0.104761</v>
      </c>
      <c r="EB133">
        <v>0.110531</v>
      </c>
      <c r="EC133">
        <v>0.0850016</v>
      </c>
      <c r="ED133">
        <v>0.0623089</v>
      </c>
      <c r="EE133">
        <v>28170.2</v>
      </c>
      <c r="EF133">
        <v>28093.6</v>
      </c>
      <c r="EG133">
        <v>29271.9</v>
      </c>
      <c r="EH133">
        <v>29228.8</v>
      </c>
      <c r="EI133">
        <v>35503.7</v>
      </c>
      <c r="EJ133">
        <v>36425.5</v>
      </c>
      <c r="EK133">
        <v>41241.5</v>
      </c>
      <c r="EL133">
        <v>41631.5</v>
      </c>
      <c r="EM133">
        <v>1.90795</v>
      </c>
      <c r="EN133">
        <v>2.03027</v>
      </c>
      <c r="EO133">
        <v>0.0461414</v>
      </c>
      <c r="EP133">
        <v>0</v>
      </c>
      <c r="EQ133">
        <v>25.2224</v>
      </c>
      <c r="ER133">
        <v>999.9</v>
      </c>
      <c r="ES133">
        <v>28.7</v>
      </c>
      <c r="ET133">
        <v>36.5</v>
      </c>
      <c r="EU133">
        <v>25.7157</v>
      </c>
      <c r="EV133">
        <v>61.1877</v>
      </c>
      <c r="EW133">
        <v>26.4183</v>
      </c>
      <c r="EX133">
        <v>2</v>
      </c>
      <c r="EY133">
        <v>0.265381</v>
      </c>
      <c r="EZ133">
        <v>3.24737</v>
      </c>
      <c r="FA133">
        <v>20.3554</v>
      </c>
      <c r="FB133">
        <v>5.21834</v>
      </c>
      <c r="FC133">
        <v>12.0104</v>
      </c>
      <c r="FD133">
        <v>4.9884</v>
      </c>
      <c r="FE133">
        <v>3.28848</v>
      </c>
      <c r="FF133">
        <v>6405</v>
      </c>
      <c r="FG133">
        <v>9999</v>
      </c>
      <c r="FH133">
        <v>9999</v>
      </c>
      <c r="FI133">
        <v>104.5</v>
      </c>
      <c r="FJ133">
        <v>1.8674</v>
      </c>
      <c r="FK133">
        <v>1.86646</v>
      </c>
      <c r="FL133">
        <v>1.8659</v>
      </c>
      <c r="FM133">
        <v>1.86584</v>
      </c>
      <c r="FN133">
        <v>1.86768</v>
      </c>
      <c r="FO133">
        <v>1.87012</v>
      </c>
      <c r="FP133">
        <v>1.86876</v>
      </c>
      <c r="FQ133">
        <v>1.87016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-2.272</v>
      </c>
      <c r="GF133">
        <v>-0.0453</v>
      </c>
      <c r="GG133">
        <v>-1.101664097355273</v>
      </c>
      <c r="GH133">
        <v>-0.001751842048368114</v>
      </c>
      <c r="GI133">
        <v>2.175043830543419E-07</v>
      </c>
      <c r="GJ133">
        <v>-8.900938919420621E-11</v>
      </c>
      <c r="GK133">
        <v>9.023312909553052</v>
      </c>
      <c r="GL133">
        <v>1.777864070516789</v>
      </c>
      <c r="GM133">
        <v>-0.1595319365346188</v>
      </c>
      <c r="GN133">
        <v>0.002975254502177307</v>
      </c>
      <c r="GO133">
        <v>3</v>
      </c>
      <c r="GP133">
        <v>2360</v>
      </c>
      <c r="GQ133">
        <v>1</v>
      </c>
      <c r="GR133">
        <v>26</v>
      </c>
      <c r="GS133">
        <v>12.9</v>
      </c>
      <c r="GT133">
        <v>12.9</v>
      </c>
      <c r="GU133">
        <v>2.19604</v>
      </c>
      <c r="GV133">
        <v>2.22046</v>
      </c>
      <c r="GW133">
        <v>1.94702</v>
      </c>
      <c r="GX133">
        <v>2.82593</v>
      </c>
      <c r="GY133">
        <v>2.19482</v>
      </c>
      <c r="GZ133">
        <v>2.34863</v>
      </c>
      <c r="HA133">
        <v>39.7925</v>
      </c>
      <c r="HB133">
        <v>12.2057</v>
      </c>
      <c r="HC133">
        <v>18</v>
      </c>
      <c r="HD133">
        <v>483.204</v>
      </c>
      <c r="HE133">
        <v>576.951</v>
      </c>
      <c r="HF133">
        <v>22.0667</v>
      </c>
      <c r="HG133">
        <v>30.768</v>
      </c>
      <c r="HH133">
        <v>30</v>
      </c>
      <c r="HI133">
        <v>30.6527</v>
      </c>
      <c r="HJ133">
        <v>30.5482</v>
      </c>
      <c r="HK133">
        <v>44.0837</v>
      </c>
      <c r="HL133">
        <v>30.3462</v>
      </c>
      <c r="HM133">
        <v>38.2209</v>
      </c>
      <c r="HN133">
        <v>22.0786</v>
      </c>
      <c r="HO133">
        <v>807.867</v>
      </c>
      <c r="HP133">
        <v>16.9008</v>
      </c>
      <c r="HQ133">
        <v>100.114</v>
      </c>
      <c r="HR133">
        <v>100.005</v>
      </c>
    </row>
    <row r="134" spans="1:226">
      <c r="A134">
        <v>118</v>
      </c>
      <c r="B134">
        <v>1657310309.6</v>
      </c>
      <c r="C134">
        <v>1448.599999904633</v>
      </c>
      <c r="D134" t="s">
        <v>596</v>
      </c>
      <c r="E134" t="s">
        <v>597</v>
      </c>
      <c r="F134">
        <v>5</v>
      </c>
      <c r="G134" t="s">
        <v>502</v>
      </c>
      <c r="H134" t="s">
        <v>354</v>
      </c>
      <c r="I134">
        <v>1657310306.8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802.4720304018442</v>
      </c>
      <c r="AK134">
        <v>743.6359030303029</v>
      </c>
      <c r="AL134">
        <v>3.318044737803834</v>
      </c>
      <c r="AM134">
        <v>65.59638768212346</v>
      </c>
      <c r="AN134">
        <f>(AP134 - AO134 + BO134*1E3/(8.314*(BQ134+273.15)) * AR134/BN134 * AQ134) * BN134/(100*BB134) * 1000/(1000 - AP134)</f>
        <v>0</v>
      </c>
      <c r="AO134">
        <v>16.87559702873146</v>
      </c>
      <c r="AP134">
        <v>25.46215757575756</v>
      </c>
      <c r="AQ134">
        <v>2.383209053019814E-06</v>
      </c>
      <c r="AR134">
        <v>78.49988059121431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1657310306.8</v>
      </c>
      <c r="BH134">
        <v>717.2746</v>
      </c>
      <c r="BI134">
        <v>789.8551</v>
      </c>
      <c r="BJ134">
        <v>25.4604</v>
      </c>
      <c r="BK134">
        <v>16.87853</v>
      </c>
      <c r="BL134">
        <v>719.5572</v>
      </c>
      <c r="BM134">
        <v>25.50757</v>
      </c>
      <c r="BN134">
        <v>500.0224999999999</v>
      </c>
      <c r="BO134">
        <v>68.47103999999999</v>
      </c>
      <c r="BP134">
        <v>0.10000507</v>
      </c>
      <c r="BQ134">
        <v>26.65186</v>
      </c>
      <c r="BR134">
        <v>25.98016</v>
      </c>
      <c r="BS134">
        <v>999.9</v>
      </c>
      <c r="BT134">
        <v>0</v>
      </c>
      <c r="BU134">
        <v>0</v>
      </c>
      <c r="BV134">
        <v>9997.814</v>
      </c>
      <c r="BW134">
        <v>0</v>
      </c>
      <c r="BX134">
        <v>1995.822</v>
      </c>
      <c r="BY134">
        <v>-72.58094000000001</v>
      </c>
      <c r="BZ134">
        <v>736.0135</v>
      </c>
      <c r="CA134">
        <v>803.4156</v>
      </c>
      <c r="CB134">
        <v>8.581868999999999</v>
      </c>
      <c r="CC134">
        <v>789.8551</v>
      </c>
      <c r="CD134">
        <v>16.87853</v>
      </c>
      <c r="CE134">
        <v>1.743301</v>
      </c>
      <c r="CF134">
        <v>1.155689</v>
      </c>
      <c r="CG134">
        <v>15.28746</v>
      </c>
      <c r="CH134">
        <v>9.042688999999999</v>
      </c>
      <c r="CI134">
        <v>1999.999</v>
      </c>
      <c r="CJ134">
        <v>0.9799935</v>
      </c>
      <c r="CK134">
        <v>0.0200063</v>
      </c>
      <c r="CL134">
        <v>0</v>
      </c>
      <c r="CM134">
        <v>2.16567</v>
      </c>
      <c r="CN134">
        <v>0</v>
      </c>
      <c r="CO134">
        <v>17274.77</v>
      </c>
      <c r="CP134">
        <v>16749.44</v>
      </c>
      <c r="CQ134">
        <v>40.687</v>
      </c>
      <c r="CR134">
        <v>42.437</v>
      </c>
      <c r="CS134">
        <v>41</v>
      </c>
      <c r="CT134">
        <v>41.062</v>
      </c>
      <c r="CU134">
        <v>39.812</v>
      </c>
      <c r="CV134">
        <v>1959.988</v>
      </c>
      <c r="CW134">
        <v>40.011</v>
      </c>
      <c r="CX134">
        <v>0</v>
      </c>
      <c r="CY134">
        <v>1657310316.1</v>
      </c>
      <c r="CZ134">
        <v>0</v>
      </c>
      <c r="DA134">
        <v>1657309531.6</v>
      </c>
      <c r="DB134" t="s">
        <v>503</v>
      </c>
      <c r="DC134">
        <v>1657309530.1</v>
      </c>
      <c r="DD134">
        <v>1657309531.6</v>
      </c>
      <c r="DE134">
        <v>4</v>
      </c>
      <c r="DF134">
        <v>-0.607</v>
      </c>
      <c r="DG134">
        <v>7.87</v>
      </c>
      <c r="DH134">
        <v>-1.808</v>
      </c>
      <c r="DI134">
        <v>-0.11</v>
      </c>
      <c r="DJ134">
        <v>420</v>
      </c>
      <c r="DK134">
        <v>27</v>
      </c>
      <c r="DL134">
        <v>0.09</v>
      </c>
      <c r="DM134">
        <v>0.04</v>
      </c>
      <c r="DN134">
        <v>-71.4624675</v>
      </c>
      <c r="DO134">
        <v>-9.318818386491323</v>
      </c>
      <c r="DP134">
        <v>0.8998136002493786</v>
      </c>
      <c r="DQ134">
        <v>0</v>
      </c>
      <c r="DR134">
        <v>8.586944249999998</v>
      </c>
      <c r="DS134">
        <v>-0.148580375234541</v>
      </c>
      <c r="DT134">
        <v>0.02675108351894378</v>
      </c>
      <c r="DU134">
        <v>0</v>
      </c>
      <c r="DV134">
        <v>0</v>
      </c>
      <c r="DW134">
        <v>2</v>
      </c>
      <c r="DX134" t="s">
        <v>365</v>
      </c>
      <c r="DY134">
        <v>2.97656</v>
      </c>
      <c r="DZ134">
        <v>2.72452</v>
      </c>
      <c r="EA134">
        <v>0.106395</v>
      </c>
      <c r="EB134">
        <v>0.112117</v>
      </c>
      <c r="EC134">
        <v>0.085019</v>
      </c>
      <c r="ED134">
        <v>0.0623273</v>
      </c>
      <c r="EE134">
        <v>28119.1</v>
      </c>
      <c r="EF134">
        <v>28043.3</v>
      </c>
      <c r="EG134">
        <v>29272.2</v>
      </c>
      <c r="EH134">
        <v>29228.6</v>
      </c>
      <c r="EI134">
        <v>35503.4</v>
      </c>
      <c r="EJ134">
        <v>36424.5</v>
      </c>
      <c r="EK134">
        <v>41242</v>
      </c>
      <c r="EL134">
        <v>41631.1</v>
      </c>
      <c r="EM134">
        <v>1.90775</v>
      </c>
      <c r="EN134">
        <v>2.0305</v>
      </c>
      <c r="EO134">
        <v>0.0463575</v>
      </c>
      <c r="EP134">
        <v>0</v>
      </c>
      <c r="EQ134">
        <v>25.2245</v>
      </c>
      <c r="ER134">
        <v>999.9</v>
      </c>
      <c r="ES134">
        <v>28.7</v>
      </c>
      <c r="ET134">
        <v>36.5</v>
      </c>
      <c r="EU134">
        <v>25.7155</v>
      </c>
      <c r="EV134">
        <v>61.3477</v>
      </c>
      <c r="EW134">
        <v>26.4784</v>
      </c>
      <c r="EX134">
        <v>2</v>
      </c>
      <c r="EY134">
        <v>0.265285</v>
      </c>
      <c r="EZ134">
        <v>3.24154</v>
      </c>
      <c r="FA134">
        <v>20.3554</v>
      </c>
      <c r="FB134">
        <v>5.21654</v>
      </c>
      <c r="FC134">
        <v>12.0102</v>
      </c>
      <c r="FD134">
        <v>4.98805</v>
      </c>
      <c r="FE134">
        <v>3.28825</v>
      </c>
      <c r="FF134">
        <v>6405</v>
      </c>
      <c r="FG134">
        <v>9999</v>
      </c>
      <c r="FH134">
        <v>9999</v>
      </c>
      <c r="FI134">
        <v>104.5</v>
      </c>
      <c r="FJ134">
        <v>1.86741</v>
      </c>
      <c r="FK134">
        <v>1.86647</v>
      </c>
      <c r="FL134">
        <v>1.86593</v>
      </c>
      <c r="FM134">
        <v>1.86584</v>
      </c>
      <c r="FN134">
        <v>1.86768</v>
      </c>
      <c r="FO134">
        <v>1.87012</v>
      </c>
      <c r="FP134">
        <v>1.86877</v>
      </c>
      <c r="FQ134">
        <v>1.87016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-2.297</v>
      </c>
      <c r="GF134">
        <v>-0.0494</v>
      </c>
      <c r="GG134">
        <v>-1.101664097355273</v>
      </c>
      <c r="GH134">
        <v>-0.001751842048368114</v>
      </c>
      <c r="GI134">
        <v>2.175043830543419E-07</v>
      </c>
      <c r="GJ134">
        <v>-8.900938919420621E-11</v>
      </c>
      <c r="GK134">
        <v>9.023312909553052</v>
      </c>
      <c r="GL134">
        <v>1.777864070516789</v>
      </c>
      <c r="GM134">
        <v>-0.1595319365346188</v>
      </c>
      <c r="GN134">
        <v>0.002975254502177307</v>
      </c>
      <c r="GO134">
        <v>3</v>
      </c>
      <c r="GP134">
        <v>2360</v>
      </c>
      <c r="GQ134">
        <v>1</v>
      </c>
      <c r="GR134">
        <v>26</v>
      </c>
      <c r="GS134">
        <v>13</v>
      </c>
      <c r="GT134">
        <v>13</v>
      </c>
      <c r="GU134">
        <v>2.23511</v>
      </c>
      <c r="GV134">
        <v>2.21802</v>
      </c>
      <c r="GW134">
        <v>1.94702</v>
      </c>
      <c r="GX134">
        <v>2.82715</v>
      </c>
      <c r="GY134">
        <v>2.19482</v>
      </c>
      <c r="GZ134">
        <v>2.34253</v>
      </c>
      <c r="HA134">
        <v>39.7925</v>
      </c>
      <c r="HB134">
        <v>12.2057</v>
      </c>
      <c r="HC134">
        <v>18</v>
      </c>
      <c r="HD134">
        <v>483.078</v>
      </c>
      <c r="HE134">
        <v>577.129</v>
      </c>
      <c r="HF134">
        <v>22.0806</v>
      </c>
      <c r="HG134">
        <v>30.768</v>
      </c>
      <c r="HH134">
        <v>30</v>
      </c>
      <c r="HI134">
        <v>30.6527</v>
      </c>
      <c r="HJ134">
        <v>30.5488</v>
      </c>
      <c r="HK134">
        <v>44.7831</v>
      </c>
      <c r="HL134">
        <v>30.3462</v>
      </c>
      <c r="HM134">
        <v>37.8441</v>
      </c>
      <c r="HN134">
        <v>22.0925</v>
      </c>
      <c r="HO134">
        <v>821.226</v>
      </c>
      <c r="HP134">
        <v>16.9617</v>
      </c>
      <c r="HQ134">
        <v>100.115</v>
      </c>
      <c r="HR134">
        <v>100.004</v>
      </c>
    </row>
    <row r="135" spans="1:226">
      <c r="A135">
        <v>119</v>
      </c>
      <c r="B135">
        <v>1657310314.6</v>
      </c>
      <c r="C135">
        <v>1453.599999904633</v>
      </c>
      <c r="D135" t="s">
        <v>598</v>
      </c>
      <c r="E135" t="s">
        <v>599</v>
      </c>
      <c r="F135">
        <v>5</v>
      </c>
      <c r="G135" t="s">
        <v>502</v>
      </c>
      <c r="H135" t="s">
        <v>354</v>
      </c>
      <c r="I135">
        <v>1657310312.1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819.4139293228396</v>
      </c>
      <c r="AK135">
        <v>760.1583030303032</v>
      </c>
      <c r="AL135">
        <v>3.305384744191898</v>
      </c>
      <c r="AM135">
        <v>65.59638768212346</v>
      </c>
      <c r="AN135">
        <f>(AP135 - AO135 + BO135*1E3/(8.314*(BQ135+273.15)) * AR135/BN135 * AQ135) * BN135/(100*BB135) * 1000/(1000 - AP135)</f>
        <v>0</v>
      </c>
      <c r="AO135">
        <v>16.86422646114263</v>
      </c>
      <c r="AP135">
        <v>25.46289818181817</v>
      </c>
      <c r="AQ135">
        <v>3.696078338800735E-06</v>
      </c>
      <c r="AR135">
        <v>78.49988059121431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1657310312.1</v>
      </c>
      <c r="BH135">
        <v>734.3597777777778</v>
      </c>
      <c r="BI135">
        <v>807.5486666666667</v>
      </c>
      <c r="BJ135">
        <v>25.46308888888889</v>
      </c>
      <c r="BK135">
        <v>16.84793333333333</v>
      </c>
      <c r="BL135">
        <v>736.6695555555556</v>
      </c>
      <c r="BM135">
        <v>25.5136</v>
      </c>
      <c r="BN135">
        <v>499.998</v>
      </c>
      <c r="BO135">
        <v>68.47101111111111</v>
      </c>
      <c r="BP135">
        <v>0.1000100555555556</v>
      </c>
      <c r="BQ135">
        <v>26.66068888888889</v>
      </c>
      <c r="BR135">
        <v>25.98161111111111</v>
      </c>
      <c r="BS135">
        <v>999.9000000000001</v>
      </c>
      <c r="BT135">
        <v>0</v>
      </c>
      <c r="BU135">
        <v>0</v>
      </c>
      <c r="BV135">
        <v>10009.37777777778</v>
      </c>
      <c r="BW135">
        <v>0</v>
      </c>
      <c r="BX135">
        <v>1995.408888888889</v>
      </c>
      <c r="BY135">
        <v>-73.18897777777778</v>
      </c>
      <c r="BZ135">
        <v>753.5473333333333</v>
      </c>
      <c r="CA135">
        <v>821.3873333333335</v>
      </c>
      <c r="CB135">
        <v>8.615177777777779</v>
      </c>
      <c r="CC135">
        <v>807.5486666666667</v>
      </c>
      <c r="CD135">
        <v>16.84793333333333</v>
      </c>
      <c r="CE135">
        <v>1.743482222222222</v>
      </c>
      <c r="CF135">
        <v>1.153594444444444</v>
      </c>
      <c r="CG135">
        <v>15.2891</v>
      </c>
      <c r="CH135">
        <v>9.015772222222223</v>
      </c>
      <c r="CI135">
        <v>1999.951111111111</v>
      </c>
      <c r="CJ135">
        <v>0.9799936666666665</v>
      </c>
      <c r="CK135">
        <v>0.02000613333333333</v>
      </c>
      <c r="CL135">
        <v>0</v>
      </c>
      <c r="CM135">
        <v>2.1987</v>
      </c>
      <c r="CN135">
        <v>0</v>
      </c>
      <c r="CO135">
        <v>17314.85555555556</v>
      </c>
      <c r="CP135">
        <v>16749.03333333333</v>
      </c>
      <c r="CQ135">
        <v>40.687</v>
      </c>
      <c r="CR135">
        <v>42.437</v>
      </c>
      <c r="CS135">
        <v>41</v>
      </c>
      <c r="CT135">
        <v>41.062</v>
      </c>
      <c r="CU135">
        <v>39.812</v>
      </c>
      <c r="CV135">
        <v>1959.941111111111</v>
      </c>
      <c r="CW135">
        <v>40.01</v>
      </c>
      <c r="CX135">
        <v>0</v>
      </c>
      <c r="CY135">
        <v>1657310320.9</v>
      </c>
      <c r="CZ135">
        <v>0</v>
      </c>
      <c r="DA135">
        <v>1657309531.6</v>
      </c>
      <c r="DB135" t="s">
        <v>503</v>
      </c>
      <c r="DC135">
        <v>1657309530.1</v>
      </c>
      <c r="DD135">
        <v>1657309531.6</v>
      </c>
      <c r="DE135">
        <v>4</v>
      </c>
      <c r="DF135">
        <v>-0.607</v>
      </c>
      <c r="DG135">
        <v>7.87</v>
      </c>
      <c r="DH135">
        <v>-1.808</v>
      </c>
      <c r="DI135">
        <v>-0.11</v>
      </c>
      <c r="DJ135">
        <v>420</v>
      </c>
      <c r="DK135">
        <v>27</v>
      </c>
      <c r="DL135">
        <v>0.09</v>
      </c>
      <c r="DM135">
        <v>0.04</v>
      </c>
      <c r="DN135">
        <v>-72.1855125</v>
      </c>
      <c r="DO135">
        <v>-8.230758348967885</v>
      </c>
      <c r="DP135">
        <v>0.7956973970007376</v>
      </c>
      <c r="DQ135">
        <v>0</v>
      </c>
      <c r="DR135">
        <v>8.587498</v>
      </c>
      <c r="DS135">
        <v>0.06963647279548001</v>
      </c>
      <c r="DT135">
        <v>0.02869963677470511</v>
      </c>
      <c r="DU135">
        <v>1</v>
      </c>
      <c r="DV135">
        <v>1</v>
      </c>
      <c r="DW135">
        <v>2</v>
      </c>
      <c r="DX135" t="s">
        <v>357</v>
      </c>
      <c r="DY135">
        <v>2.97697</v>
      </c>
      <c r="DZ135">
        <v>2.72499</v>
      </c>
      <c r="EA135">
        <v>0.108</v>
      </c>
      <c r="EB135">
        <v>0.113696</v>
      </c>
      <c r="EC135">
        <v>0.08501400000000001</v>
      </c>
      <c r="ED135">
        <v>0.0622005</v>
      </c>
      <c r="EE135">
        <v>28068.5</v>
      </c>
      <c r="EF135">
        <v>27993.5</v>
      </c>
      <c r="EG135">
        <v>29272.2</v>
      </c>
      <c r="EH135">
        <v>29228.7</v>
      </c>
      <c r="EI135">
        <v>35503.9</v>
      </c>
      <c r="EJ135">
        <v>36429.7</v>
      </c>
      <c r="EK135">
        <v>41242.2</v>
      </c>
      <c r="EL135">
        <v>41631.3</v>
      </c>
      <c r="EM135">
        <v>1.90812</v>
      </c>
      <c r="EN135">
        <v>2.03052</v>
      </c>
      <c r="EO135">
        <v>0.0462756</v>
      </c>
      <c r="EP135">
        <v>0</v>
      </c>
      <c r="EQ135">
        <v>25.2272</v>
      </c>
      <c r="ER135">
        <v>999.9</v>
      </c>
      <c r="ES135">
        <v>28.6</v>
      </c>
      <c r="ET135">
        <v>36.5</v>
      </c>
      <c r="EU135">
        <v>25.625</v>
      </c>
      <c r="EV135">
        <v>61.1177</v>
      </c>
      <c r="EW135">
        <v>26.3782</v>
      </c>
      <c r="EX135">
        <v>2</v>
      </c>
      <c r="EY135">
        <v>0.265279</v>
      </c>
      <c r="EZ135">
        <v>3.24761</v>
      </c>
      <c r="FA135">
        <v>20.3554</v>
      </c>
      <c r="FB135">
        <v>5.21834</v>
      </c>
      <c r="FC135">
        <v>12.0101</v>
      </c>
      <c r="FD135">
        <v>4.98855</v>
      </c>
      <c r="FE135">
        <v>3.28853</v>
      </c>
      <c r="FF135">
        <v>6405.3</v>
      </c>
      <c r="FG135">
        <v>9999</v>
      </c>
      <c r="FH135">
        <v>9999</v>
      </c>
      <c r="FI135">
        <v>104.5</v>
      </c>
      <c r="FJ135">
        <v>1.86742</v>
      </c>
      <c r="FK135">
        <v>1.86646</v>
      </c>
      <c r="FL135">
        <v>1.86593</v>
      </c>
      <c r="FM135">
        <v>1.86584</v>
      </c>
      <c r="FN135">
        <v>1.86768</v>
      </c>
      <c r="FO135">
        <v>1.87012</v>
      </c>
      <c r="FP135">
        <v>1.86877</v>
      </c>
      <c r="FQ135">
        <v>1.8702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-2.322</v>
      </c>
      <c r="GF135">
        <v>-0.049</v>
      </c>
      <c r="GG135">
        <v>-1.101664097355273</v>
      </c>
      <c r="GH135">
        <v>-0.001751842048368114</v>
      </c>
      <c r="GI135">
        <v>2.175043830543419E-07</v>
      </c>
      <c r="GJ135">
        <v>-8.900938919420621E-11</v>
      </c>
      <c r="GK135">
        <v>9.023312909553052</v>
      </c>
      <c r="GL135">
        <v>1.777864070516789</v>
      </c>
      <c r="GM135">
        <v>-0.1595319365346188</v>
      </c>
      <c r="GN135">
        <v>0.002975254502177307</v>
      </c>
      <c r="GO135">
        <v>3</v>
      </c>
      <c r="GP135">
        <v>2360</v>
      </c>
      <c r="GQ135">
        <v>1</v>
      </c>
      <c r="GR135">
        <v>26</v>
      </c>
      <c r="GS135">
        <v>13.1</v>
      </c>
      <c r="GT135">
        <v>13.1</v>
      </c>
      <c r="GU135">
        <v>2.26807</v>
      </c>
      <c r="GV135">
        <v>2.2168</v>
      </c>
      <c r="GW135">
        <v>1.94702</v>
      </c>
      <c r="GX135">
        <v>2.82715</v>
      </c>
      <c r="GY135">
        <v>2.19482</v>
      </c>
      <c r="GZ135">
        <v>2.33643</v>
      </c>
      <c r="HA135">
        <v>39.7925</v>
      </c>
      <c r="HB135">
        <v>12.2057</v>
      </c>
      <c r="HC135">
        <v>18</v>
      </c>
      <c r="HD135">
        <v>483.316</v>
      </c>
      <c r="HE135">
        <v>577.167</v>
      </c>
      <c r="HF135">
        <v>22.0957</v>
      </c>
      <c r="HG135">
        <v>30.768</v>
      </c>
      <c r="HH135">
        <v>30</v>
      </c>
      <c r="HI135">
        <v>30.6528</v>
      </c>
      <c r="HJ135">
        <v>30.5508</v>
      </c>
      <c r="HK135">
        <v>45.5223</v>
      </c>
      <c r="HL135">
        <v>30.0602</v>
      </c>
      <c r="HM135">
        <v>37.8441</v>
      </c>
      <c r="HN135">
        <v>22.1052</v>
      </c>
      <c r="HO135">
        <v>841.263</v>
      </c>
      <c r="HP135">
        <v>16.9917</v>
      </c>
      <c r="HQ135">
        <v>100.116</v>
      </c>
      <c r="HR135">
        <v>100.004</v>
      </c>
    </row>
    <row r="136" spans="1:226">
      <c r="A136">
        <v>120</v>
      </c>
      <c r="B136">
        <v>1657310319.6</v>
      </c>
      <c r="C136">
        <v>1458.599999904633</v>
      </c>
      <c r="D136" t="s">
        <v>600</v>
      </c>
      <c r="E136" t="s">
        <v>601</v>
      </c>
      <c r="F136">
        <v>5</v>
      </c>
      <c r="G136" t="s">
        <v>502</v>
      </c>
      <c r="H136" t="s">
        <v>354</v>
      </c>
      <c r="I136">
        <v>1657310316.8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836.5690731400111</v>
      </c>
      <c r="AK136">
        <v>776.6873454545453</v>
      </c>
      <c r="AL136">
        <v>3.309285424636339</v>
      </c>
      <c r="AM136">
        <v>65.59638768212346</v>
      </c>
      <c r="AN136">
        <f>(AP136 - AO136 + BO136*1E3/(8.314*(BQ136+273.15)) * AR136/BN136 * AQ136) * BN136/(100*BB136) * 1000/(1000 - AP136)</f>
        <v>0</v>
      </c>
      <c r="AO136">
        <v>16.85302205748193</v>
      </c>
      <c r="AP136">
        <v>25.46393212121213</v>
      </c>
      <c r="AQ136">
        <v>-5.360847735559901E-06</v>
      </c>
      <c r="AR136">
        <v>78.49988059121431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1657310316.8</v>
      </c>
      <c r="BH136">
        <v>749.485</v>
      </c>
      <c r="BI136">
        <v>823.3853999999999</v>
      </c>
      <c r="BJ136">
        <v>25.46121</v>
      </c>
      <c r="BK136">
        <v>16.86781</v>
      </c>
      <c r="BL136">
        <v>751.8187</v>
      </c>
      <c r="BM136">
        <v>25.50939</v>
      </c>
      <c r="BN136">
        <v>500.0399</v>
      </c>
      <c r="BO136">
        <v>68.46966</v>
      </c>
      <c r="BP136">
        <v>0.10009783</v>
      </c>
      <c r="BQ136">
        <v>26.66813</v>
      </c>
      <c r="BR136">
        <v>25.98679</v>
      </c>
      <c r="BS136">
        <v>999.9</v>
      </c>
      <c r="BT136">
        <v>0</v>
      </c>
      <c r="BU136">
        <v>0</v>
      </c>
      <c r="BV136">
        <v>9997.557000000001</v>
      </c>
      <c r="BW136">
        <v>0</v>
      </c>
      <c r="BX136">
        <v>1995.084</v>
      </c>
      <c r="BY136">
        <v>-73.90022999999999</v>
      </c>
      <c r="BZ136">
        <v>769.0664</v>
      </c>
      <c r="CA136">
        <v>837.5123</v>
      </c>
      <c r="CB136">
        <v>8.593402000000001</v>
      </c>
      <c r="CC136">
        <v>823.3853999999999</v>
      </c>
      <c r="CD136">
        <v>16.86781</v>
      </c>
      <c r="CE136">
        <v>1.743322</v>
      </c>
      <c r="CF136">
        <v>1.154934</v>
      </c>
      <c r="CG136">
        <v>15.28762</v>
      </c>
      <c r="CH136">
        <v>9.032969000000001</v>
      </c>
      <c r="CI136">
        <v>2000.028</v>
      </c>
      <c r="CJ136">
        <v>0.9799941000000001</v>
      </c>
      <c r="CK136">
        <v>0.02000569999999999</v>
      </c>
      <c r="CL136">
        <v>0</v>
      </c>
      <c r="CM136">
        <v>2.36597</v>
      </c>
      <c r="CN136">
        <v>0</v>
      </c>
      <c r="CO136">
        <v>17344.25</v>
      </c>
      <c r="CP136">
        <v>16749.67</v>
      </c>
      <c r="CQ136">
        <v>40.687</v>
      </c>
      <c r="CR136">
        <v>42.437</v>
      </c>
      <c r="CS136">
        <v>41</v>
      </c>
      <c r="CT136">
        <v>41.062</v>
      </c>
      <c r="CU136">
        <v>39.812</v>
      </c>
      <c r="CV136">
        <v>1960.017</v>
      </c>
      <c r="CW136">
        <v>40.011</v>
      </c>
      <c r="CX136">
        <v>0</v>
      </c>
      <c r="CY136">
        <v>1657310325.7</v>
      </c>
      <c r="CZ136">
        <v>0</v>
      </c>
      <c r="DA136">
        <v>1657309531.6</v>
      </c>
      <c r="DB136" t="s">
        <v>503</v>
      </c>
      <c r="DC136">
        <v>1657309530.1</v>
      </c>
      <c r="DD136">
        <v>1657309531.6</v>
      </c>
      <c r="DE136">
        <v>4</v>
      </c>
      <c r="DF136">
        <v>-0.607</v>
      </c>
      <c r="DG136">
        <v>7.87</v>
      </c>
      <c r="DH136">
        <v>-1.808</v>
      </c>
      <c r="DI136">
        <v>-0.11</v>
      </c>
      <c r="DJ136">
        <v>420</v>
      </c>
      <c r="DK136">
        <v>27</v>
      </c>
      <c r="DL136">
        <v>0.09</v>
      </c>
      <c r="DM136">
        <v>0.04</v>
      </c>
      <c r="DN136">
        <v>-72.745485</v>
      </c>
      <c r="DO136">
        <v>-8.007735084427596</v>
      </c>
      <c r="DP136">
        <v>0.77368754434526</v>
      </c>
      <c r="DQ136">
        <v>0</v>
      </c>
      <c r="DR136">
        <v>8.58524875</v>
      </c>
      <c r="DS136">
        <v>0.2127956848029989</v>
      </c>
      <c r="DT136">
        <v>0.02616046130972283</v>
      </c>
      <c r="DU136">
        <v>0</v>
      </c>
      <c r="DV136">
        <v>0</v>
      </c>
      <c r="DW136">
        <v>2</v>
      </c>
      <c r="DX136" t="s">
        <v>365</v>
      </c>
      <c r="DY136">
        <v>2.97673</v>
      </c>
      <c r="DZ136">
        <v>2.72469</v>
      </c>
      <c r="EA136">
        <v>0.109592</v>
      </c>
      <c r="EB136">
        <v>0.115271</v>
      </c>
      <c r="EC136">
        <v>0.0850325</v>
      </c>
      <c r="ED136">
        <v>0.0624345</v>
      </c>
      <c r="EE136">
        <v>28018.5</v>
      </c>
      <c r="EF136">
        <v>27944</v>
      </c>
      <c r="EG136">
        <v>29272.3</v>
      </c>
      <c r="EH136">
        <v>29229</v>
      </c>
      <c r="EI136">
        <v>35503.3</v>
      </c>
      <c r="EJ136">
        <v>36420.9</v>
      </c>
      <c r="EK136">
        <v>41242.4</v>
      </c>
      <c r="EL136">
        <v>41631.6</v>
      </c>
      <c r="EM136">
        <v>1.908</v>
      </c>
      <c r="EN136">
        <v>2.03077</v>
      </c>
      <c r="EO136">
        <v>0.0464991</v>
      </c>
      <c r="EP136">
        <v>0</v>
      </c>
      <c r="EQ136">
        <v>25.2299</v>
      </c>
      <c r="ER136">
        <v>999.9</v>
      </c>
      <c r="ES136">
        <v>28.6</v>
      </c>
      <c r="ET136">
        <v>36.5</v>
      </c>
      <c r="EU136">
        <v>25.6241</v>
      </c>
      <c r="EV136">
        <v>61.1877</v>
      </c>
      <c r="EW136">
        <v>26.3221</v>
      </c>
      <c r="EX136">
        <v>2</v>
      </c>
      <c r="EY136">
        <v>0.265119</v>
      </c>
      <c r="EZ136">
        <v>3.25334</v>
      </c>
      <c r="FA136">
        <v>20.3554</v>
      </c>
      <c r="FB136">
        <v>5.21789</v>
      </c>
      <c r="FC136">
        <v>12.0102</v>
      </c>
      <c r="FD136">
        <v>4.98865</v>
      </c>
      <c r="FE136">
        <v>3.28863</v>
      </c>
      <c r="FF136">
        <v>6405.3</v>
      </c>
      <c r="FG136">
        <v>9999</v>
      </c>
      <c r="FH136">
        <v>9999</v>
      </c>
      <c r="FI136">
        <v>104.5</v>
      </c>
      <c r="FJ136">
        <v>1.8674</v>
      </c>
      <c r="FK136">
        <v>1.86646</v>
      </c>
      <c r="FL136">
        <v>1.86594</v>
      </c>
      <c r="FM136">
        <v>1.86584</v>
      </c>
      <c r="FN136">
        <v>1.86768</v>
      </c>
      <c r="FO136">
        <v>1.87012</v>
      </c>
      <c r="FP136">
        <v>1.86878</v>
      </c>
      <c r="FQ136">
        <v>1.87017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-2.348</v>
      </c>
      <c r="GF136">
        <v>-0.0531</v>
      </c>
      <c r="GG136">
        <v>-1.101664097355273</v>
      </c>
      <c r="GH136">
        <v>-0.001751842048368114</v>
      </c>
      <c r="GI136">
        <v>2.175043830543419E-07</v>
      </c>
      <c r="GJ136">
        <v>-8.900938919420621E-11</v>
      </c>
      <c r="GK136">
        <v>9.023312909553052</v>
      </c>
      <c r="GL136">
        <v>1.777864070516789</v>
      </c>
      <c r="GM136">
        <v>-0.1595319365346188</v>
      </c>
      <c r="GN136">
        <v>0.002975254502177307</v>
      </c>
      <c r="GO136">
        <v>3</v>
      </c>
      <c r="GP136">
        <v>2360</v>
      </c>
      <c r="GQ136">
        <v>1</v>
      </c>
      <c r="GR136">
        <v>26</v>
      </c>
      <c r="GS136">
        <v>13.2</v>
      </c>
      <c r="GT136">
        <v>13.1</v>
      </c>
      <c r="GU136">
        <v>2.30591</v>
      </c>
      <c r="GV136">
        <v>2.21436</v>
      </c>
      <c r="GW136">
        <v>1.94702</v>
      </c>
      <c r="GX136">
        <v>2.82593</v>
      </c>
      <c r="GY136">
        <v>2.19482</v>
      </c>
      <c r="GZ136">
        <v>2.35352</v>
      </c>
      <c r="HA136">
        <v>39.7925</v>
      </c>
      <c r="HB136">
        <v>12.2145</v>
      </c>
      <c r="HC136">
        <v>18</v>
      </c>
      <c r="HD136">
        <v>483.256</v>
      </c>
      <c r="HE136">
        <v>577.359</v>
      </c>
      <c r="HF136">
        <v>22.1086</v>
      </c>
      <c r="HG136">
        <v>30.768</v>
      </c>
      <c r="HH136">
        <v>30.0001</v>
      </c>
      <c r="HI136">
        <v>30.6553</v>
      </c>
      <c r="HJ136">
        <v>30.5508</v>
      </c>
      <c r="HK136">
        <v>46.214</v>
      </c>
      <c r="HL136">
        <v>29.7579</v>
      </c>
      <c r="HM136">
        <v>37.4617</v>
      </c>
      <c r="HN136">
        <v>22.1143</v>
      </c>
      <c r="HO136">
        <v>854.62</v>
      </c>
      <c r="HP136">
        <v>17.0084</v>
      </c>
      <c r="HQ136">
        <v>100.116</v>
      </c>
      <c r="HR136">
        <v>100.005</v>
      </c>
    </row>
    <row r="137" spans="1:226">
      <c r="A137">
        <v>121</v>
      </c>
      <c r="B137">
        <v>1657310324.6</v>
      </c>
      <c r="C137">
        <v>1463.599999904633</v>
      </c>
      <c r="D137" t="s">
        <v>602</v>
      </c>
      <c r="E137" t="s">
        <v>603</v>
      </c>
      <c r="F137">
        <v>5</v>
      </c>
      <c r="G137" t="s">
        <v>502</v>
      </c>
      <c r="H137" t="s">
        <v>354</v>
      </c>
      <c r="I137">
        <v>1657310322.1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853.815393230205</v>
      </c>
      <c r="AK137">
        <v>793.2705333333338</v>
      </c>
      <c r="AL137">
        <v>3.314435406851354</v>
      </c>
      <c r="AM137">
        <v>65.59638768212346</v>
      </c>
      <c r="AN137">
        <f>(AP137 - AO137 + BO137*1E3/(8.314*(BQ137+273.15)) * AR137/BN137 * AQ137) * BN137/(100*BB137) * 1000/(1000 - AP137)</f>
        <v>0</v>
      </c>
      <c r="AO137">
        <v>16.95932369101579</v>
      </c>
      <c r="AP137">
        <v>25.48740969696969</v>
      </c>
      <c r="AQ137">
        <v>1.791097969125919E-05</v>
      </c>
      <c r="AR137">
        <v>78.49988059121431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1657310322.1</v>
      </c>
      <c r="BH137">
        <v>766.596</v>
      </c>
      <c r="BI137">
        <v>841.2904444444443</v>
      </c>
      <c r="BJ137">
        <v>25.4768</v>
      </c>
      <c r="BK137">
        <v>16.97417777777778</v>
      </c>
      <c r="BL137">
        <v>768.9567777777779</v>
      </c>
      <c r="BM137">
        <v>25.54402222222222</v>
      </c>
      <c r="BN137">
        <v>499.9838888888888</v>
      </c>
      <c r="BO137">
        <v>68.47022222222222</v>
      </c>
      <c r="BP137">
        <v>0.1000116888888889</v>
      </c>
      <c r="BQ137">
        <v>26.67208888888889</v>
      </c>
      <c r="BR137">
        <v>25.98953333333333</v>
      </c>
      <c r="BS137">
        <v>999.9000000000001</v>
      </c>
      <c r="BT137">
        <v>0</v>
      </c>
      <c r="BU137">
        <v>0</v>
      </c>
      <c r="BV137">
        <v>9992.424444444445</v>
      </c>
      <c r="BW137">
        <v>0</v>
      </c>
      <c r="BX137">
        <v>1994.72</v>
      </c>
      <c r="BY137">
        <v>-74.69432222222223</v>
      </c>
      <c r="BZ137">
        <v>786.6371111111112</v>
      </c>
      <c r="CA137">
        <v>855.8171111111111</v>
      </c>
      <c r="CB137">
        <v>8.502613333333333</v>
      </c>
      <c r="CC137">
        <v>841.2904444444443</v>
      </c>
      <c r="CD137">
        <v>16.97417777777778</v>
      </c>
      <c r="CE137">
        <v>1.744401111111111</v>
      </c>
      <c r="CF137">
        <v>1.162226666666667</v>
      </c>
      <c r="CG137">
        <v>15.29727777777778</v>
      </c>
      <c r="CH137">
        <v>9.126283333333333</v>
      </c>
      <c r="CI137">
        <v>2000.034444444444</v>
      </c>
      <c r="CJ137">
        <v>0.9799933333333333</v>
      </c>
      <c r="CK137">
        <v>0.02000646666666666</v>
      </c>
      <c r="CL137">
        <v>0</v>
      </c>
      <c r="CM137">
        <v>2.271666666666667</v>
      </c>
      <c r="CN137">
        <v>0</v>
      </c>
      <c r="CO137">
        <v>17369.98888888889</v>
      </c>
      <c r="CP137">
        <v>16749.74444444444</v>
      </c>
      <c r="CQ137">
        <v>40.687</v>
      </c>
      <c r="CR137">
        <v>42.437</v>
      </c>
      <c r="CS137">
        <v>41</v>
      </c>
      <c r="CT137">
        <v>41.062</v>
      </c>
      <c r="CU137">
        <v>39.812</v>
      </c>
      <c r="CV137">
        <v>1960.021111111111</v>
      </c>
      <c r="CW137">
        <v>40.01333333333334</v>
      </c>
      <c r="CX137">
        <v>0</v>
      </c>
      <c r="CY137">
        <v>1657310331.1</v>
      </c>
      <c r="CZ137">
        <v>0</v>
      </c>
      <c r="DA137">
        <v>1657309531.6</v>
      </c>
      <c r="DB137" t="s">
        <v>503</v>
      </c>
      <c r="DC137">
        <v>1657309530.1</v>
      </c>
      <c r="DD137">
        <v>1657309531.6</v>
      </c>
      <c r="DE137">
        <v>4</v>
      </c>
      <c r="DF137">
        <v>-0.607</v>
      </c>
      <c r="DG137">
        <v>7.87</v>
      </c>
      <c r="DH137">
        <v>-1.808</v>
      </c>
      <c r="DI137">
        <v>-0.11</v>
      </c>
      <c r="DJ137">
        <v>420</v>
      </c>
      <c r="DK137">
        <v>27</v>
      </c>
      <c r="DL137">
        <v>0.09</v>
      </c>
      <c r="DM137">
        <v>0.04</v>
      </c>
      <c r="DN137">
        <v>-73.47520243902439</v>
      </c>
      <c r="DO137">
        <v>-8.144295470383302</v>
      </c>
      <c r="DP137">
        <v>0.8066132722498807</v>
      </c>
      <c r="DQ137">
        <v>0</v>
      </c>
      <c r="DR137">
        <v>8.575284146341463</v>
      </c>
      <c r="DS137">
        <v>-0.2370963763066221</v>
      </c>
      <c r="DT137">
        <v>0.04112152785998547</v>
      </c>
      <c r="DU137">
        <v>0</v>
      </c>
      <c r="DV137">
        <v>0</v>
      </c>
      <c r="DW137">
        <v>2</v>
      </c>
      <c r="DX137" t="s">
        <v>365</v>
      </c>
      <c r="DY137">
        <v>2.97676</v>
      </c>
      <c r="DZ137">
        <v>2.7247</v>
      </c>
      <c r="EA137">
        <v>0.111175</v>
      </c>
      <c r="EB137">
        <v>0.116849</v>
      </c>
      <c r="EC137">
        <v>0.08516020000000001</v>
      </c>
      <c r="ED137">
        <v>0.0626133</v>
      </c>
      <c r="EE137">
        <v>27968.4</v>
      </c>
      <c r="EF137">
        <v>27893.9</v>
      </c>
      <c r="EG137">
        <v>29272</v>
      </c>
      <c r="EH137">
        <v>29228.7</v>
      </c>
      <c r="EI137">
        <v>35498</v>
      </c>
      <c r="EJ137">
        <v>36413.4</v>
      </c>
      <c r="EK137">
        <v>41242.1</v>
      </c>
      <c r="EL137">
        <v>41631.1</v>
      </c>
      <c r="EM137">
        <v>1.90817</v>
      </c>
      <c r="EN137">
        <v>2.03038</v>
      </c>
      <c r="EO137">
        <v>0.0461712</v>
      </c>
      <c r="EP137">
        <v>0</v>
      </c>
      <c r="EQ137">
        <v>25.2331</v>
      </c>
      <c r="ER137">
        <v>999.9</v>
      </c>
      <c r="ES137">
        <v>28.5</v>
      </c>
      <c r="ET137">
        <v>36.5</v>
      </c>
      <c r="EU137">
        <v>25.5389</v>
      </c>
      <c r="EV137">
        <v>61.1977</v>
      </c>
      <c r="EW137">
        <v>26.3742</v>
      </c>
      <c r="EX137">
        <v>2</v>
      </c>
      <c r="EY137">
        <v>0.265185</v>
      </c>
      <c r="EZ137">
        <v>3.26576</v>
      </c>
      <c r="FA137">
        <v>20.355</v>
      </c>
      <c r="FB137">
        <v>5.21819</v>
      </c>
      <c r="FC137">
        <v>12.0099</v>
      </c>
      <c r="FD137">
        <v>4.9887</v>
      </c>
      <c r="FE137">
        <v>3.28848</v>
      </c>
      <c r="FF137">
        <v>6405.5</v>
      </c>
      <c r="FG137">
        <v>9999</v>
      </c>
      <c r="FH137">
        <v>9999</v>
      </c>
      <c r="FI137">
        <v>104.5</v>
      </c>
      <c r="FJ137">
        <v>1.86739</v>
      </c>
      <c r="FK137">
        <v>1.86646</v>
      </c>
      <c r="FL137">
        <v>1.86595</v>
      </c>
      <c r="FM137">
        <v>1.86584</v>
      </c>
      <c r="FN137">
        <v>1.86768</v>
      </c>
      <c r="FO137">
        <v>1.87012</v>
      </c>
      <c r="FP137">
        <v>1.86878</v>
      </c>
      <c r="FQ137">
        <v>1.87018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-2.373</v>
      </c>
      <c r="GF137">
        <v>-0.0828</v>
      </c>
      <c r="GG137">
        <v>-1.101664097355273</v>
      </c>
      <c r="GH137">
        <v>-0.001751842048368114</v>
      </c>
      <c r="GI137">
        <v>2.175043830543419E-07</v>
      </c>
      <c r="GJ137">
        <v>-8.900938919420621E-11</v>
      </c>
      <c r="GK137">
        <v>9.023312909553052</v>
      </c>
      <c r="GL137">
        <v>1.777864070516789</v>
      </c>
      <c r="GM137">
        <v>-0.1595319365346188</v>
      </c>
      <c r="GN137">
        <v>0.002975254502177307</v>
      </c>
      <c r="GO137">
        <v>3</v>
      </c>
      <c r="GP137">
        <v>2360</v>
      </c>
      <c r="GQ137">
        <v>1</v>
      </c>
      <c r="GR137">
        <v>26</v>
      </c>
      <c r="GS137">
        <v>13.2</v>
      </c>
      <c r="GT137">
        <v>13.2</v>
      </c>
      <c r="GU137">
        <v>2.33887</v>
      </c>
      <c r="GV137">
        <v>2.21558</v>
      </c>
      <c r="GW137">
        <v>1.94702</v>
      </c>
      <c r="GX137">
        <v>2.82593</v>
      </c>
      <c r="GY137">
        <v>2.19482</v>
      </c>
      <c r="GZ137">
        <v>2.36328</v>
      </c>
      <c r="HA137">
        <v>39.8177</v>
      </c>
      <c r="HB137">
        <v>12.2145</v>
      </c>
      <c r="HC137">
        <v>18</v>
      </c>
      <c r="HD137">
        <v>483.367</v>
      </c>
      <c r="HE137">
        <v>577.078</v>
      </c>
      <c r="HF137">
        <v>22.118</v>
      </c>
      <c r="HG137">
        <v>30.768</v>
      </c>
      <c r="HH137">
        <v>30.0002</v>
      </c>
      <c r="HI137">
        <v>30.6553</v>
      </c>
      <c r="HJ137">
        <v>30.5535</v>
      </c>
      <c r="HK137">
        <v>46.936</v>
      </c>
      <c r="HL137">
        <v>29.7579</v>
      </c>
      <c r="HM137">
        <v>37.4617</v>
      </c>
      <c r="HN137">
        <v>22.1215</v>
      </c>
      <c r="HO137">
        <v>874.6559999999999</v>
      </c>
      <c r="HP137">
        <v>17.0159</v>
      </c>
      <c r="HQ137">
        <v>100.115</v>
      </c>
      <c r="HR137">
        <v>100.004</v>
      </c>
    </row>
    <row r="138" spans="1:226">
      <c r="A138">
        <v>122</v>
      </c>
      <c r="B138">
        <v>1657310329.6</v>
      </c>
      <c r="C138">
        <v>1468.599999904633</v>
      </c>
      <c r="D138" t="s">
        <v>604</v>
      </c>
      <c r="E138" t="s">
        <v>605</v>
      </c>
      <c r="F138">
        <v>5</v>
      </c>
      <c r="G138" t="s">
        <v>502</v>
      </c>
      <c r="H138" t="s">
        <v>354</v>
      </c>
      <c r="I138">
        <v>1657310326.8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871.0741134608249</v>
      </c>
      <c r="AK138">
        <v>810.043993939394</v>
      </c>
      <c r="AL138">
        <v>3.358018554949847</v>
      </c>
      <c r="AM138">
        <v>65.59638768212346</v>
      </c>
      <c r="AN138">
        <f>(AP138 - AO138 + BO138*1E3/(8.314*(BQ138+273.15)) * AR138/BN138 * AQ138) * BN138/(100*BB138) * 1000/(1000 - AP138)</f>
        <v>0</v>
      </c>
      <c r="AO138">
        <v>16.99464130360646</v>
      </c>
      <c r="AP138">
        <v>25.50309878787879</v>
      </c>
      <c r="AQ138">
        <v>0.001487133567374693</v>
      </c>
      <c r="AR138">
        <v>78.49988059121431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1657310326.8</v>
      </c>
      <c r="BH138">
        <v>781.8684999999999</v>
      </c>
      <c r="BI138">
        <v>857.2016000000001</v>
      </c>
      <c r="BJ138">
        <v>25.49618</v>
      </c>
      <c r="BK138">
        <v>16.99796</v>
      </c>
      <c r="BL138">
        <v>784.2532000000001</v>
      </c>
      <c r="BM138">
        <v>25.58668</v>
      </c>
      <c r="BN138">
        <v>500.0035</v>
      </c>
      <c r="BO138">
        <v>68.47101000000001</v>
      </c>
      <c r="BP138">
        <v>0.09995618000000001</v>
      </c>
      <c r="BQ138">
        <v>26.67928</v>
      </c>
      <c r="BR138">
        <v>25.98929</v>
      </c>
      <c r="BS138">
        <v>999.9</v>
      </c>
      <c r="BT138">
        <v>0</v>
      </c>
      <c r="BU138">
        <v>0</v>
      </c>
      <c r="BV138">
        <v>9992.994000000001</v>
      </c>
      <c r="BW138">
        <v>0</v>
      </c>
      <c r="BX138">
        <v>1994.267</v>
      </c>
      <c r="BY138">
        <v>-75.33311</v>
      </c>
      <c r="BZ138">
        <v>802.3247</v>
      </c>
      <c r="CA138">
        <v>872.0241</v>
      </c>
      <c r="CB138">
        <v>8.498206999999999</v>
      </c>
      <c r="CC138">
        <v>857.2016000000001</v>
      </c>
      <c r="CD138">
        <v>16.99796</v>
      </c>
      <c r="CE138">
        <v>1.745749</v>
      </c>
      <c r="CF138">
        <v>1.163868</v>
      </c>
      <c r="CG138">
        <v>15.30932</v>
      </c>
      <c r="CH138">
        <v>9.147236000000001</v>
      </c>
      <c r="CI138">
        <v>2000.013</v>
      </c>
      <c r="CJ138">
        <v>0.9799935</v>
      </c>
      <c r="CK138">
        <v>0.0200063</v>
      </c>
      <c r="CL138">
        <v>0</v>
      </c>
      <c r="CM138">
        <v>2.28358</v>
      </c>
      <c r="CN138">
        <v>0</v>
      </c>
      <c r="CO138">
        <v>17388.49000000001</v>
      </c>
      <c r="CP138">
        <v>16749.55</v>
      </c>
      <c r="CQ138">
        <v>40.687</v>
      </c>
      <c r="CR138">
        <v>42.437</v>
      </c>
      <c r="CS138">
        <v>41</v>
      </c>
      <c r="CT138">
        <v>41.0746</v>
      </c>
      <c r="CU138">
        <v>39.812</v>
      </c>
      <c r="CV138">
        <v>1960.001</v>
      </c>
      <c r="CW138">
        <v>40.012</v>
      </c>
      <c r="CX138">
        <v>0</v>
      </c>
      <c r="CY138">
        <v>1657310335.9</v>
      </c>
      <c r="CZ138">
        <v>0</v>
      </c>
      <c r="DA138">
        <v>1657309531.6</v>
      </c>
      <c r="DB138" t="s">
        <v>503</v>
      </c>
      <c r="DC138">
        <v>1657309530.1</v>
      </c>
      <c r="DD138">
        <v>1657309531.6</v>
      </c>
      <c r="DE138">
        <v>4</v>
      </c>
      <c r="DF138">
        <v>-0.607</v>
      </c>
      <c r="DG138">
        <v>7.87</v>
      </c>
      <c r="DH138">
        <v>-1.808</v>
      </c>
      <c r="DI138">
        <v>-0.11</v>
      </c>
      <c r="DJ138">
        <v>420</v>
      </c>
      <c r="DK138">
        <v>27</v>
      </c>
      <c r="DL138">
        <v>0.09</v>
      </c>
      <c r="DM138">
        <v>0.04</v>
      </c>
      <c r="DN138">
        <v>-74.26309499999999</v>
      </c>
      <c r="DO138">
        <v>-8.755285553470845</v>
      </c>
      <c r="DP138">
        <v>0.8438504831870395</v>
      </c>
      <c r="DQ138">
        <v>0</v>
      </c>
      <c r="DR138">
        <v>8.552322499999999</v>
      </c>
      <c r="DS138">
        <v>-0.4900189868668133</v>
      </c>
      <c r="DT138">
        <v>0.05310047625728044</v>
      </c>
      <c r="DU138">
        <v>0</v>
      </c>
      <c r="DV138">
        <v>0</v>
      </c>
      <c r="DW138">
        <v>2</v>
      </c>
      <c r="DX138" t="s">
        <v>365</v>
      </c>
      <c r="DY138">
        <v>2.9766</v>
      </c>
      <c r="DZ138">
        <v>2.7246</v>
      </c>
      <c r="EA138">
        <v>0.112757</v>
      </c>
      <c r="EB138">
        <v>0.118392</v>
      </c>
      <c r="EC138">
        <v>0.08523269999999999</v>
      </c>
      <c r="ED138">
        <v>0.0626599</v>
      </c>
      <c r="EE138">
        <v>27918.5</v>
      </c>
      <c r="EF138">
        <v>27845</v>
      </c>
      <c r="EG138">
        <v>29271.9</v>
      </c>
      <c r="EH138">
        <v>29228.6</v>
      </c>
      <c r="EI138">
        <v>35495.1</v>
      </c>
      <c r="EJ138">
        <v>36411.6</v>
      </c>
      <c r="EK138">
        <v>41241.9</v>
      </c>
      <c r="EL138">
        <v>41631.1</v>
      </c>
      <c r="EM138">
        <v>1.9078</v>
      </c>
      <c r="EN138">
        <v>2.03052</v>
      </c>
      <c r="EO138">
        <v>0.0462532</v>
      </c>
      <c r="EP138">
        <v>0</v>
      </c>
      <c r="EQ138">
        <v>25.2368</v>
      </c>
      <c r="ER138">
        <v>999.9</v>
      </c>
      <c r="ES138">
        <v>28.5</v>
      </c>
      <c r="ET138">
        <v>36.5</v>
      </c>
      <c r="EU138">
        <v>25.5333</v>
      </c>
      <c r="EV138">
        <v>61.1177</v>
      </c>
      <c r="EW138">
        <v>26.3622</v>
      </c>
      <c r="EX138">
        <v>2</v>
      </c>
      <c r="EY138">
        <v>0.265234</v>
      </c>
      <c r="EZ138">
        <v>3.26637</v>
      </c>
      <c r="FA138">
        <v>20.3551</v>
      </c>
      <c r="FB138">
        <v>5.21744</v>
      </c>
      <c r="FC138">
        <v>12.0102</v>
      </c>
      <c r="FD138">
        <v>4.98855</v>
      </c>
      <c r="FE138">
        <v>3.2885</v>
      </c>
      <c r="FF138">
        <v>6405.5</v>
      </c>
      <c r="FG138">
        <v>9999</v>
      </c>
      <c r="FH138">
        <v>9999</v>
      </c>
      <c r="FI138">
        <v>104.5</v>
      </c>
      <c r="FJ138">
        <v>1.8674</v>
      </c>
      <c r="FK138">
        <v>1.86646</v>
      </c>
      <c r="FL138">
        <v>1.86592</v>
      </c>
      <c r="FM138">
        <v>1.86584</v>
      </c>
      <c r="FN138">
        <v>1.86768</v>
      </c>
      <c r="FO138">
        <v>1.87012</v>
      </c>
      <c r="FP138">
        <v>1.86879</v>
      </c>
      <c r="FQ138">
        <v>1.87017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-2.399</v>
      </c>
      <c r="GF138">
        <v>-0.09950000000000001</v>
      </c>
      <c r="GG138">
        <v>-1.101664097355273</v>
      </c>
      <c r="GH138">
        <v>-0.001751842048368114</v>
      </c>
      <c r="GI138">
        <v>2.175043830543419E-07</v>
      </c>
      <c r="GJ138">
        <v>-8.900938919420621E-11</v>
      </c>
      <c r="GK138">
        <v>9.023312909553052</v>
      </c>
      <c r="GL138">
        <v>1.777864070516789</v>
      </c>
      <c r="GM138">
        <v>-0.1595319365346188</v>
      </c>
      <c r="GN138">
        <v>0.002975254502177307</v>
      </c>
      <c r="GO138">
        <v>3</v>
      </c>
      <c r="GP138">
        <v>2360</v>
      </c>
      <c r="GQ138">
        <v>1</v>
      </c>
      <c r="GR138">
        <v>26</v>
      </c>
      <c r="GS138">
        <v>13.3</v>
      </c>
      <c r="GT138">
        <v>13.3</v>
      </c>
      <c r="GU138">
        <v>2.37671</v>
      </c>
      <c r="GV138">
        <v>2.21069</v>
      </c>
      <c r="GW138">
        <v>1.94702</v>
      </c>
      <c r="GX138">
        <v>2.82593</v>
      </c>
      <c r="GY138">
        <v>2.19482</v>
      </c>
      <c r="GZ138">
        <v>2.3645</v>
      </c>
      <c r="HA138">
        <v>39.8177</v>
      </c>
      <c r="HB138">
        <v>12.197</v>
      </c>
      <c r="HC138">
        <v>18</v>
      </c>
      <c r="HD138">
        <v>483.15</v>
      </c>
      <c r="HE138">
        <v>577.199</v>
      </c>
      <c r="HF138">
        <v>22.1239</v>
      </c>
      <c r="HG138">
        <v>30.768</v>
      </c>
      <c r="HH138">
        <v>30</v>
      </c>
      <c r="HI138">
        <v>30.6579</v>
      </c>
      <c r="HJ138">
        <v>30.5541</v>
      </c>
      <c r="HK138">
        <v>47.6067</v>
      </c>
      <c r="HL138">
        <v>29.7579</v>
      </c>
      <c r="HM138">
        <v>37.0859</v>
      </c>
      <c r="HN138">
        <v>22.1289</v>
      </c>
      <c r="HO138">
        <v>888.013</v>
      </c>
      <c r="HP138">
        <v>17.0199</v>
      </c>
      <c r="HQ138">
        <v>100.115</v>
      </c>
      <c r="HR138">
        <v>100.004</v>
      </c>
    </row>
    <row r="139" spans="1:226">
      <c r="A139">
        <v>123</v>
      </c>
      <c r="B139">
        <v>1657310334.6</v>
      </c>
      <c r="C139">
        <v>1473.599999904633</v>
      </c>
      <c r="D139" t="s">
        <v>606</v>
      </c>
      <c r="E139" t="s">
        <v>607</v>
      </c>
      <c r="F139">
        <v>5</v>
      </c>
      <c r="G139" t="s">
        <v>502</v>
      </c>
      <c r="H139" t="s">
        <v>354</v>
      </c>
      <c r="I139">
        <v>1657310332.1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888.1074699215314</v>
      </c>
      <c r="AK139">
        <v>826.5425333333329</v>
      </c>
      <c r="AL139">
        <v>3.307558636108957</v>
      </c>
      <c r="AM139">
        <v>65.59638768212346</v>
      </c>
      <c r="AN139">
        <f>(AP139 - AO139 + BO139*1E3/(8.314*(BQ139+273.15)) * AR139/BN139 * AQ139) * BN139/(100*BB139) * 1000/(1000 - AP139)</f>
        <v>0</v>
      </c>
      <c r="AO139">
        <v>17.00469719160394</v>
      </c>
      <c r="AP139">
        <v>25.51067454545453</v>
      </c>
      <c r="AQ139">
        <v>0.0005795667668514676</v>
      </c>
      <c r="AR139">
        <v>78.49988059121431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1657310332.1</v>
      </c>
      <c r="BH139">
        <v>798.9972222222223</v>
      </c>
      <c r="BI139">
        <v>874.9441111111112</v>
      </c>
      <c r="BJ139">
        <v>25.50852222222222</v>
      </c>
      <c r="BK139">
        <v>16.99773333333333</v>
      </c>
      <c r="BL139">
        <v>801.4090000000001</v>
      </c>
      <c r="BM139">
        <v>25.61358888888889</v>
      </c>
      <c r="BN139">
        <v>499.9747777777778</v>
      </c>
      <c r="BO139">
        <v>68.47146666666667</v>
      </c>
      <c r="BP139">
        <v>0.09997475555555554</v>
      </c>
      <c r="BQ139">
        <v>26.68576666666667</v>
      </c>
      <c r="BR139">
        <v>25.9969</v>
      </c>
      <c r="BS139">
        <v>999.9000000000001</v>
      </c>
      <c r="BT139">
        <v>0</v>
      </c>
      <c r="BU139">
        <v>0</v>
      </c>
      <c r="BV139">
        <v>10000.69555555556</v>
      </c>
      <c r="BW139">
        <v>0</v>
      </c>
      <c r="BX139">
        <v>1995.1</v>
      </c>
      <c r="BY139">
        <v>-75.94683333333333</v>
      </c>
      <c r="BZ139">
        <v>819.9119999999999</v>
      </c>
      <c r="CA139">
        <v>890.0733333333333</v>
      </c>
      <c r="CB139">
        <v>8.510821111111113</v>
      </c>
      <c r="CC139">
        <v>874.9441111111112</v>
      </c>
      <c r="CD139">
        <v>16.99773333333333</v>
      </c>
      <c r="CE139">
        <v>1.746606666666667</v>
      </c>
      <c r="CF139">
        <v>1.163858888888889</v>
      </c>
      <c r="CG139">
        <v>15.31695555555556</v>
      </c>
      <c r="CH139">
        <v>9.147105555555555</v>
      </c>
      <c r="CI139">
        <v>1999.998888888889</v>
      </c>
      <c r="CJ139">
        <v>0.979994</v>
      </c>
      <c r="CK139">
        <v>0.0200058</v>
      </c>
      <c r="CL139">
        <v>0</v>
      </c>
      <c r="CM139">
        <v>2.300533333333334</v>
      </c>
      <c r="CN139">
        <v>0</v>
      </c>
      <c r="CO139">
        <v>17407.35555555556</v>
      </c>
      <c r="CP139">
        <v>16749.43333333333</v>
      </c>
      <c r="CQ139">
        <v>40.687</v>
      </c>
      <c r="CR139">
        <v>42.437</v>
      </c>
      <c r="CS139">
        <v>41</v>
      </c>
      <c r="CT139">
        <v>41.062</v>
      </c>
      <c r="CU139">
        <v>39.812</v>
      </c>
      <c r="CV139">
        <v>1959.988888888889</v>
      </c>
      <c r="CW139">
        <v>40.01</v>
      </c>
      <c r="CX139">
        <v>0</v>
      </c>
      <c r="CY139">
        <v>1657310340.7</v>
      </c>
      <c r="CZ139">
        <v>0</v>
      </c>
      <c r="DA139">
        <v>1657309531.6</v>
      </c>
      <c r="DB139" t="s">
        <v>503</v>
      </c>
      <c r="DC139">
        <v>1657309530.1</v>
      </c>
      <c r="DD139">
        <v>1657309531.6</v>
      </c>
      <c r="DE139">
        <v>4</v>
      </c>
      <c r="DF139">
        <v>-0.607</v>
      </c>
      <c r="DG139">
        <v>7.87</v>
      </c>
      <c r="DH139">
        <v>-1.808</v>
      </c>
      <c r="DI139">
        <v>-0.11</v>
      </c>
      <c r="DJ139">
        <v>420</v>
      </c>
      <c r="DK139">
        <v>27</v>
      </c>
      <c r="DL139">
        <v>0.09</v>
      </c>
      <c r="DM139">
        <v>0.04</v>
      </c>
      <c r="DN139">
        <v>-74.9536325</v>
      </c>
      <c r="DO139">
        <v>-8.093866041275732</v>
      </c>
      <c r="DP139">
        <v>0.7814602508725261</v>
      </c>
      <c r="DQ139">
        <v>0</v>
      </c>
      <c r="DR139">
        <v>8.52675775</v>
      </c>
      <c r="DS139">
        <v>-0.3074340337711141</v>
      </c>
      <c r="DT139">
        <v>0.04084718671386686</v>
      </c>
      <c r="DU139">
        <v>0</v>
      </c>
      <c r="DV139">
        <v>0</v>
      </c>
      <c r="DW139">
        <v>2</v>
      </c>
      <c r="DX139" t="s">
        <v>365</v>
      </c>
      <c r="DY139">
        <v>2.97673</v>
      </c>
      <c r="DZ139">
        <v>2.72466</v>
      </c>
      <c r="EA139">
        <v>0.1143</v>
      </c>
      <c r="EB139">
        <v>0.11991</v>
      </c>
      <c r="EC139">
        <v>0.0852699</v>
      </c>
      <c r="ED139">
        <v>0.0626039</v>
      </c>
      <c r="EE139">
        <v>27869.5</v>
      </c>
      <c r="EF139">
        <v>27796.9</v>
      </c>
      <c r="EG139">
        <v>29271.5</v>
      </c>
      <c r="EH139">
        <v>29228.5</v>
      </c>
      <c r="EI139">
        <v>35493.2</v>
      </c>
      <c r="EJ139">
        <v>36413.5</v>
      </c>
      <c r="EK139">
        <v>41241.3</v>
      </c>
      <c r="EL139">
        <v>41630.6</v>
      </c>
      <c r="EM139">
        <v>1.9081</v>
      </c>
      <c r="EN139">
        <v>2.03008</v>
      </c>
      <c r="EO139">
        <v>0.0465736</v>
      </c>
      <c r="EP139">
        <v>0</v>
      </c>
      <c r="EQ139">
        <v>25.2405</v>
      </c>
      <c r="ER139">
        <v>999.9</v>
      </c>
      <c r="ES139">
        <v>28.5</v>
      </c>
      <c r="ET139">
        <v>36.5</v>
      </c>
      <c r="EU139">
        <v>25.5325</v>
      </c>
      <c r="EV139">
        <v>61.2777</v>
      </c>
      <c r="EW139">
        <v>26.4223</v>
      </c>
      <c r="EX139">
        <v>2</v>
      </c>
      <c r="EY139">
        <v>0.265312</v>
      </c>
      <c r="EZ139">
        <v>3.27615</v>
      </c>
      <c r="FA139">
        <v>20.355</v>
      </c>
      <c r="FB139">
        <v>5.21789</v>
      </c>
      <c r="FC139">
        <v>12.0099</v>
      </c>
      <c r="FD139">
        <v>4.98845</v>
      </c>
      <c r="FE139">
        <v>3.2884</v>
      </c>
      <c r="FF139">
        <v>6405.8</v>
      </c>
      <c r="FG139">
        <v>9999</v>
      </c>
      <c r="FH139">
        <v>9999</v>
      </c>
      <c r="FI139">
        <v>104.5</v>
      </c>
      <c r="FJ139">
        <v>1.86742</v>
      </c>
      <c r="FK139">
        <v>1.86646</v>
      </c>
      <c r="FL139">
        <v>1.86592</v>
      </c>
      <c r="FM139">
        <v>1.86584</v>
      </c>
      <c r="FN139">
        <v>1.86768</v>
      </c>
      <c r="FO139">
        <v>1.87012</v>
      </c>
      <c r="FP139">
        <v>1.86877</v>
      </c>
      <c r="FQ139">
        <v>1.87017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-2.424</v>
      </c>
      <c r="GF139">
        <v>-0.1083</v>
      </c>
      <c r="GG139">
        <v>-1.101664097355273</v>
      </c>
      <c r="GH139">
        <v>-0.001751842048368114</v>
      </c>
      <c r="GI139">
        <v>2.175043830543419E-07</v>
      </c>
      <c r="GJ139">
        <v>-8.900938919420621E-11</v>
      </c>
      <c r="GK139">
        <v>9.023312909553052</v>
      </c>
      <c r="GL139">
        <v>1.777864070516789</v>
      </c>
      <c r="GM139">
        <v>-0.1595319365346188</v>
      </c>
      <c r="GN139">
        <v>0.002975254502177307</v>
      </c>
      <c r="GO139">
        <v>3</v>
      </c>
      <c r="GP139">
        <v>2360</v>
      </c>
      <c r="GQ139">
        <v>1</v>
      </c>
      <c r="GR139">
        <v>26</v>
      </c>
      <c r="GS139">
        <v>13.4</v>
      </c>
      <c r="GT139">
        <v>13.4</v>
      </c>
      <c r="GU139">
        <v>2.40967</v>
      </c>
      <c r="GV139">
        <v>2.21558</v>
      </c>
      <c r="GW139">
        <v>1.94702</v>
      </c>
      <c r="GX139">
        <v>2.82593</v>
      </c>
      <c r="GY139">
        <v>2.19482</v>
      </c>
      <c r="GZ139">
        <v>2.33032</v>
      </c>
      <c r="HA139">
        <v>39.8177</v>
      </c>
      <c r="HB139">
        <v>12.1882</v>
      </c>
      <c r="HC139">
        <v>18</v>
      </c>
      <c r="HD139">
        <v>483.34</v>
      </c>
      <c r="HE139">
        <v>576.874</v>
      </c>
      <c r="HF139">
        <v>22.1316</v>
      </c>
      <c r="HG139">
        <v>30.768</v>
      </c>
      <c r="HH139">
        <v>30.0002</v>
      </c>
      <c r="HI139">
        <v>30.6579</v>
      </c>
      <c r="HJ139">
        <v>30.5561</v>
      </c>
      <c r="HK139">
        <v>48.3256</v>
      </c>
      <c r="HL139">
        <v>29.7579</v>
      </c>
      <c r="HM139">
        <v>37.0859</v>
      </c>
      <c r="HN139">
        <v>22.1312</v>
      </c>
      <c r="HO139">
        <v>908.1</v>
      </c>
      <c r="HP139">
        <v>17.0259</v>
      </c>
      <c r="HQ139">
        <v>100.113</v>
      </c>
      <c r="HR139">
        <v>100.003</v>
      </c>
    </row>
    <row r="140" spans="1:226">
      <c r="A140">
        <v>124</v>
      </c>
      <c r="B140">
        <v>1657310339.6</v>
      </c>
      <c r="C140">
        <v>1478.599999904633</v>
      </c>
      <c r="D140" t="s">
        <v>608</v>
      </c>
      <c r="E140" t="s">
        <v>609</v>
      </c>
      <c r="F140">
        <v>5</v>
      </c>
      <c r="G140" t="s">
        <v>502</v>
      </c>
      <c r="H140" t="s">
        <v>354</v>
      </c>
      <c r="I140">
        <v>1657310336.8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905.2073308790569</v>
      </c>
      <c r="AK140">
        <v>843.346793939394</v>
      </c>
      <c r="AL140">
        <v>3.377532816707982</v>
      </c>
      <c r="AM140">
        <v>65.59638768212346</v>
      </c>
      <c r="AN140">
        <f>(AP140 - AO140 + BO140*1E3/(8.314*(BQ140+273.15)) * AR140/BN140 * AQ140) * BN140/(100*BB140) * 1000/(1000 - AP140)</f>
        <v>0</v>
      </c>
      <c r="AO140">
        <v>16.98972515680286</v>
      </c>
      <c r="AP140">
        <v>25.51505272727272</v>
      </c>
      <c r="AQ140">
        <v>0.00012913475665916</v>
      </c>
      <c r="AR140">
        <v>78.49988059121431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1657310336.8</v>
      </c>
      <c r="BH140">
        <v>814.2650999999998</v>
      </c>
      <c r="BI140">
        <v>890.7281</v>
      </c>
      <c r="BJ140">
        <v>25.51279</v>
      </c>
      <c r="BK140">
        <v>16.99356</v>
      </c>
      <c r="BL140">
        <v>816.7009</v>
      </c>
      <c r="BM140">
        <v>25.62279</v>
      </c>
      <c r="BN140">
        <v>500.0138000000001</v>
      </c>
      <c r="BO140">
        <v>68.47044</v>
      </c>
      <c r="BP140">
        <v>0.10003339</v>
      </c>
      <c r="BQ140">
        <v>26.69217</v>
      </c>
      <c r="BR140">
        <v>26.00871</v>
      </c>
      <c r="BS140">
        <v>999.9</v>
      </c>
      <c r="BT140">
        <v>0</v>
      </c>
      <c r="BU140">
        <v>0</v>
      </c>
      <c r="BV140">
        <v>9984.188999999998</v>
      </c>
      <c r="BW140">
        <v>0</v>
      </c>
      <c r="BX140">
        <v>1993.638</v>
      </c>
      <c r="BY140">
        <v>-76.46281999999999</v>
      </c>
      <c r="BZ140">
        <v>835.583</v>
      </c>
      <c r="CA140">
        <v>906.1263000000001</v>
      </c>
      <c r="CB140">
        <v>8.519212000000001</v>
      </c>
      <c r="CC140">
        <v>890.7281</v>
      </c>
      <c r="CD140">
        <v>16.99356</v>
      </c>
      <c r="CE140">
        <v>1.746874</v>
      </c>
      <c r="CF140">
        <v>1.163556</v>
      </c>
      <c r="CG140">
        <v>15.31933</v>
      </c>
      <c r="CH140">
        <v>9.143272</v>
      </c>
      <c r="CI140">
        <v>2000.052</v>
      </c>
      <c r="CJ140">
        <v>0.9799944</v>
      </c>
      <c r="CK140">
        <v>0.0200054</v>
      </c>
      <c r="CL140">
        <v>0</v>
      </c>
      <c r="CM140">
        <v>2.40313</v>
      </c>
      <c r="CN140">
        <v>0</v>
      </c>
      <c r="CO140">
        <v>17419.2</v>
      </c>
      <c r="CP140">
        <v>16749.85</v>
      </c>
      <c r="CQ140">
        <v>40.687</v>
      </c>
      <c r="CR140">
        <v>42.437</v>
      </c>
      <c r="CS140">
        <v>41</v>
      </c>
      <c r="CT140">
        <v>41.062</v>
      </c>
      <c r="CU140">
        <v>39.812</v>
      </c>
      <c r="CV140">
        <v>1960.042</v>
      </c>
      <c r="CW140">
        <v>40.01</v>
      </c>
      <c r="CX140">
        <v>0</v>
      </c>
      <c r="CY140">
        <v>1657310346.1</v>
      </c>
      <c r="CZ140">
        <v>0</v>
      </c>
      <c r="DA140">
        <v>1657309531.6</v>
      </c>
      <c r="DB140" t="s">
        <v>503</v>
      </c>
      <c r="DC140">
        <v>1657309530.1</v>
      </c>
      <c r="DD140">
        <v>1657309531.6</v>
      </c>
      <c r="DE140">
        <v>4</v>
      </c>
      <c r="DF140">
        <v>-0.607</v>
      </c>
      <c r="DG140">
        <v>7.87</v>
      </c>
      <c r="DH140">
        <v>-1.808</v>
      </c>
      <c r="DI140">
        <v>-0.11</v>
      </c>
      <c r="DJ140">
        <v>420</v>
      </c>
      <c r="DK140">
        <v>27</v>
      </c>
      <c r="DL140">
        <v>0.09</v>
      </c>
      <c r="DM140">
        <v>0.04</v>
      </c>
      <c r="DN140">
        <v>-75.5956525</v>
      </c>
      <c r="DO140">
        <v>-7.23421801125693</v>
      </c>
      <c r="DP140">
        <v>0.7004149234516279</v>
      </c>
      <c r="DQ140">
        <v>0</v>
      </c>
      <c r="DR140">
        <v>8.508400249999999</v>
      </c>
      <c r="DS140">
        <v>0.04953512195120605</v>
      </c>
      <c r="DT140">
        <v>0.01229689137292433</v>
      </c>
      <c r="DU140">
        <v>1</v>
      </c>
      <c r="DV140">
        <v>1</v>
      </c>
      <c r="DW140">
        <v>2</v>
      </c>
      <c r="DX140" t="s">
        <v>357</v>
      </c>
      <c r="DY140">
        <v>2.97674</v>
      </c>
      <c r="DZ140">
        <v>2.7247</v>
      </c>
      <c r="EA140">
        <v>0.115858</v>
      </c>
      <c r="EB140">
        <v>0.121415</v>
      </c>
      <c r="EC140">
        <v>0.0852917</v>
      </c>
      <c r="ED140">
        <v>0.06264980000000001</v>
      </c>
      <c r="EE140">
        <v>27820.7</v>
      </c>
      <c r="EF140">
        <v>27749.3</v>
      </c>
      <c r="EG140">
        <v>29271.8</v>
      </c>
      <c r="EH140">
        <v>29228.5</v>
      </c>
      <c r="EI140">
        <v>35492.4</v>
      </c>
      <c r="EJ140">
        <v>36411.9</v>
      </c>
      <c r="EK140">
        <v>41241.3</v>
      </c>
      <c r="EL140">
        <v>41630.8</v>
      </c>
      <c r="EM140">
        <v>1.9081</v>
      </c>
      <c r="EN140">
        <v>2.03023</v>
      </c>
      <c r="EO140">
        <v>0.0469089</v>
      </c>
      <c r="EP140">
        <v>0</v>
      </c>
      <c r="EQ140">
        <v>25.2442</v>
      </c>
      <c r="ER140">
        <v>999.9</v>
      </c>
      <c r="ES140">
        <v>28.5</v>
      </c>
      <c r="ET140">
        <v>36.5</v>
      </c>
      <c r="EU140">
        <v>25.5363</v>
      </c>
      <c r="EV140">
        <v>61.1077</v>
      </c>
      <c r="EW140">
        <v>26.3582</v>
      </c>
      <c r="EX140">
        <v>2</v>
      </c>
      <c r="EY140">
        <v>0.265406</v>
      </c>
      <c r="EZ140">
        <v>3.37727</v>
      </c>
      <c r="FA140">
        <v>20.3528</v>
      </c>
      <c r="FB140">
        <v>5.21699</v>
      </c>
      <c r="FC140">
        <v>12.0099</v>
      </c>
      <c r="FD140">
        <v>4.9883</v>
      </c>
      <c r="FE140">
        <v>3.2884</v>
      </c>
      <c r="FF140">
        <v>6405.8</v>
      </c>
      <c r="FG140">
        <v>9999</v>
      </c>
      <c r="FH140">
        <v>9999</v>
      </c>
      <c r="FI140">
        <v>104.5</v>
      </c>
      <c r="FJ140">
        <v>1.8674</v>
      </c>
      <c r="FK140">
        <v>1.86646</v>
      </c>
      <c r="FL140">
        <v>1.8659</v>
      </c>
      <c r="FM140">
        <v>1.86584</v>
      </c>
      <c r="FN140">
        <v>1.86768</v>
      </c>
      <c r="FO140">
        <v>1.87012</v>
      </c>
      <c r="FP140">
        <v>1.86877</v>
      </c>
      <c r="FQ140">
        <v>1.87015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-2.45</v>
      </c>
      <c r="GF140">
        <v>-0.1131</v>
      </c>
      <c r="GG140">
        <v>-1.101664097355273</v>
      </c>
      <c r="GH140">
        <v>-0.001751842048368114</v>
      </c>
      <c r="GI140">
        <v>2.175043830543419E-07</v>
      </c>
      <c r="GJ140">
        <v>-8.900938919420621E-11</v>
      </c>
      <c r="GK140">
        <v>9.023312909553052</v>
      </c>
      <c r="GL140">
        <v>1.777864070516789</v>
      </c>
      <c r="GM140">
        <v>-0.1595319365346188</v>
      </c>
      <c r="GN140">
        <v>0.002975254502177307</v>
      </c>
      <c r="GO140">
        <v>3</v>
      </c>
      <c r="GP140">
        <v>2360</v>
      </c>
      <c r="GQ140">
        <v>1</v>
      </c>
      <c r="GR140">
        <v>26</v>
      </c>
      <c r="GS140">
        <v>13.5</v>
      </c>
      <c r="GT140">
        <v>13.5</v>
      </c>
      <c r="GU140">
        <v>2.44507</v>
      </c>
      <c r="GV140">
        <v>2.21069</v>
      </c>
      <c r="GW140">
        <v>1.94702</v>
      </c>
      <c r="GX140">
        <v>2.82471</v>
      </c>
      <c r="GY140">
        <v>2.19482</v>
      </c>
      <c r="GZ140">
        <v>2.34741</v>
      </c>
      <c r="HA140">
        <v>39.8428</v>
      </c>
      <c r="HB140">
        <v>12.162</v>
      </c>
      <c r="HC140">
        <v>18</v>
      </c>
      <c r="HD140">
        <v>483.34</v>
      </c>
      <c r="HE140">
        <v>577.001</v>
      </c>
      <c r="HF140">
        <v>22.135</v>
      </c>
      <c r="HG140">
        <v>30.768</v>
      </c>
      <c r="HH140">
        <v>30.0001</v>
      </c>
      <c r="HI140">
        <v>30.6581</v>
      </c>
      <c r="HJ140">
        <v>30.5574</v>
      </c>
      <c r="HK140">
        <v>48.9977</v>
      </c>
      <c r="HL140">
        <v>29.7579</v>
      </c>
      <c r="HM140">
        <v>36.6969</v>
      </c>
      <c r="HN140">
        <v>21.9997</v>
      </c>
      <c r="HO140">
        <v>921.457</v>
      </c>
      <c r="HP140">
        <v>17.0363</v>
      </c>
      <c r="HQ140">
        <v>100.114</v>
      </c>
      <c r="HR140">
        <v>100.003</v>
      </c>
    </row>
    <row r="141" spans="1:226">
      <c r="A141">
        <v>125</v>
      </c>
      <c r="B141">
        <v>1657310344.1</v>
      </c>
      <c r="C141">
        <v>1483.099999904633</v>
      </c>
      <c r="D141" t="s">
        <v>610</v>
      </c>
      <c r="E141" t="s">
        <v>611</v>
      </c>
      <c r="F141">
        <v>5</v>
      </c>
      <c r="G141" t="s">
        <v>502</v>
      </c>
      <c r="H141" t="s">
        <v>354</v>
      </c>
      <c r="I141">
        <v>1657310341.25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920.4438555354027</v>
      </c>
      <c r="AK141">
        <v>858.2937757575755</v>
      </c>
      <c r="AL141">
        <v>3.317363431649206</v>
      </c>
      <c r="AM141">
        <v>65.59638768212346</v>
      </c>
      <c r="AN141">
        <f>(AP141 - AO141 + BO141*1E3/(8.314*(BQ141+273.15)) * AR141/BN141 * AQ141) * BN141/(100*BB141) * 1000/(1000 - AP141)</f>
        <v>0</v>
      </c>
      <c r="AO141">
        <v>17.00218952637369</v>
      </c>
      <c r="AP141">
        <v>25.51620606060606</v>
      </c>
      <c r="AQ141">
        <v>0.0001564267649161852</v>
      </c>
      <c r="AR141">
        <v>78.49988059121431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1657310341.25</v>
      </c>
      <c r="BH141">
        <v>828.7851000000001</v>
      </c>
      <c r="BI141">
        <v>905.5328999999999</v>
      </c>
      <c r="BJ141">
        <v>25.51642</v>
      </c>
      <c r="BK141">
        <v>16.99264</v>
      </c>
      <c r="BL141">
        <v>831.2438</v>
      </c>
      <c r="BM141">
        <v>25.6306</v>
      </c>
      <c r="BN141">
        <v>500.0093999999999</v>
      </c>
      <c r="BO141">
        <v>68.47078999999999</v>
      </c>
      <c r="BP141">
        <v>0.10000767</v>
      </c>
      <c r="BQ141">
        <v>26.69699</v>
      </c>
      <c r="BR141">
        <v>26.01573</v>
      </c>
      <c r="BS141">
        <v>999.9</v>
      </c>
      <c r="BT141">
        <v>0</v>
      </c>
      <c r="BU141">
        <v>0</v>
      </c>
      <c r="BV141">
        <v>9995.304</v>
      </c>
      <c r="BW141">
        <v>0</v>
      </c>
      <c r="BX141">
        <v>1994.086</v>
      </c>
      <c r="BY141">
        <v>-76.74787999999998</v>
      </c>
      <c r="BZ141">
        <v>850.4862999999999</v>
      </c>
      <c r="CA141">
        <v>921.1863</v>
      </c>
      <c r="CB141">
        <v>8.523744000000001</v>
      </c>
      <c r="CC141">
        <v>905.5328999999999</v>
      </c>
      <c r="CD141">
        <v>16.99264</v>
      </c>
      <c r="CE141">
        <v>1.747128</v>
      </c>
      <c r="CF141">
        <v>1.163499</v>
      </c>
      <c r="CG141">
        <v>15.32161</v>
      </c>
      <c r="CH141">
        <v>9.142542000000001</v>
      </c>
      <c r="CI141">
        <v>1999.981</v>
      </c>
      <c r="CJ141">
        <v>0.9799935</v>
      </c>
      <c r="CK141">
        <v>0.0200063</v>
      </c>
      <c r="CL141">
        <v>0</v>
      </c>
      <c r="CM141">
        <v>2.24826</v>
      </c>
      <c r="CN141">
        <v>0</v>
      </c>
      <c r="CO141">
        <v>17427.85</v>
      </c>
      <c r="CP141">
        <v>16749.27</v>
      </c>
      <c r="CQ141">
        <v>40.687</v>
      </c>
      <c r="CR141">
        <v>42.437</v>
      </c>
      <c r="CS141">
        <v>41</v>
      </c>
      <c r="CT141">
        <v>41.062</v>
      </c>
      <c r="CU141">
        <v>39.812</v>
      </c>
      <c r="CV141">
        <v>1959.971</v>
      </c>
      <c r="CW141">
        <v>40.01</v>
      </c>
      <c r="CX141">
        <v>0</v>
      </c>
      <c r="CY141">
        <v>1657310350.3</v>
      </c>
      <c r="CZ141">
        <v>0</v>
      </c>
      <c r="DA141">
        <v>1657309531.6</v>
      </c>
      <c r="DB141" t="s">
        <v>503</v>
      </c>
      <c r="DC141">
        <v>1657309530.1</v>
      </c>
      <c r="DD141">
        <v>1657309531.6</v>
      </c>
      <c r="DE141">
        <v>4</v>
      </c>
      <c r="DF141">
        <v>-0.607</v>
      </c>
      <c r="DG141">
        <v>7.87</v>
      </c>
      <c r="DH141">
        <v>-1.808</v>
      </c>
      <c r="DI141">
        <v>-0.11</v>
      </c>
      <c r="DJ141">
        <v>420</v>
      </c>
      <c r="DK141">
        <v>27</v>
      </c>
      <c r="DL141">
        <v>0.09</v>
      </c>
      <c r="DM141">
        <v>0.04</v>
      </c>
      <c r="DN141">
        <v>-75.95633658536586</v>
      </c>
      <c r="DO141">
        <v>-6.192635540069771</v>
      </c>
      <c r="DP141">
        <v>0.6154517269239782</v>
      </c>
      <c r="DQ141">
        <v>0</v>
      </c>
      <c r="DR141">
        <v>8.509524390243902</v>
      </c>
      <c r="DS141">
        <v>0.09889735191637594</v>
      </c>
      <c r="DT141">
        <v>0.01145209493004381</v>
      </c>
      <c r="DU141">
        <v>1</v>
      </c>
      <c r="DV141">
        <v>1</v>
      </c>
      <c r="DW141">
        <v>2</v>
      </c>
      <c r="DX141" t="s">
        <v>357</v>
      </c>
      <c r="DY141">
        <v>2.97676</v>
      </c>
      <c r="DZ141">
        <v>2.72471</v>
      </c>
      <c r="EA141">
        <v>0.117224</v>
      </c>
      <c r="EB141">
        <v>0.122748</v>
      </c>
      <c r="EC141">
        <v>0.08529100000000001</v>
      </c>
      <c r="ED141">
        <v>0.06255719999999999</v>
      </c>
      <c r="EE141">
        <v>27777.9</v>
      </c>
      <c r="EF141">
        <v>27707.1</v>
      </c>
      <c r="EG141">
        <v>29272</v>
      </c>
      <c r="EH141">
        <v>29228.4</v>
      </c>
      <c r="EI141">
        <v>35492.8</v>
      </c>
      <c r="EJ141">
        <v>36415.5</v>
      </c>
      <c r="EK141">
        <v>41241.8</v>
      </c>
      <c r="EL141">
        <v>41630.8</v>
      </c>
      <c r="EM141">
        <v>1.90817</v>
      </c>
      <c r="EN141">
        <v>2.02997</v>
      </c>
      <c r="EO141">
        <v>0.046812</v>
      </c>
      <c r="EP141">
        <v>0</v>
      </c>
      <c r="EQ141">
        <v>25.2484</v>
      </c>
      <c r="ER141">
        <v>999.9</v>
      </c>
      <c r="ES141">
        <v>28.4</v>
      </c>
      <c r="ET141">
        <v>36.5</v>
      </c>
      <c r="EU141">
        <v>25.4484</v>
      </c>
      <c r="EV141">
        <v>61.2377</v>
      </c>
      <c r="EW141">
        <v>26.2981</v>
      </c>
      <c r="EX141">
        <v>2</v>
      </c>
      <c r="EY141">
        <v>0.267482</v>
      </c>
      <c r="EZ141">
        <v>3.84032</v>
      </c>
      <c r="FA141">
        <v>20.3428</v>
      </c>
      <c r="FB141">
        <v>5.21774</v>
      </c>
      <c r="FC141">
        <v>12.0105</v>
      </c>
      <c r="FD141">
        <v>4.9884</v>
      </c>
      <c r="FE141">
        <v>3.28835</v>
      </c>
      <c r="FF141">
        <v>6406</v>
      </c>
      <c r="FG141">
        <v>9999</v>
      </c>
      <c r="FH141">
        <v>9999</v>
      </c>
      <c r="FI141">
        <v>104.5</v>
      </c>
      <c r="FJ141">
        <v>1.8674</v>
      </c>
      <c r="FK141">
        <v>1.86646</v>
      </c>
      <c r="FL141">
        <v>1.86591</v>
      </c>
      <c r="FM141">
        <v>1.86584</v>
      </c>
      <c r="FN141">
        <v>1.86768</v>
      </c>
      <c r="FO141">
        <v>1.87012</v>
      </c>
      <c r="FP141">
        <v>1.86877</v>
      </c>
      <c r="FQ141">
        <v>1.87015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-2.473</v>
      </c>
      <c r="GF141">
        <v>-0.1135</v>
      </c>
      <c r="GG141">
        <v>-1.101664097355273</v>
      </c>
      <c r="GH141">
        <v>-0.001751842048368114</v>
      </c>
      <c r="GI141">
        <v>2.175043830543419E-07</v>
      </c>
      <c r="GJ141">
        <v>-8.900938919420621E-11</v>
      </c>
      <c r="GK141">
        <v>9.023312909553052</v>
      </c>
      <c r="GL141">
        <v>1.777864070516789</v>
      </c>
      <c r="GM141">
        <v>-0.1595319365346188</v>
      </c>
      <c r="GN141">
        <v>0.002975254502177307</v>
      </c>
      <c r="GO141">
        <v>3</v>
      </c>
      <c r="GP141">
        <v>2360</v>
      </c>
      <c r="GQ141">
        <v>1</v>
      </c>
      <c r="GR141">
        <v>26</v>
      </c>
      <c r="GS141">
        <v>13.6</v>
      </c>
      <c r="GT141">
        <v>13.5</v>
      </c>
      <c r="GU141">
        <v>2.47803</v>
      </c>
      <c r="GV141">
        <v>2.21313</v>
      </c>
      <c r="GW141">
        <v>1.94702</v>
      </c>
      <c r="GX141">
        <v>2.82593</v>
      </c>
      <c r="GY141">
        <v>2.19482</v>
      </c>
      <c r="GZ141">
        <v>2.3645</v>
      </c>
      <c r="HA141">
        <v>39.8428</v>
      </c>
      <c r="HB141">
        <v>12.1795</v>
      </c>
      <c r="HC141">
        <v>18</v>
      </c>
      <c r="HD141">
        <v>483.407</v>
      </c>
      <c r="HE141">
        <v>576.823</v>
      </c>
      <c r="HF141">
        <v>22.0602</v>
      </c>
      <c r="HG141">
        <v>30.768</v>
      </c>
      <c r="HH141">
        <v>30.0016</v>
      </c>
      <c r="HI141">
        <v>30.6606</v>
      </c>
      <c r="HJ141">
        <v>30.5587</v>
      </c>
      <c r="HK141">
        <v>49.6044</v>
      </c>
      <c r="HL141">
        <v>29.7579</v>
      </c>
      <c r="HM141">
        <v>36.6969</v>
      </c>
      <c r="HN141">
        <v>21.9834</v>
      </c>
      <c r="HO141">
        <v>941.492</v>
      </c>
      <c r="HP141">
        <v>17.0452</v>
      </c>
      <c r="HQ141">
        <v>100.115</v>
      </c>
      <c r="HR141">
        <v>100.003</v>
      </c>
    </row>
    <row r="142" spans="1:226">
      <c r="A142">
        <v>126</v>
      </c>
      <c r="B142">
        <v>1657310349.6</v>
      </c>
      <c r="C142">
        <v>1488.599999904633</v>
      </c>
      <c r="D142" t="s">
        <v>612</v>
      </c>
      <c r="E142" t="s">
        <v>613</v>
      </c>
      <c r="F142">
        <v>5</v>
      </c>
      <c r="G142" t="s">
        <v>502</v>
      </c>
      <c r="H142" t="s">
        <v>354</v>
      </c>
      <c r="I142">
        <v>1657310346.85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939.1806304700708</v>
      </c>
      <c r="AK142">
        <v>876.5944666666659</v>
      </c>
      <c r="AL142">
        <v>3.330431722962929</v>
      </c>
      <c r="AM142">
        <v>65.59638768212346</v>
      </c>
      <c r="AN142">
        <f>(AP142 - AO142 + BO142*1E3/(8.314*(BQ142+273.15)) * AR142/BN142 * AQ142) * BN142/(100*BB142) * 1000/(1000 - AP142)</f>
        <v>0</v>
      </c>
      <c r="AO142">
        <v>16.96948152212575</v>
      </c>
      <c r="AP142">
        <v>25.50954424242424</v>
      </c>
      <c r="AQ142">
        <v>-0.0001373312520712495</v>
      </c>
      <c r="AR142">
        <v>78.49988059121431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1657310346.85</v>
      </c>
      <c r="BH142">
        <v>846.9306</v>
      </c>
      <c r="BI142">
        <v>924.3308999999999</v>
      </c>
      <c r="BJ142">
        <v>25.51195</v>
      </c>
      <c r="BK142">
        <v>16.97245</v>
      </c>
      <c r="BL142">
        <v>849.4179</v>
      </c>
      <c r="BM142">
        <v>25.62094</v>
      </c>
      <c r="BN142">
        <v>499.9911999999999</v>
      </c>
      <c r="BO142">
        <v>68.46997000000002</v>
      </c>
      <c r="BP142">
        <v>0.09993117</v>
      </c>
      <c r="BQ142">
        <v>26.70059</v>
      </c>
      <c r="BR142">
        <v>26.0159</v>
      </c>
      <c r="BS142">
        <v>999.9</v>
      </c>
      <c r="BT142">
        <v>0</v>
      </c>
      <c r="BU142">
        <v>0</v>
      </c>
      <c r="BV142">
        <v>10003.816</v>
      </c>
      <c r="BW142">
        <v>0</v>
      </c>
      <c r="BX142">
        <v>1993.693</v>
      </c>
      <c r="BY142">
        <v>-77.40054000000001</v>
      </c>
      <c r="BZ142">
        <v>869.1030000000001</v>
      </c>
      <c r="CA142">
        <v>940.2901999999998</v>
      </c>
      <c r="CB142">
        <v>8.539467</v>
      </c>
      <c r="CC142">
        <v>924.3308999999999</v>
      </c>
      <c r="CD142">
        <v>16.97245</v>
      </c>
      <c r="CE142">
        <v>1.746801</v>
      </c>
      <c r="CF142">
        <v>1.162105</v>
      </c>
      <c r="CG142">
        <v>15.31871</v>
      </c>
      <c r="CH142">
        <v>9.124737999999999</v>
      </c>
      <c r="CI142">
        <v>2000.06</v>
      </c>
      <c r="CJ142">
        <v>0.9799938000000001</v>
      </c>
      <c r="CK142">
        <v>0.020006</v>
      </c>
      <c r="CL142">
        <v>0</v>
      </c>
      <c r="CM142">
        <v>2.29851</v>
      </c>
      <c r="CN142">
        <v>0</v>
      </c>
      <c r="CO142">
        <v>17439.45</v>
      </c>
      <c r="CP142">
        <v>16749.93</v>
      </c>
      <c r="CQ142">
        <v>40.687</v>
      </c>
      <c r="CR142">
        <v>42.437</v>
      </c>
      <c r="CS142">
        <v>41</v>
      </c>
      <c r="CT142">
        <v>41.0746</v>
      </c>
      <c r="CU142">
        <v>39.812</v>
      </c>
      <c r="CV142">
        <v>1960.048</v>
      </c>
      <c r="CW142">
        <v>40.012</v>
      </c>
      <c r="CX142">
        <v>0</v>
      </c>
      <c r="CY142">
        <v>1657310355.7</v>
      </c>
      <c r="CZ142">
        <v>0</v>
      </c>
      <c r="DA142">
        <v>1657309531.6</v>
      </c>
      <c r="DB142" t="s">
        <v>503</v>
      </c>
      <c r="DC142">
        <v>1657309530.1</v>
      </c>
      <c r="DD142">
        <v>1657309531.6</v>
      </c>
      <c r="DE142">
        <v>4</v>
      </c>
      <c r="DF142">
        <v>-0.607</v>
      </c>
      <c r="DG142">
        <v>7.87</v>
      </c>
      <c r="DH142">
        <v>-1.808</v>
      </c>
      <c r="DI142">
        <v>-0.11</v>
      </c>
      <c r="DJ142">
        <v>420</v>
      </c>
      <c r="DK142">
        <v>27</v>
      </c>
      <c r="DL142">
        <v>0.09</v>
      </c>
      <c r="DM142">
        <v>0.04</v>
      </c>
      <c r="DN142">
        <v>-76.54347749999999</v>
      </c>
      <c r="DO142">
        <v>-5.729069043151881</v>
      </c>
      <c r="DP142">
        <v>0.5557751795859102</v>
      </c>
      <c r="DQ142">
        <v>0</v>
      </c>
      <c r="DR142">
        <v>8.522029999999999</v>
      </c>
      <c r="DS142">
        <v>0.1330385741087933</v>
      </c>
      <c r="DT142">
        <v>0.01482202718928812</v>
      </c>
      <c r="DU142">
        <v>0</v>
      </c>
      <c r="DV142">
        <v>0</v>
      </c>
      <c r="DW142">
        <v>2</v>
      </c>
      <c r="DX142" t="s">
        <v>365</v>
      </c>
      <c r="DY142">
        <v>2.97676</v>
      </c>
      <c r="DZ142">
        <v>2.72481</v>
      </c>
      <c r="EA142">
        <v>0.118892</v>
      </c>
      <c r="EB142">
        <v>0.124391</v>
      </c>
      <c r="EC142">
        <v>0.0852589</v>
      </c>
      <c r="ED142">
        <v>0.0625878</v>
      </c>
      <c r="EE142">
        <v>27724.8</v>
      </c>
      <c r="EF142">
        <v>27655.2</v>
      </c>
      <c r="EG142">
        <v>29271.4</v>
      </c>
      <c r="EH142">
        <v>29228.5</v>
      </c>
      <c r="EI142">
        <v>35493.2</v>
      </c>
      <c r="EJ142">
        <v>36414.4</v>
      </c>
      <c r="EK142">
        <v>41240.7</v>
      </c>
      <c r="EL142">
        <v>41630.9</v>
      </c>
      <c r="EM142">
        <v>1.90807</v>
      </c>
      <c r="EN142">
        <v>2.03017</v>
      </c>
      <c r="EO142">
        <v>0.0468269</v>
      </c>
      <c r="EP142">
        <v>0</v>
      </c>
      <c r="EQ142">
        <v>25.2533</v>
      </c>
      <c r="ER142">
        <v>999.9</v>
      </c>
      <c r="ES142">
        <v>28.4</v>
      </c>
      <c r="ET142">
        <v>36.5</v>
      </c>
      <c r="EU142">
        <v>25.4482</v>
      </c>
      <c r="EV142">
        <v>61.3377</v>
      </c>
      <c r="EW142">
        <v>26.3421</v>
      </c>
      <c r="EX142">
        <v>2</v>
      </c>
      <c r="EY142">
        <v>0.267731</v>
      </c>
      <c r="EZ142">
        <v>3.66586</v>
      </c>
      <c r="FA142">
        <v>20.3467</v>
      </c>
      <c r="FB142">
        <v>5.21759</v>
      </c>
      <c r="FC142">
        <v>12.0099</v>
      </c>
      <c r="FD142">
        <v>4.98895</v>
      </c>
      <c r="FE142">
        <v>3.2885</v>
      </c>
      <c r="FF142">
        <v>6406</v>
      </c>
      <c r="FG142">
        <v>9999</v>
      </c>
      <c r="FH142">
        <v>9999</v>
      </c>
      <c r="FI142">
        <v>104.5</v>
      </c>
      <c r="FJ142">
        <v>1.86739</v>
      </c>
      <c r="FK142">
        <v>1.86646</v>
      </c>
      <c r="FL142">
        <v>1.86594</v>
      </c>
      <c r="FM142">
        <v>1.86584</v>
      </c>
      <c r="FN142">
        <v>1.86768</v>
      </c>
      <c r="FO142">
        <v>1.87012</v>
      </c>
      <c r="FP142">
        <v>1.86876</v>
      </c>
      <c r="FQ142">
        <v>1.87018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-2.501</v>
      </c>
      <c r="GF142">
        <v>-0.106</v>
      </c>
      <c r="GG142">
        <v>-1.101664097355273</v>
      </c>
      <c r="GH142">
        <v>-0.001751842048368114</v>
      </c>
      <c r="GI142">
        <v>2.175043830543419E-07</v>
      </c>
      <c r="GJ142">
        <v>-8.900938919420621E-11</v>
      </c>
      <c r="GK142">
        <v>9.023312909553052</v>
      </c>
      <c r="GL142">
        <v>1.777864070516789</v>
      </c>
      <c r="GM142">
        <v>-0.1595319365346188</v>
      </c>
      <c r="GN142">
        <v>0.002975254502177307</v>
      </c>
      <c r="GO142">
        <v>3</v>
      </c>
      <c r="GP142">
        <v>2360</v>
      </c>
      <c r="GQ142">
        <v>1</v>
      </c>
      <c r="GR142">
        <v>26</v>
      </c>
      <c r="GS142">
        <v>13.7</v>
      </c>
      <c r="GT142">
        <v>13.6</v>
      </c>
      <c r="GU142">
        <v>2.51465</v>
      </c>
      <c r="GV142">
        <v>2.21313</v>
      </c>
      <c r="GW142">
        <v>1.94702</v>
      </c>
      <c r="GX142">
        <v>2.82471</v>
      </c>
      <c r="GY142">
        <v>2.19482</v>
      </c>
      <c r="GZ142">
        <v>2.35474</v>
      </c>
      <c r="HA142">
        <v>39.8428</v>
      </c>
      <c r="HB142">
        <v>12.1532</v>
      </c>
      <c r="HC142">
        <v>18</v>
      </c>
      <c r="HD142">
        <v>483.344</v>
      </c>
      <c r="HE142">
        <v>576.995</v>
      </c>
      <c r="HF142">
        <v>21.9812</v>
      </c>
      <c r="HG142">
        <v>30.7702</v>
      </c>
      <c r="HH142">
        <v>30.0006</v>
      </c>
      <c r="HI142">
        <v>30.6606</v>
      </c>
      <c r="HJ142">
        <v>30.5607</v>
      </c>
      <c r="HK142">
        <v>50.3809</v>
      </c>
      <c r="HL142">
        <v>29.7579</v>
      </c>
      <c r="HM142">
        <v>36.3182</v>
      </c>
      <c r="HN142">
        <v>21.9675</v>
      </c>
      <c r="HO142">
        <v>954.85</v>
      </c>
      <c r="HP142">
        <v>17.0619</v>
      </c>
      <c r="HQ142">
        <v>100.112</v>
      </c>
      <c r="HR142">
        <v>100.003</v>
      </c>
    </row>
    <row r="143" spans="1:226">
      <c r="A143">
        <v>127</v>
      </c>
      <c r="B143">
        <v>1657310354.1</v>
      </c>
      <c r="C143">
        <v>1493.099999904633</v>
      </c>
      <c r="D143" t="s">
        <v>614</v>
      </c>
      <c r="E143" t="s">
        <v>615</v>
      </c>
      <c r="F143">
        <v>5</v>
      </c>
      <c r="G143" t="s">
        <v>502</v>
      </c>
      <c r="H143" t="s">
        <v>354</v>
      </c>
      <c r="I143">
        <v>1657310351.25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954.6364047910116</v>
      </c>
      <c r="AK143">
        <v>891.575187878787</v>
      </c>
      <c r="AL143">
        <v>3.320747224621867</v>
      </c>
      <c r="AM143">
        <v>65.59638768212346</v>
      </c>
      <c r="AN143">
        <f>(AP143 - AO143 + BO143*1E3/(8.314*(BQ143+273.15)) * AR143/BN143 * AQ143) * BN143/(100*BB143) * 1000/(1000 - AP143)</f>
        <v>0</v>
      </c>
      <c r="AO143">
        <v>16.98063152302388</v>
      </c>
      <c r="AP143">
        <v>25.50813575757575</v>
      </c>
      <c r="AQ143">
        <v>2.633883402447385E-05</v>
      </c>
      <c r="AR143">
        <v>78.49988059121431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1657310351.25</v>
      </c>
      <c r="BH143">
        <v>861.2261000000001</v>
      </c>
      <c r="BI143">
        <v>939.1514</v>
      </c>
      <c r="BJ143">
        <v>25.50926</v>
      </c>
      <c r="BK143">
        <v>16.97085</v>
      </c>
      <c r="BL143">
        <v>863.7359999999999</v>
      </c>
      <c r="BM143">
        <v>25.61515</v>
      </c>
      <c r="BN143">
        <v>500.0004999999999</v>
      </c>
      <c r="BO143">
        <v>68.46894</v>
      </c>
      <c r="BP143">
        <v>0.10002613</v>
      </c>
      <c r="BQ143">
        <v>26.69808</v>
      </c>
      <c r="BR143">
        <v>26.01667</v>
      </c>
      <c r="BS143">
        <v>999.9</v>
      </c>
      <c r="BT143">
        <v>0</v>
      </c>
      <c r="BU143">
        <v>0</v>
      </c>
      <c r="BV143">
        <v>9995.561999999998</v>
      </c>
      <c r="BW143">
        <v>0</v>
      </c>
      <c r="BX143">
        <v>1992.128</v>
      </c>
      <c r="BY143">
        <v>-77.92523999999999</v>
      </c>
      <c r="BZ143">
        <v>883.7706000000001</v>
      </c>
      <c r="CA143">
        <v>955.3647000000001</v>
      </c>
      <c r="CB143">
        <v>8.538425</v>
      </c>
      <c r="CC143">
        <v>939.1514</v>
      </c>
      <c r="CD143">
        <v>16.97085</v>
      </c>
      <c r="CE143">
        <v>1.746591</v>
      </c>
      <c r="CF143">
        <v>1.161975</v>
      </c>
      <c r="CG143">
        <v>15.31684</v>
      </c>
      <c r="CH143">
        <v>9.123093999999998</v>
      </c>
      <c r="CI143">
        <v>2000.015</v>
      </c>
      <c r="CJ143">
        <v>0.9799941000000001</v>
      </c>
      <c r="CK143">
        <v>0.02000569999999999</v>
      </c>
      <c r="CL143">
        <v>0</v>
      </c>
      <c r="CM143">
        <v>2.04049</v>
      </c>
      <c r="CN143">
        <v>0</v>
      </c>
      <c r="CO143">
        <v>17446.75</v>
      </c>
      <c r="CP143">
        <v>16749.56</v>
      </c>
      <c r="CQ143">
        <v>40.687</v>
      </c>
      <c r="CR143">
        <v>42.4433</v>
      </c>
      <c r="CS143">
        <v>41</v>
      </c>
      <c r="CT143">
        <v>41.09349999999999</v>
      </c>
      <c r="CU143">
        <v>39.812</v>
      </c>
      <c r="CV143">
        <v>1960.005</v>
      </c>
      <c r="CW143">
        <v>40.01</v>
      </c>
      <c r="CX143">
        <v>0</v>
      </c>
      <c r="CY143">
        <v>1657310360.5</v>
      </c>
      <c r="CZ143">
        <v>0</v>
      </c>
      <c r="DA143">
        <v>1657309531.6</v>
      </c>
      <c r="DB143" t="s">
        <v>503</v>
      </c>
      <c r="DC143">
        <v>1657309530.1</v>
      </c>
      <c r="DD143">
        <v>1657309531.6</v>
      </c>
      <c r="DE143">
        <v>4</v>
      </c>
      <c r="DF143">
        <v>-0.607</v>
      </c>
      <c r="DG143">
        <v>7.87</v>
      </c>
      <c r="DH143">
        <v>-1.808</v>
      </c>
      <c r="DI143">
        <v>-0.11</v>
      </c>
      <c r="DJ143">
        <v>420</v>
      </c>
      <c r="DK143">
        <v>27</v>
      </c>
      <c r="DL143">
        <v>0.09</v>
      </c>
      <c r="DM143">
        <v>0.04</v>
      </c>
      <c r="DN143">
        <v>-77.09224634146341</v>
      </c>
      <c r="DO143">
        <v>-6.061733101045172</v>
      </c>
      <c r="DP143">
        <v>0.6036181380914236</v>
      </c>
      <c r="DQ143">
        <v>0</v>
      </c>
      <c r="DR143">
        <v>8.530503414634145</v>
      </c>
      <c r="DS143">
        <v>0.08448041811846366</v>
      </c>
      <c r="DT143">
        <v>0.01194650425647717</v>
      </c>
      <c r="DU143">
        <v>1</v>
      </c>
      <c r="DV143">
        <v>1</v>
      </c>
      <c r="DW143">
        <v>2</v>
      </c>
      <c r="DX143" t="s">
        <v>357</v>
      </c>
      <c r="DY143">
        <v>2.97672</v>
      </c>
      <c r="DZ143">
        <v>2.72469</v>
      </c>
      <c r="EA143">
        <v>0.120235</v>
      </c>
      <c r="EB143">
        <v>0.125706</v>
      </c>
      <c r="EC143">
        <v>0.0852516</v>
      </c>
      <c r="ED143">
        <v>0.0625251</v>
      </c>
      <c r="EE143">
        <v>27682.2</v>
      </c>
      <c r="EF143">
        <v>27612.8</v>
      </c>
      <c r="EG143">
        <v>29271.1</v>
      </c>
      <c r="EH143">
        <v>29227.6</v>
      </c>
      <c r="EI143">
        <v>35493.1</v>
      </c>
      <c r="EJ143">
        <v>36416</v>
      </c>
      <c r="EK143">
        <v>41240.3</v>
      </c>
      <c r="EL143">
        <v>41629.9</v>
      </c>
      <c r="EM143">
        <v>1.90823</v>
      </c>
      <c r="EN143">
        <v>2.0302</v>
      </c>
      <c r="EO143">
        <v>0.0459701</v>
      </c>
      <c r="EP143">
        <v>0</v>
      </c>
      <c r="EQ143">
        <v>25.2572</v>
      </c>
      <c r="ER143">
        <v>999.9</v>
      </c>
      <c r="ES143">
        <v>28.3</v>
      </c>
      <c r="ET143">
        <v>36.5</v>
      </c>
      <c r="EU143">
        <v>25.3592</v>
      </c>
      <c r="EV143">
        <v>61.3177</v>
      </c>
      <c r="EW143">
        <v>26.3021</v>
      </c>
      <c r="EX143">
        <v>2</v>
      </c>
      <c r="EY143">
        <v>0.267317</v>
      </c>
      <c r="EZ143">
        <v>3.59435</v>
      </c>
      <c r="FA143">
        <v>20.3484</v>
      </c>
      <c r="FB143">
        <v>5.21849</v>
      </c>
      <c r="FC143">
        <v>12.0101</v>
      </c>
      <c r="FD143">
        <v>4.98865</v>
      </c>
      <c r="FE143">
        <v>3.28863</v>
      </c>
      <c r="FF143">
        <v>6406</v>
      </c>
      <c r="FG143">
        <v>9999</v>
      </c>
      <c r="FH143">
        <v>9999</v>
      </c>
      <c r="FI143">
        <v>104.5</v>
      </c>
      <c r="FJ143">
        <v>1.86743</v>
      </c>
      <c r="FK143">
        <v>1.86646</v>
      </c>
      <c r="FL143">
        <v>1.86592</v>
      </c>
      <c r="FM143">
        <v>1.86584</v>
      </c>
      <c r="FN143">
        <v>1.86768</v>
      </c>
      <c r="FO143">
        <v>1.87012</v>
      </c>
      <c r="FP143">
        <v>1.86879</v>
      </c>
      <c r="FQ143">
        <v>1.8702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-2.524</v>
      </c>
      <c r="GF143">
        <v>-0.1047</v>
      </c>
      <c r="GG143">
        <v>-1.101664097355273</v>
      </c>
      <c r="GH143">
        <v>-0.001751842048368114</v>
      </c>
      <c r="GI143">
        <v>2.175043830543419E-07</v>
      </c>
      <c r="GJ143">
        <v>-8.900938919420621E-11</v>
      </c>
      <c r="GK143">
        <v>9.023312909553052</v>
      </c>
      <c r="GL143">
        <v>1.777864070516789</v>
      </c>
      <c r="GM143">
        <v>-0.1595319365346188</v>
      </c>
      <c r="GN143">
        <v>0.002975254502177307</v>
      </c>
      <c r="GO143">
        <v>3</v>
      </c>
      <c r="GP143">
        <v>2360</v>
      </c>
      <c r="GQ143">
        <v>1</v>
      </c>
      <c r="GR143">
        <v>26</v>
      </c>
      <c r="GS143">
        <v>13.7</v>
      </c>
      <c r="GT143">
        <v>13.7</v>
      </c>
      <c r="GU143">
        <v>2.54761</v>
      </c>
      <c r="GV143">
        <v>2.21558</v>
      </c>
      <c r="GW143">
        <v>1.94702</v>
      </c>
      <c r="GX143">
        <v>2.82593</v>
      </c>
      <c r="GY143">
        <v>2.19482</v>
      </c>
      <c r="GZ143">
        <v>2.34131</v>
      </c>
      <c r="HA143">
        <v>39.8428</v>
      </c>
      <c r="HB143">
        <v>12.162</v>
      </c>
      <c r="HC143">
        <v>18</v>
      </c>
      <c r="HD143">
        <v>483.457</v>
      </c>
      <c r="HE143">
        <v>577.023</v>
      </c>
      <c r="HF143">
        <v>21.9567</v>
      </c>
      <c r="HG143">
        <v>30.7707</v>
      </c>
      <c r="HH143">
        <v>30.0001</v>
      </c>
      <c r="HI143">
        <v>30.663</v>
      </c>
      <c r="HJ143">
        <v>30.5616</v>
      </c>
      <c r="HK143">
        <v>50.9817</v>
      </c>
      <c r="HL143">
        <v>29.4346</v>
      </c>
      <c r="HM143">
        <v>36.3182</v>
      </c>
      <c r="HN143">
        <v>21.9515</v>
      </c>
      <c r="HO143">
        <v>974.894</v>
      </c>
      <c r="HP143">
        <v>17.0743</v>
      </c>
      <c r="HQ143">
        <v>100.111</v>
      </c>
      <c r="HR143">
        <v>100.001</v>
      </c>
    </row>
    <row r="144" spans="1:226">
      <c r="A144">
        <v>128</v>
      </c>
      <c r="B144">
        <v>1657310359.6</v>
      </c>
      <c r="C144">
        <v>1498.599999904633</v>
      </c>
      <c r="D144" t="s">
        <v>616</v>
      </c>
      <c r="E144" t="s">
        <v>617</v>
      </c>
      <c r="F144">
        <v>5</v>
      </c>
      <c r="G144" t="s">
        <v>502</v>
      </c>
      <c r="H144" t="s">
        <v>354</v>
      </c>
      <c r="I144">
        <v>1657310356.85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973.4635892779161</v>
      </c>
      <c r="AK144">
        <v>909.9733090909089</v>
      </c>
      <c r="AL144">
        <v>3.350280661280356</v>
      </c>
      <c r="AM144">
        <v>65.59638768212346</v>
      </c>
      <c r="AN144">
        <f>(AP144 - AO144 + BO144*1E3/(8.314*(BQ144+273.15)) * AR144/BN144 * AQ144) * BN144/(100*BB144) * 1000/(1000 - AP144)</f>
        <v>0</v>
      </c>
      <c r="AO144">
        <v>16.99414345207983</v>
      </c>
      <c r="AP144">
        <v>25.51700303030302</v>
      </c>
      <c r="AQ144">
        <v>6.032299844344647E-05</v>
      </c>
      <c r="AR144">
        <v>78.49988059121431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1657310356.85</v>
      </c>
      <c r="BH144">
        <v>879.4177</v>
      </c>
      <c r="BI144">
        <v>957.9941000000001</v>
      </c>
      <c r="BJ144">
        <v>25.51112</v>
      </c>
      <c r="BK144">
        <v>17.0095</v>
      </c>
      <c r="BL144">
        <v>881.9562</v>
      </c>
      <c r="BM144">
        <v>25.61918</v>
      </c>
      <c r="BN144">
        <v>499.9973</v>
      </c>
      <c r="BO144">
        <v>68.46898999999999</v>
      </c>
      <c r="BP144">
        <v>0.09999404000000001</v>
      </c>
      <c r="BQ144">
        <v>26.69965</v>
      </c>
      <c r="BR144">
        <v>26.01183</v>
      </c>
      <c r="BS144">
        <v>999.9</v>
      </c>
      <c r="BT144">
        <v>0</v>
      </c>
      <c r="BU144">
        <v>0</v>
      </c>
      <c r="BV144">
        <v>9993.761999999999</v>
      </c>
      <c r="BW144">
        <v>0</v>
      </c>
      <c r="BX144">
        <v>1992.262</v>
      </c>
      <c r="BY144">
        <v>-78.57646000000001</v>
      </c>
      <c r="BZ144">
        <v>902.4401000000001</v>
      </c>
      <c r="CA144">
        <v>974.5710999999999</v>
      </c>
      <c r="CB144">
        <v>8.501619</v>
      </c>
      <c r="CC144">
        <v>957.9941000000001</v>
      </c>
      <c r="CD144">
        <v>17.0095</v>
      </c>
      <c r="CE144">
        <v>1.746719</v>
      </c>
      <c r="CF144">
        <v>1.164623</v>
      </c>
      <c r="CG144">
        <v>15.31796</v>
      </c>
      <c r="CH144">
        <v>9.156837999999999</v>
      </c>
      <c r="CI144">
        <v>1999.996</v>
      </c>
      <c r="CJ144">
        <v>0.9799941000000001</v>
      </c>
      <c r="CK144">
        <v>0.02000569999999999</v>
      </c>
      <c r="CL144">
        <v>0</v>
      </c>
      <c r="CM144">
        <v>2.38299</v>
      </c>
      <c r="CN144">
        <v>0</v>
      </c>
      <c r="CO144">
        <v>17454.96</v>
      </c>
      <c r="CP144">
        <v>16749.41</v>
      </c>
      <c r="CQ144">
        <v>40.687</v>
      </c>
      <c r="CR144">
        <v>42.4622</v>
      </c>
      <c r="CS144">
        <v>41</v>
      </c>
      <c r="CT144">
        <v>41.0872</v>
      </c>
      <c r="CU144">
        <v>39.812</v>
      </c>
      <c r="CV144">
        <v>1959.986</v>
      </c>
      <c r="CW144">
        <v>40.01</v>
      </c>
      <c r="CX144">
        <v>0</v>
      </c>
      <c r="CY144">
        <v>1657310365.9</v>
      </c>
      <c r="CZ144">
        <v>0</v>
      </c>
      <c r="DA144">
        <v>1657309531.6</v>
      </c>
      <c r="DB144" t="s">
        <v>503</v>
      </c>
      <c r="DC144">
        <v>1657309530.1</v>
      </c>
      <c r="DD144">
        <v>1657309531.6</v>
      </c>
      <c r="DE144">
        <v>4</v>
      </c>
      <c r="DF144">
        <v>-0.607</v>
      </c>
      <c r="DG144">
        <v>7.87</v>
      </c>
      <c r="DH144">
        <v>-1.808</v>
      </c>
      <c r="DI144">
        <v>-0.11</v>
      </c>
      <c r="DJ144">
        <v>420</v>
      </c>
      <c r="DK144">
        <v>27</v>
      </c>
      <c r="DL144">
        <v>0.09</v>
      </c>
      <c r="DM144">
        <v>0.04</v>
      </c>
      <c r="DN144">
        <v>-77.6924525</v>
      </c>
      <c r="DO144">
        <v>-7.066004127579431</v>
      </c>
      <c r="DP144">
        <v>0.6803790678686032</v>
      </c>
      <c r="DQ144">
        <v>0</v>
      </c>
      <c r="DR144">
        <v>8.526969749999999</v>
      </c>
      <c r="DS144">
        <v>-0.08839125703563776</v>
      </c>
      <c r="DT144">
        <v>0.02132101750474162</v>
      </c>
      <c r="DU144">
        <v>1</v>
      </c>
      <c r="DV144">
        <v>1</v>
      </c>
      <c r="DW144">
        <v>2</v>
      </c>
      <c r="DX144" t="s">
        <v>357</v>
      </c>
      <c r="DY144">
        <v>2.9767</v>
      </c>
      <c r="DZ144">
        <v>2.72469</v>
      </c>
      <c r="EA144">
        <v>0.121881</v>
      </c>
      <c r="EB144">
        <v>0.127328</v>
      </c>
      <c r="EC144">
        <v>0.08530219999999999</v>
      </c>
      <c r="ED144">
        <v>0.0627499</v>
      </c>
      <c r="EE144">
        <v>27630.4</v>
      </c>
      <c r="EF144">
        <v>27562</v>
      </c>
      <c r="EG144">
        <v>29271.1</v>
      </c>
      <c r="EH144">
        <v>29228.1</v>
      </c>
      <c r="EI144">
        <v>35491.2</v>
      </c>
      <c r="EJ144">
        <v>36407.7</v>
      </c>
      <c r="EK144">
        <v>41240.3</v>
      </c>
      <c r="EL144">
        <v>41630.4</v>
      </c>
      <c r="EM144">
        <v>1.90815</v>
      </c>
      <c r="EN144">
        <v>2.03023</v>
      </c>
      <c r="EO144">
        <v>0.0459924</v>
      </c>
      <c r="EP144">
        <v>0</v>
      </c>
      <c r="EQ144">
        <v>25.2628</v>
      </c>
      <c r="ER144">
        <v>999.9</v>
      </c>
      <c r="ES144">
        <v>28.3</v>
      </c>
      <c r="ET144">
        <v>36.5</v>
      </c>
      <c r="EU144">
        <v>25.3567</v>
      </c>
      <c r="EV144">
        <v>61.2077</v>
      </c>
      <c r="EW144">
        <v>26.4062</v>
      </c>
      <c r="EX144">
        <v>2</v>
      </c>
      <c r="EY144">
        <v>0.267203</v>
      </c>
      <c r="EZ144">
        <v>3.56417</v>
      </c>
      <c r="FA144">
        <v>20.3494</v>
      </c>
      <c r="FB144">
        <v>5.21864</v>
      </c>
      <c r="FC144">
        <v>12.0101</v>
      </c>
      <c r="FD144">
        <v>4.989</v>
      </c>
      <c r="FE144">
        <v>3.28858</v>
      </c>
      <c r="FF144">
        <v>6406.3</v>
      </c>
      <c r="FG144">
        <v>9999</v>
      </c>
      <c r="FH144">
        <v>9999</v>
      </c>
      <c r="FI144">
        <v>104.5</v>
      </c>
      <c r="FJ144">
        <v>1.86742</v>
      </c>
      <c r="FK144">
        <v>1.86646</v>
      </c>
      <c r="FL144">
        <v>1.8659</v>
      </c>
      <c r="FM144">
        <v>1.86584</v>
      </c>
      <c r="FN144">
        <v>1.86768</v>
      </c>
      <c r="FO144">
        <v>1.87012</v>
      </c>
      <c r="FP144">
        <v>1.8688</v>
      </c>
      <c r="FQ144">
        <v>1.87015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-2.553</v>
      </c>
      <c r="GF144">
        <v>-0.1162</v>
      </c>
      <c r="GG144">
        <v>-1.101664097355273</v>
      </c>
      <c r="GH144">
        <v>-0.001751842048368114</v>
      </c>
      <c r="GI144">
        <v>2.175043830543419E-07</v>
      </c>
      <c r="GJ144">
        <v>-8.900938919420621E-11</v>
      </c>
      <c r="GK144">
        <v>9.023312909553052</v>
      </c>
      <c r="GL144">
        <v>1.777864070516789</v>
      </c>
      <c r="GM144">
        <v>-0.1595319365346188</v>
      </c>
      <c r="GN144">
        <v>0.002975254502177307</v>
      </c>
      <c r="GO144">
        <v>3</v>
      </c>
      <c r="GP144">
        <v>2360</v>
      </c>
      <c r="GQ144">
        <v>1</v>
      </c>
      <c r="GR144">
        <v>26</v>
      </c>
      <c r="GS144">
        <v>13.8</v>
      </c>
      <c r="GT144">
        <v>13.8</v>
      </c>
      <c r="GU144">
        <v>2.58301</v>
      </c>
      <c r="GV144">
        <v>2.21436</v>
      </c>
      <c r="GW144">
        <v>1.94702</v>
      </c>
      <c r="GX144">
        <v>2.82593</v>
      </c>
      <c r="GY144">
        <v>2.19482</v>
      </c>
      <c r="GZ144">
        <v>2.35962</v>
      </c>
      <c r="HA144">
        <v>39.868</v>
      </c>
      <c r="HB144">
        <v>12.1444</v>
      </c>
      <c r="HC144">
        <v>18</v>
      </c>
      <c r="HD144">
        <v>483.412</v>
      </c>
      <c r="HE144">
        <v>577.0650000000001</v>
      </c>
      <c r="HF144">
        <v>21.9426</v>
      </c>
      <c r="HG144">
        <v>30.7707</v>
      </c>
      <c r="HH144">
        <v>30</v>
      </c>
      <c r="HI144">
        <v>30.6632</v>
      </c>
      <c r="HJ144">
        <v>30.564</v>
      </c>
      <c r="HK144">
        <v>51.7491</v>
      </c>
      <c r="HL144">
        <v>29.4346</v>
      </c>
      <c r="HM144">
        <v>35.9438</v>
      </c>
      <c r="HN144">
        <v>21.9397</v>
      </c>
      <c r="HO144">
        <v>988.265</v>
      </c>
      <c r="HP144">
        <v>17.0734</v>
      </c>
      <c r="HQ144">
        <v>100.111</v>
      </c>
      <c r="HR144">
        <v>100.002</v>
      </c>
    </row>
    <row r="145" spans="1:226">
      <c r="A145">
        <v>129</v>
      </c>
      <c r="B145">
        <v>1657310364.1</v>
      </c>
      <c r="C145">
        <v>1503.099999904633</v>
      </c>
      <c r="D145" t="s">
        <v>618</v>
      </c>
      <c r="E145" t="s">
        <v>619</v>
      </c>
      <c r="F145">
        <v>5</v>
      </c>
      <c r="G145" t="s">
        <v>502</v>
      </c>
      <c r="H145" t="s">
        <v>354</v>
      </c>
      <c r="I145">
        <v>1657310361.25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988.8580099297584</v>
      </c>
      <c r="AK145">
        <v>925.0189636363638</v>
      </c>
      <c r="AL145">
        <v>3.349885606362871</v>
      </c>
      <c r="AM145">
        <v>65.59638768212346</v>
      </c>
      <c r="AN145">
        <f>(AP145 - AO145 + BO145*1E3/(8.314*(BQ145+273.15)) * AR145/BN145 * AQ145) * BN145/(100*BB145) * 1000/(1000 - AP145)</f>
        <v>0</v>
      </c>
      <c r="AO145">
        <v>17.04542103385932</v>
      </c>
      <c r="AP145">
        <v>25.5279496969697</v>
      </c>
      <c r="AQ145">
        <v>0.0001567967729892328</v>
      </c>
      <c r="AR145">
        <v>78.49988059121431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1657310361.25</v>
      </c>
      <c r="BH145">
        <v>893.7385999999999</v>
      </c>
      <c r="BI145">
        <v>972.7755000000001</v>
      </c>
      <c r="BJ145">
        <v>25.52244</v>
      </c>
      <c r="BK145">
        <v>17.04363</v>
      </c>
      <c r="BL145">
        <v>896.2998</v>
      </c>
      <c r="BM145">
        <v>25.64358</v>
      </c>
      <c r="BN145">
        <v>499.9887</v>
      </c>
      <c r="BO145">
        <v>68.46965</v>
      </c>
      <c r="BP145">
        <v>0.10000284</v>
      </c>
      <c r="BQ145">
        <v>26.70528</v>
      </c>
      <c r="BR145">
        <v>26.01352</v>
      </c>
      <c r="BS145">
        <v>999.9</v>
      </c>
      <c r="BT145">
        <v>0</v>
      </c>
      <c r="BU145">
        <v>0</v>
      </c>
      <c r="BV145">
        <v>9995.130999999999</v>
      </c>
      <c r="BW145">
        <v>0</v>
      </c>
      <c r="BX145">
        <v>1992.167</v>
      </c>
      <c r="BY145">
        <v>-79.03677</v>
      </c>
      <c r="BZ145">
        <v>917.1466</v>
      </c>
      <c r="CA145">
        <v>989.6424999999999</v>
      </c>
      <c r="CB145">
        <v>8.478785999999999</v>
      </c>
      <c r="CC145">
        <v>972.7755000000001</v>
      </c>
      <c r="CD145">
        <v>17.04363</v>
      </c>
      <c r="CE145">
        <v>1.747512</v>
      </c>
      <c r="CF145">
        <v>1.166973</v>
      </c>
      <c r="CG145">
        <v>15.32504</v>
      </c>
      <c r="CH145">
        <v>9.186752000000002</v>
      </c>
      <c r="CI145">
        <v>2000.037</v>
      </c>
      <c r="CJ145">
        <v>0.9799935</v>
      </c>
      <c r="CK145">
        <v>0.0200063</v>
      </c>
      <c r="CL145">
        <v>0</v>
      </c>
      <c r="CM145">
        <v>2.420050000000001</v>
      </c>
      <c r="CN145">
        <v>0</v>
      </c>
      <c r="CO145">
        <v>17459.02</v>
      </c>
      <c r="CP145">
        <v>16749.76</v>
      </c>
      <c r="CQ145">
        <v>40.687</v>
      </c>
      <c r="CR145">
        <v>42.5</v>
      </c>
      <c r="CS145">
        <v>41</v>
      </c>
      <c r="CT145">
        <v>41.0998</v>
      </c>
      <c r="CU145">
        <v>39.812</v>
      </c>
      <c r="CV145">
        <v>1960.024</v>
      </c>
      <c r="CW145">
        <v>40.013</v>
      </c>
      <c r="CX145">
        <v>0</v>
      </c>
      <c r="CY145">
        <v>1657310370.7</v>
      </c>
      <c r="CZ145">
        <v>0</v>
      </c>
      <c r="DA145">
        <v>1657309531.6</v>
      </c>
      <c r="DB145" t="s">
        <v>503</v>
      </c>
      <c r="DC145">
        <v>1657309530.1</v>
      </c>
      <c r="DD145">
        <v>1657309531.6</v>
      </c>
      <c r="DE145">
        <v>4</v>
      </c>
      <c r="DF145">
        <v>-0.607</v>
      </c>
      <c r="DG145">
        <v>7.87</v>
      </c>
      <c r="DH145">
        <v>-1.808</v>
      </c>
      <c r="DI145">
        <v>-0.11</v>
      </c>
      <c r="DJ145">
        <v>420</v>
      </c>
      <c r="DK145">
        <v>27</v>
      </c>
      <c r="DL145">
        <v>0.09</v>
      </c>
      <c r="DM145">
        <v>0.04</v>
      </c>
      <c r="DN145">
        <v>-78.14945</v>
      </c>
      <c r="DO145">
        <v>-6.898156097560799</v>
      </c>
      <c r="DP145">
        <v>0.6644851179672879</v>
      </c>
      <c r="DQ145">
        <v>0</v>
      </c>
      <c r="DR145">
        <v>8.517999750000001</v>
      </c>
      <c r="DS145">
        <v>-0.2534130956848145</v>
      </c>
      <c r="DT145">
        <v>0.02904935089528672</v>
      </c>
      <c r="DU145">
        <v>0</v>
      </c>
      <c r="DV145">
        <v>0</v>
      </c>
      <c r="DW145">
        <v>2</v>
      </c>
      <c r="DX145" t="s">
        <v>365</v>
      </c>
      <c r="DY145">
        <v>2.97677</v>
      </c>
      <c r="DZ145">
        <v>2.72467</v>
      </c>
      <c r="EA145">
        <v>0.123215</v>
      </c>
      <c r="EB145">
        <v>0.128633</v>
      </c>
      <c r="EC145">
        <v>0.085352</v>
      </c>
      <c r="ED145">
        <v>0.0627407</v>
      </c>
      <c r="EE145">
        <v>27589.3</v>
      </c>
      <c r="EF145">
        <v>27520</v>
      </c>
      <c r="EG145">
        <v>29272.1</v>
      </c>
      <c r="EH145">
        <v>29227.3</v>
      </c>
      <c r="EI145">
        <v>35490.3</v>
      </c>
      <c r="EJ145">
        <v>36407.2</v>
      </c>
      <c r="EK145">
        <v>41241.5</v>
      </c>
      <c r="EL145">
        <v>41629.4</v>
      </c>
      <c r="EM145">
        <v>1.90817</v>
      </c>
      <c r="EN145">
        <v>2.02995</v>
      </c>
      <c r="EO145">
        <v>0.0456497</v>
      </c>
      <c r="EP145">
        <v>0</v>
      </c>
      <c r="EQ145">
        <v>25.2675</v>
      </c>
      <c r="ER145">
        <v>999.9</v>
      </c>
      <c r="ES145">
        <v>28.3</v>
      </c>
      <c r="ET145">
        <v>36.5</v>
      </c>
      <c r="EU145">
        <v>25.3556</v>
      </c>
      <c r="EV145">
        <v>61.3977</v>
      </c>
      <c r="EW145">
        <v>26.3902</v>
      </c>
      <c r="EX145">
        <v>2</v>
      </c>
      <c r="EY145">
        <v>0.267104</v>
      </c>
      <c r="EZ145">
        <v>3.54503</v>
      </c>
      <c r="FA145">
        <v>20.3498</v>
      </c>
      <c r="FB145">
        <v>5.21834</v>
      </c>
      <c r="FC145">
        <v>12.0102</v>
      </c>
      <c r="FD145">
        <v>4.98855</v>
      </c>
      <c r="FE145">
        <v>3.28858</v>
      </c>
      <c r="FF145">
        <v>6406.3</v>
      </c>
      <c r="FG145">
        <v>9999</v>
      </c>
      <c r="FH145">
        <v>9999</v>
      </c>
      <c r="FI145">
        <v>104.5</v>
      </c>
      <c r="FJ145">
        <v>1.8674</v>
      </c>
      <c r="FK145">
        <v>1.86646</v>
      </c>
      <c r="FL145">
        <v>1.8659</v>
      </c>
      <c r="FM145">
        <v>1.86584</v>
      </c>
      <c r="FN145">
        <v>1.86768</v>
      </c>
      <c r="FO145">
        <v>1.87012</v>
      </c>
      <c r="FP145">
        <v>1.86879</v>
      </c>
      <c r="FQ145">
        <v>1.87016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-2.576</v>
      </c>
      <c r="GF145">
        <v>-0.1277</v>
      </c>
      <c r="GG145">
        <v>-1.101664097355273</v>
      </c>
      <c r="GH145">
        <v>-0.001751842048368114</v>
      </c>
      <c r="GI145">
        <v>2.175043830543419E-07</v>
      </c>
      <c r="GJ145">
        <v>-8.900938919420621E-11</v>
      </c>
      <c r="GK145">
        <v>9.023312909553052</v>
      </c>
      <c r="GL145">
        <v>1.777864070516789</v>
      </c>
      <c r="GM145">
        <v>-0.1595319365346188</v>
      </c>
      <c r="GN145">
        <v>0.002975254502177307</v>
      </c>
      <c r="GO145">
        <v>3</v>
      </c>
      <c r="GP145">
        <v>2360</v>
      </c>
      <c r="GQ145">
        <v>1</v>
      </c>
      <c r="GR145">
        <v>26</v>
      </c>
      <c r="GS145">
        <v>13.9</v>
      </c>
      <c r="GT145">
        <v>13.9</v>
      </c>
      <c r="GU145">
        <v>2.61475</v>
      </c>
      <c r="GV145">
        <v>2.21191</v>
      </c>
      <c r="GW145">
        <v>1.94702</v>
      </c>
      <c r="GX145">
        <v>2.82471</v>
      </c>
      <c r="GY145">
        <v>2.19482</v>
      </c>
      <c r="GZ145">
        <v>2.34619</v>
      </c>
      <c r="HA145">
        <v>39.868</v>
      </c>
      <c r="HB145">
        <v>12.162</v>
      </c>
      <c r="HC145">
        <v>18</v>
      </c>
      <c r="HD145">
        <v>483.44</v>
      </c>
      <c r="HE145">
        <v>576.8630000000001</v>
      </c>
      <c r="HF145">
        <v>21.9332</v>
      </c>
      <c r="HG145">
        <v>30.7707</v>
      </c>
      <c r="HH145">
        <v>29.9999</v>
      </c>
      <c r="HI145">
        <v>30.665</v>
      </c>
      <c r="HJ145">
        <v>30.5649</v>
      </c>
      <c r="HK145">
        <v>52.3356</v>
      </c>
      <c r="HL145">
        <v>29.4346</v>
      </c>
      <c r="HM145">
        <v>35.9438</v>
      </c>
      <c r="HN145">
        <v>21.9257</v>
      </c>
      <c r="HO145">
        <v>1008.3</v>
      </c>
      <c r="HP145">
        <v>17.0758</v>
      </c>
      <c r="HQ145">
        <v>100.114</v>
      </c>
      <c r="HR145">
        <v>99.9996</v>
      </c>
    </row>
    <row r="146" spans="1:226">
      <c r="A146">
        <v>130</v>
      </c>
      <c r="B146">
        <v>1657310369.6</v>
      </c>
      <c r="C146">
        <v>1508.599999904633</v>
      </c>
      <c r="D146" t="s">
        <v>620</v>
      </c>
      <c r="E146" t="s">
        <v>621</v>
      </c>
      <c r="F146">
        <v>5</v>
      </c>
      <c r="G146" t="s">
        <v>502</v>
      </c>
      <c r="H146" t="s">
        <v>354</v>
      </c>
      <c r="I146">
        <v>1657310366.85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1007.708215048941</v>
      </c>
      <c r="AK146">
        <v>943.4588606060602</v>
      </c>
      <c r="AL146">
        <v>3.349713723839145</v>
      </c>
      <c r="AM146">
        <v>65.59638768212346</v>
      </c>
      <c r="AN146">
        <f>(AP146 - AO146 + BO146*1E3/(8.314*(BQ146+273.15)) * AR146/BN146 * AQ146) * BN146/(100*BB146) * 1000/(1000 - AP146)</f>
        <v>0</v>
      </c>
      <c r="AO146">
        <v>17.0342676010844</v>
      </c>
      <c r="AP146">
        <v>25.53163212121213</v>
      </c>
      <c r="AQ146">
        <v>-2.200723531670572E-05</v>
      </c>
      <c r="AR146">
        <v>78.49988059121431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1657310366.85</v>
      </c>
      <c r="BH146">
        <v>912.0344000000001</v>
      </c>
      <c r="BI146">
        <v>991.6238999999999</v>
      </c>
      <c r="BJ146">
        <v>25.52927</v>
      </c>
      <c r="BK146">
        <v>17.03699</v>
      </c>
      <c r="BL146">
        <v>914.6244999999999</v>
      </c>
      <c r="BM146">
        <v>25.65827</v>
      </c>
      <c r="BN146">
        <v>500.0085</v>
      </c>
      <c r="BO146">
        <v>68.46908000000001</v>
      </c>
      <c r="BP146">
        <v>0.10001938</v>
      </c>
      <c r="BQ146">
        <v>26.69838</v>
      </c>
      <c r="BR146">
        <v>26.01937</v>
      </c>
      <c r="BS146">
        <v>999.9</v>
      </c>
      <c r="BT146">
        <v>0</v>
      </c>
      <c r="BU146">
        <v>0</v>
      </c>
      <c r="BV146">
        <v>9997.5</v>
      </c>
      <c r="BW146">
        <v>0</v>
      </c>
      <c r="BX146">
        <v>1991.792</v>
      </c>
      <c r="BY146">
        <v>-79.58940999999999</v>
      </c>
      <c r="BZ146">
        <v>935.9279</v>
      </c>
      <c r="CA146">
        <v>1008.81</v>
      </c>
      <c r="CB146">
        <v>8.492289000000001</v>
      </c>
      <c r="CC146">
        <v>991.6238999999999</v>
      </c>
      <c r="CD146">
        <v>17.03699</v>
      </c>
      <c r="CE146">
        <v>1.747968</v>
      </c>
      <c r="CF146">
        <v>1.166507</v>
      </c>
      <c r="CG146">
        <v>15.3291</v>
      </c>
      <c r="CH146">
        <v>9.180834000000001</v>
      </c>
      <c r="CI146">
        <v>2000.025</v>
      </c>
      <c r="CJ146">
        <v>0.9799935</v>
      </c>
      <c r="CK146">
        <v>0.0200063</v>
      </c>
      <c r="CL146">
        <v>0</v>
      </c>
      <c r="CM146">
        <v>2.3344</v>
      </c>
      <c r="CN146">
        <v>0</v>
      </c>
      <c r="CO146">
        <v>17462.38</v>
      </c>
      <c r="CP146">
        <v>16749.62</v>
      </c>
      <c r="CQ146">
        <v>40.687</v>
      </c>
      <c r="CR146">
        <v>42.4622</v>
      </c>
      <c r="CS146">
        <v>41</v>
      </c>
      <c r="CT146">
        <v>41.125</v>
      </c>
      <c r="CU146">
        <v>39.812</v>
      </c>
      <c r="CV146">
        <v>1960.013</v>
      </c>
      <c r="CW146">
        <v>40.012</v>
      </c>
      <c r="CX146">
        <v>0</v>
      </c>
      <c r="CY146">
        <v>1657310376.1</v>
      </c>
      <c r="CZ146">
        <v>0</v>
      </c>
      <c r="DA146">
        <v>1657309531.6</v>
      </c>
      <c r="DB146" t="s">
        <v>503</v>
      </c>
      <c r="DC146">
        <v>1657309530.1</v>
      </c>
      <c r="DD146">
        <v>1657309531.6</v>
      </c>
      <c r="DE146">
        <v>4</v>
      </c>
      <c r="DF146">
        <v>-0.607</v>
      </c>
      <c r="DG146">
        <v>7.87</v>
      </c>
      <c r="DH146">
        <v>-1.808</v>
      </c>
      <c r="DI146">
        <v>-0.11</v>
      </c>
      <c r="DJ146">
        <v>420</v>
      </c>
      <c r="DK146">
        <v>27</v>
      </c>
      <c r="DL146">
        <v>0.09</v>
      </c>
      <c r="DM146">
        <v>0.04</v>
      </c>
      <c r="DN146">
        <v>-78.7082075</v>
      </c>
      <c r="DO146">
        <v>-6.453668667917421</v>
      </c>
      <c r="DP146">
        <v>0.6219328884162258</v>
      </c>
      <c r="DQ146">
        <v>0</v>
      </c>
      <c r="DR146">
        <v>8.505506499999999</v>
      </c>
      <c r="DS146">
        <v>-0.2029580487804923</v>
      </c>
      <c r="DT146">
        <v>0.02662112361922387</v>
      </c>
      <c r="DU146">
        <v>0</v>
      </c>
      <c r="DV146">
        <v>0</v>
      </c>
      <c r="DW146">
        <v>2</v>
      </c>
      <c r="DX146" t="s">
        <v>365</v>
      </c>
      <c r="DY146">
        <v>2.97671</v>
      </c>
      <c r="DZ146">
        <v>2.72482</v>
      </c>
      <c r="EA146">
        <v>0.124825</v>
      </c>
      <c r="EB146">
        <v>0.130208</v>
      </c>
      <c r="EC146">
        <v>0.0853698</v>
      </c>
      <c r="ED146">
        <v>0.062754</v>
      </c>
      <c r="EE146">
        <v>27538.6</v>
      </c>
      <c r="EF146">
        <v>27470.4</v>
      </c>
      <c r="EG146">
        <v>29272.2</v>
      </c>
      <c r="EH146">
        <v>29227.5</v>
      </c>
      <c r="EI146">
        <v>35489.8</v>
      </c>
      <c r="EJ146">
        <v>36406.9</v>
      </c>
      <c r="EK146">
        <v>41241.7</v>
      </c>
      <c r="EL146">
        <v>41629.6</v>
      </c>
      <c r="EM146">
        <v>1.90818</v>
      </c>
      <c r="EN146">
        <v>2.0299</v>
      </c>
      <c r="EO146">
        <v>0.0449866</v>
      </c>
      <c r="EP146">
        <v>0</v>
      </c>
      <c r="EQ146">
        <v>25.2724</v>
      </c>
      <c r="ER146">
        <v>999.9</v>
      </c>
      <c r="ES146">
        <v>28.3</v>
      </c>
      <c r="ET146">
        <v>36.6</v>
      </c>
      <c r="EU146">
        <v>25.4974</v>
      </c>
      <c r="EV146">
        <v>61.1377</v>
      </c>
      <c r="EW146">
        <v>26.3982</v>
      </c>
      <c r="EX146">
        <v>2</v>
      </c>
      <c r="EY146">
        <v>0.267114</v>
      </c>
      <c r="EZ146">
        <v>3.55682</v>
      </c>
      <c r="FA146">
        <v>20.3495</v>
      </c>
      <c r="FB146">
        <v>5.21729</v>
      </c>
      <c r="FC146">
        <v>12.0101</v>
      </c>
      <c r="FD146">
        <v>4.98845</v>
      </c>
      <c r="FE146">
        <v>3.28845</v>
      </c>
      <c r="FF146">
        <v>6406.5</v>
      </c>
      <c r="FG146">
        <v>9999</v>
      </c>
      <c r="FH146">
        <v>9999</v>
      </c>
      <c r="FI146">
        <v>104.5</v>
      </c>
      <c r="FJ146">
        <v>1.8674</v>
      </c>
      <c r="FK146">
        <v>1.86647</v>
      </c>
      <c r="FL146">
        <v>1.8659</v>
      </c>
      <c r="FM146">
        <v>1.86584</v>
      </c>
      <c r="FN146">
        <v>1.86768</v>
      </c>
      <c r="FO146">
        <v>1.87012</v>
      </c>
      <c r="FP146">
        <v>1.86879</v>
      </c>
      <c r="FQ146">
        <v>1.87018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-2.604</v>
      </c>
      <c r="GF146">
        <v>-0.132</v>
      </c>
      <c r="GG146">
        <v>-1.101664097355273</v>
      </c>
      <c r="GH146">
        <v>-0.001751842048368114</v>
      </c>
      <c r="GI146">
        <v>2.175043830543419E-07</v>
      </c>
      <c r="GJ146">
        <v>-8.900938919420621E-11</v>
      </c>
      <c r="GK146">
        <v>9.023312909553052</v>
      </c>
      <c r="GL146">
        <v>1.777864070516789</v>
      </c>
      <c r="GM146">
        <v>-0.1595319365346188</v>
      </c>
      <c r="GN146">
        <v>0.002975254502177307</v>
      </c>
      <c r="GO146">
        <v>3</v>
      </c>
      <c r="GP146">
        <v>2360</v>
      </c>
      <c r="GQ146">
        <v>1</v>
      </c>
      <c r="GR146">
        <v>26</v>
      </c>
      <c r="GS146">
        <v>14</v>
      </c>
      <c r="GT146">
        <v>14</v>
      </c>
      <c r="GU146">
        <v>2.65137</v>
      </c>
      <c r="GV146">
        <v>2.20825</v>
      </c>
      <c r="GW146">
        <v>1.94702</v>
      </c>
      <c r="GX146">
        <v>2.82471</v>
      </c>
      <c r="GY146">
        <v>2.19482</v>
      </c>
      <c r="GZ146">
        <v>2.3584</v>
      </c>
      <c r="HA146">
        <v>39.868</v>
      </c>
      <c r="HB146">
        <v>12.1357</v>
      </c>
      <c r="HC146">
        <v>18</v>
      </c>
      <c r="HD146">
        <v>483.448</v>
      </c>
      <c r="HE146">
        <v>576.842</v>
      </c>
      <c r="HF146">
        <v>21.9224</v>
      </c>
      <c r="HG146">
        <v>30.7715</v>
      </c>
      <c r="HH146">
        <v>30</v>
      </c>
      <c r="HI146">
        <v>30.6659</v>
      </c>
      <c r="HJ146">
        <v>30.5666</v>
      </c>
      <c r="HK146">
        <v>53.099</v>
      </c>
      <c r="HL146">
        <v>29.4346</v>
      </c>
      <c r="HM146">
        <v>35.5567</v>
      </c>
      <c r="HN146">
        <v>21.9063</v>
      </c>
      <c r="HO146">
        <v>1021.67</v>
      </c>
      <c r="HP146">
        <v>17.077</v>
      </c>
      <c r="HQ146">
        <v>100.115</v>
      </c>
      <c r="HR146">
        <v>100</v>
      </c>
    </row>
    <row r="147" spans="1:226">
      <c r="A147">
        <v>131</v>
      </c>
      <c r="B147">
        <v>1657310374.1</v>
      </c>
      <c r="C147">
        <v>1513.099999904633</v>
      </c>
      <c r="D147" t="s">
        <v>622</v>
      </c>
      <c r="E147" t="s">
        <v>623</v>
      </c>
      <c r="F147">
        <v>5</v>
      </c>
      <c r="G147" t="s">
        <v>502</v>
      </c>
      <c r="H147" t="s">
        <v>354</v>
      </c>
      <c r="I147">
        <v>1657310371.25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1023.090048879958</v>
      </c>
      <c r="AK147">
        <v>958.3219575757572</v>
      </c>
      <c r="AL147">
        <v>3.304406234830461</v>
      </c>
      <c r="AM147">
        <v>65.59638768212346</v>
      </c>
      <c r="AN147">
        <f>(AP147 - AO147 + BO147*1E3/(8.314*(BQ147+273.15)) * AR147/BN147 * AQ147) * BN147/(100*BB147) * 1000/(1000 - AP147)</f>
        <v>0</v>
      </c>
      <c r="AO147">
        <v>17.04524413020872</v>
      </c>
      <c r="AP147">
        <v>25.53369272727271</v>
      </c>
      <c r="AQ147">
        <v>3.135886972917597E-05</v>
      </c>
      <c r="AR147">
        <v>78.49988059121431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1657310371.25</v>
      </c>
      <c r="BH147">
        <v>926.2787000000001</v>
      </c>
      <c r="BI147">
        <v>1006.3973</v>
      </c>
      <c r="BJ147">
        <v>25.53292</v>
      </c>
      <c r="BK147">
        <v>17.03534</v>
      </c>
      <c r="BL147">
        <v>928.8912999999999</v>
      </c>
      <c r="BM147">
        <v>25.66604</v>
      </c>
      <c r="BN147">
        <v>499.9977000000001</v>
      </c>
      <c r="BO147">
        <v>68.46860000000001</v>
      </c>
      <c r="BP147">
        <v>0.09998403</v>
      </c>
      <c r="BQ147">
        <v>26.69695</v>
      </c>
      <c r="BR147">
        <v>26.01235</v>
      </c>
      <c r="BS147">
        <v>999.9</v>
      </c>
      <c r="BT147">
        <v>0</v>
      </c>
      <c r="BU147">
        <v>0</v>
      </c>
      <c r="BV147">
        <v>10008.76</v>
      </c>
      <c r="BW147">
        <v>0</v>
      </c>
      <c r="BX147">
        <v>1991.553</v>
      </c>
      <c r="BY147">
        <v>-80.11859000000001</v>
      </c>
      <c r="BZ147">
        <v>950.549</v>
      </c>
      <c r="CA147">
        <v>1023.838</v>
      </c>
      <c r="CB147">
        <v>8.497566000000001</v>
      </c>
      <c r="CC147">
        <v>1006.3973</v>
      </c>
      <c r="CD147">
        <v>17.03534</v>
      </c>
      <c r="CE147">
        <v>1.748203</v>
      </c>
      <c r="CF147">
        <v>1.166388</v>
      </c>
      <c r="CG147">
        <v>15.33119</v>
      </c>
      <c r="CH147">
        <v>9.179297000000002</v>
      </c>
      <c r="CI147">
        <v>1999.992</v>
      </c>
      <c r="CJ147">
        <v>0.9799929000000001</v>
      </c>
      <c r="CK147">
        <v>0.0200069</v>
      </c>
      <c r="CL147">
        <v>0</v>
      </c>
      <c r="CM147">
        <v>2.28662</v>
      </c>
      <c r="CN147">
        <v>0</v>
      </c>
      <c r="CO147">
        <v>17466.1</v>
      </c>
      <c r="CP147">
        <v>16749.34</v>
      </c>
      <c r="CQ147">
        <v>40.687</v>
      </c>
      <c r="CR147">
        <v>42.4811</v>
      </c>
      <c r="CS147">
        <v>41</v>
      </c>
      <c r="CT147">
        <v>41.125</v>
      </c>
      <c r="CU147">
        <v>39.812</v>
      </c>
      <c r="CV147">
        <v>1959.98</v>
      </c>
      <c r="CW147">
        <v>40.012</v>
      </c>
      <c r="CX147">
        <v>0</v>
      </c>
      <c r="CY147">
        <v>1657310380.9</v>
      </c>
      <c r="CZ147">
        <v>0</v>
      </c>
      <c r="DA147">
        <v>1657309531.6</v>
      </c>
      <c r="DB147" t="s">
        <v>503</v>
      </c>
      <c r="DC147">
        <v>1657309530.1</v>
      </c>
      <c r="DD147">
        <v>1657309531.6</v>
      </c>
      <c r="DE147">
        <v>4</v>
      </c>
      <c r="DF147">
        <v>-0.607</v>
      </c>
      <c r="DG147">
        <v>7.87</v>
      </c>
      <c r="DH147">
        <v>-1.808</v>
      </c>
      <c r="DI147">
        <v>-0.11</v>
      </c>
      <c r="DJ147">
        <v>420</v>
      </c>
      <c r="DK147">
        <v>27</v>
      </c>
      <c r="DL147">
        <v>0.09</v>
      </c>
      <c r="DM147">
        <v>0.04</v>
      </c>
      <c r="DN147">
        <v>-79.28155853658537</v>
      </c>
      <c r="DO147">
        <v>-6.468422299651508</v>
      </c>
      <c r="DP147">
        <v>0.6398980829581129</v>
      </c>
      <c r="DQ147">
        <v>0</v>
      </c>
      <c r="DR147">
        <v>8.495721219512195</v>
      </c>
      <c r="DS147">
        <v>-0.05419379790940423</v>
      </c>
      <c r="DT147">
        <v>0.02008368798062325</v>
      </c>
      <c r="DU147">
        <v>1</v>
      </c>
      <c r="DV147">
        <v>1</v>
      </c>
      <c r="DW147">
        <v>2</v>
      </c>
      <c r="DX147" t="s">
        <v>357</v>
      </c>
      <c r="DY147">
        <v>2.97671</v>
      </c>
      <c r="DZ147">
        <v>2.72484</v>
      </c>
      <c r="EA147">
        <v>0.12612</v>
      </c>
      <c r="EB147">
        <v>0.131488</v>
      </c>
      <c r="EC147">
        <v>0.08537649999999999</v>
      </c>
      <c r="ED147">
        <v>0.0626591</v>
      </c>
      <c r="EE147">
        <v>27497.5</v>
      </c>
      <c r="EF147">
        <v>27430.3</v>
      </c>
      <c r="EG147">
        <v>29271.8</v>
      </c>
      <c r="EH147">
        <v>29227.9</v>
      </c>
      <c r="EI147">
        <v>35489.3</v>
      </c>
      <c r="EJ147">
        <v>36411.1</v>
      </c>
      <c r="EK147">
        <v>41241.4</v>
      </c>
      <c r="EL147">
        <v>41630.2</v>
      </c>
      <c r="EM147">
        <v>1.90815</v>
      </c>
      <c r="EN147">
        <v>2.02982</v>
      </c>
      <c r="EO147">
        <v>0.0449233</v>
      </c>
      <c r="EP147">
        <v>0</v>
      </c>
      <c r="EQ147">
        <v>25.2765</v>
      </c>
      <c r="ER147">
        <v>999.9</v>
      </c>
      <c r="ES147">
        <v>28.2</v>
      </c>
      <c r="ET147">
        <v>36.6</v>
      </c>
      <c r="EU147">
        <v>25.405</v>
      </c>
      <c r="EV147">
        <v>61.2077</v>
      </c>
      <c r="EW147">
        <v>26.3341</v>
      </c>
      <c r="EX147">
        <v>2</v>
      </c>
      <c r="EY147">
        <v>0.26689</v>
      </c>
      <c r="EZ147">
        <v>3.57867</v>
      </c>
      <c r="FA147">
        <v>20.3491</v>
      </c>
      <c r="FB147">
        <v>5.21699</v>
      </c>
      <c r="FC147">
        <v>12.0101</v>
      </c>
      <c r="FD147">
        <v>4.9886</v>
      </c>
      <c r="FE147">
        <v>3.28845</v>
      </c>
      <c r="FF147">
        <v>6406.5</v>
      </c>
      <c r="FG147">
        <v>9999</v>
      </c>
      <c r="FH147">
        <v>9999</v>
      </c>
      <c r="FI147">
        <v>104.5</v>
      </c>
      <c r="FJ147">
        <v>1.8674</v>
      </c>
      <c r="FK147">
        <v>1.86646</v>
      </c>
      <c r="FL147">
        <v>1.86593</v>
      </c>
      <c r="FM147">
        <v>1.86584</v>
      </c>
      <c r="FN147">
        <v>1.86768</v>
      </c>
      <c r="FO147">
        <v>1.87012</v>
      </c>
      <c r="FP147">
        <v>1.86878</v>
      </c>
      <c r="FQ147">
        <v>1.87017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-2.627</v>
      </c>
      <c r="GF147">
        <v>-0.1335</v>
      </c>
      <c r="GG147">
        <v>-1.101664097355273</v>
      </c>
      <c r="GH147">
        <v>-0.001751842048368114</v>
      </c>
      <c r="GI147">
        <v>2.175043830543419E-07</v>
      </c>
      <c r="GJ147">
        <v>-8.900938919420621E-11</v>
      </c>
      <c r="GK147">
        <v>9.023312909553052</v>
      </c>
      <c r="GL147">
        <v>1.777864070516789</v>
      </c>
      <c r="GM147">
        <v>-0.1595319365346188</v>
      </c>
      <c r="GN147">
        <v>0.002975254502177307</v>
      </c>
      <c r="GO147">
        <v>3</v>
      </c>
      <c r="GP147">
        <v>2360</v>
      </c>
      <c r="GQ147">
        <v>1</v>
      </c>
      <c r="GR147">
        <v>26</v>
      </c>
      <c r="GS147">
        <v>14.1</v>
      </c>
      <c r="GT147">
        <v>14</v>
      </c>
      <c r="GU147">
        <v>2.68188</v>
      </c>
      <c r="GV147">
        <v>2.21191</v>
      </c>
      <c r="GW147">
        <v>1.94702</v>
      </c>
      <c r="GX147">
        <v>2.82471</v>
      </c>
      <c r="GY147">
        <v>2.19482</v>
      </c>
      <c r="GZ147">
        <v>2.33398</v>
      </c>
      <c r="HA147">
        <v>39.8932</v>
      </c>
      <c r="HB147">
        <v>12.1357</v>
      </c>
      <c r="HC147">
        <v>18</v>
      </c>
      <c r="HD147">
        <v>483.451</v>
      </c>
      <c r="HE147">
        <v>576.807</v>
      </c>
      <c r="HF147">
        <v>21.9075</v>
      </c>
      <c r="HG147">
        <v>30.7733</v>
      </c>
      <c r="HH147">
        <v>30</v>
      </c>
      <c r="HI147">
        <v>30.6685</v>
      </c>
      <c r="HJ147">
        <v>30.569</v>
      </c>
      <c r="HK147">
        <v>53.6796</v>
      </c>
      <c r="HL147">
        <v>29.4346</v>
      </c>
      <c r="HM147">
        <v>35.5567</v>
      </c>
      <c r="HN147">
        <v>21.8942</v>
      </c>
      <c r="HO147">
        <v>1041.71</v>
      </c>
      <c r="HP147">
        <v>17.0788</v>
      </c>
      <c r="HQ147">
        <v>100.114</v>
      </c>
      <c r="HR147">
        <v>100.002</v>
      </c>
    </row>
    <row r="148" spans="1:226">
      <c r="A148">
        <v>132</v>
      </c>
      <c r="B148">
        <v>1657310379.6</v>
      </c>
      <c r="C148">
        <v>1518.599999904633</v>
      </c>
      <c r="D148" t="s">
        <v>624</v>
      </c>
      <c r="E148" t="s">
        <v>625</v>
      </c>
      <c r="F148">
        <v>5</v>
      </c>
      <c r="G148" t="s">
        <v>502</v>
      </c>
      <c r="H148" t="s">
        <v>354</v>
      </c>
      <c r="I148">
        <v>1657310376.85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1041.803125047211</v>
      </c>
      <c r="AK148">
        <v>976.4454303030303</v>
      </c>
      <c r="AL148">
        <v>3.282186290437688</v>
      </c>
      <c r="AM148">
        <v>65.59638768212346</v>
      </c>
      <c r="AN148">
        <f>(AP148 - AO148 + BO148*1E3/(8.314*(BQ148+273.15)) * AR148/BN148 * AQ148) * BN148/(100*BB148) * 1000/(1000 - AP148)</f>
        <v>0</v>
      </c>
      <c r="AO148">
        <v>17.00164383355018</v>
      </c>
      <c r="AP148">
        <v>25.52713212121212</v>
      </c>
      <c r="AQ148">
        <v>-7.812786877744838E-05</v>
      </c>
      <c r="AR148">
        <v>78.49988059121431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1657310376.85</v>
      </c>
      <c r="BH148">
        <v>944.3176</v>
      </c>
      <c r="BI148">
        <v>1025.177</v>
      </c>
      <c r="BJ148">
        <v>25.52957</v>
      </c>
      <c r="BK148">
        <v>17.00438</v>
      </c>
      <c r="BL148">
        <v>946.9589</v>
      </c>
      <c r="BM148">
        <v>25.65892</v>
      </c>
      <c r="BN148">
        <v>500.0037</v>
      </c>
      <c r="BO148">
        <v>68.46948999999999</v>
      </c>
      <c r="BP148">
        <v>0.10004791</v>
      </c>
      <c r="BQ148">
        <v>26.69728</v>
      </c>
      <c r="BR148">
        <v>26.01345</v>
      </c>
      <c r="BS148">
        <v>999.9</v>
      </c>
      <c r="BT148">
        <v>0</v>
      </c>
      <c r="BU148">
        <v>0</v>
      </c>
      <c r="BV148">
        <v>10000.631</v>
      </c>
      <c r="BW148">
        <v>0</v>
      </c>
      <c r="BX148">
        <v>1990.89</v>
      </c>
      <c r="BY148">
        <v>-80.86017000000001</v>
      </c>
      <c r="BZ148">
        <v>969.0571</v>
      </c>
      <c r="CA148">
        <v>1042.911</v>
      </c>
      <c r="CB148">
        <v>8.525200000000002</v>
      </c>
      <c r="CC148">
        <v>1025.177</v>
      </c>
      <c r="CD148">
        <v>17.00438</v>
      </c>
      <c r="CE148">
        <v>1.747998</v>
      </c>
      <c r="CF148">
        <v>1.164281</v>
      </c>
      <c r="CG148">
        <v>15.32935</v>
      </c>
      <c r="CH148">
        <v>9.152493000000002</v>
      </c>
      <c r="CI148">
        <v>2000.01</v>
      </c>
      <c r="CJ148">
        <v>0.9799931999999998</v>
      </c>
      <c r="CK148">
        <v>0.0200066</v>
      </c>
      <c r="CL148">
        <v>0</v>
      </c>
      <c r="CM148">
        <v>2.37476</v>
      </c>
      <c r="CN148">
        <v>0</v>
      </c>
      <c r="CO148">
        <v>17475.35</v>
      </c>
      <c r="CP148">
        <v>16749.48</v>
      </c>
      <c r="CQ148">
        <v>40.687</v>
      </c>
      <c r="CR148">
        <v>42.5</v>
      </c>
      <c r="CS148">
        <v>41</v>
      </c>
      <c r="CT148">
        <v>41.0998</v>
      </c>
      <c r="CU148">
        <v>39.812</v>
      </c>
      <c r="CV148">
        <v>1959.999</v>
      </c>
      <c r="CW148">
        <v>40.011</v>
      </c>
      <c r="CX148">
        <v>0</v>
      </c>
      <c r="CY148">
        <v>1657310385.7</v>
      </c>
      <c r="CZ148">
        <v>0</v>
      </c>
      <c r="DA148">
        <v>1657309531.6</v>
      </c>
      <c r="DB148" t="s">
        <v>503</v>
      </c>
      <c r="DC148">
        <v>1657309530.1</v>
      </c>
      <c r="DD148">
        <v>1657309531.6</v>
      </c>
      <c r="DE148">
        <v>4</v>
      </c>
      <c r="DF148">
        <v>-0.607</v>
      </c>
      <c r="DG148">
        <v>7.87</v>
      </c>
      <c r="DH148">
        <v>-1.808</v>
      </c>
      <c r="DI148">
        <v>-0.11</v>
      </c>
      <c r="DJ148">
        <v>420</v>
      </c>
      <c r="DK148">
        <v>27</v>
      </c>
      <c r="DL148">
        <v>0.09</v>
      </c>
      <c r="DM148">
        <v>0.04</v>
      </c>
      <c r="DN148">
        <v>-79.85165365853659</v>
      </c>
      <c r="DO148">
        <v>-6.926527526132452</v>
      </c>
      <c r="DP148">
        <v>0.6861832952511566</v>
      </c>
      <c r="DQ148">
        <v>0</v>
      </c>
      <c r="DR148">
        <v>8.498058292682927</v>
      </c>
      <c r="DS148">
        <v>0.1681191637630701</v>
      </c>
      <c r="DT148">
        <v>0.01842054207280015</v>
      </c>
      <c r="DU148">
        <v>0</v>
      </c>
      <c r="DV148">
        <v>0</v>
      </c>
      <c r="DW148">
        <v>2</v>
      </c>
      <c r="DX148" t="s">
        <v>365</v>
      </c>
      <c r="DY148">
        <v>2.97677</v>
      </c>
      <c r="DZ148">
        <v>2.72474</v>
      </c>
      <c r="EA148">
        <v>0.12769</v>
      </c>
      <c r="EB148">
        <v>0.133044</v>
      </c>
      <c r="EC148">
        <v>0.0853486</v>
      </c>
      <c r="ED148">
        <v>0.06266960000000001</v>
      </c>
      <c r="EE148">
        <v>27448.2</v>
      </c>
      <c r="EF148">
        <v>27381.9</v>
      </c>
      <c r="EG148">
        <v>29271.9</v>
      </c>
      <c r="EH148">
        <v>29228.8</v>
      </c>
      <c r="EI148">
        <v>35491.1</v>
      </c>
      <c r="EJ148">
        <v>36411.7</v>
      </c>
      <c r="EK148">
        <v>41242.1</v>
      </c>
      <c r="EL148">
        <v>41631.3</v>
      </c>
      <c r="EM148">
        <v>1.90812</v>
      </c>
      <c r="EN148">
        <v>2.02995</v>
      </c>
      <c r="EO148">
        <v>0.0451133</v>
      </c>
      <c r="EP148">
        <v>0</v>
      </c>
      <c r="EQ148">
        <v>25.2809</v>
      </c>
      <c r="ER148">
        <v>999.9</v>
      </c>
      <c r="ES148">
        <v>28.2</v>
      </c>
      <c r="ET148">
        <v>36.6</v>
      </c>
      <c r="EU148">
        <v>25.4046</v>
      </c>
      <c r="EV148">
        <v>61.3677</v>
      </c>
      <c r="EW148">
        <v>26.3582</v>
      </c>
      <c r="EX148">
        <v>2</v>
      </c>
      <c r="EY148">
        <v>0.267236</v>
      </c>
      <c r="EZ148">
        <v>3.57655</v>
      </c>
      <c r="FA148">
        <v>20.3492</v>
      </c>
      <c r="FB148">
        <v>5.21804</v>
      </c>
      <c r="FC148">
        <v>12.0099</v>
      </c>
      <c r="FD148">
        <v>4.98885</v>
      </c>
      <c r="FE148">
        <v>3.2885</v>
      </c>
      <c r="FF148">
        <v>6406.8</v>
      </c>
      <c r="FG148">
        <v>9999</v>
      </c>
      <c r="FH148">
        <v>9999</v>
      </c>
      <c r="FI148">
        <v>104.5</v>
      </c>
      <c r="FJ148">
        <v>1.86739</v>
      </c>
      <c r="FK148">
        <v>1.86646</v>
      </c>
      <c r="FL148">
        <v>1.86592</v>
      </c>
      <c r="FM148">
        <v>1.86584</v>
      </c>
      <c r="FN148">
        <v>1.86768</v>
      </c>
      <c r="FO148">
        <v>1.87012</v>
      </c>
      <c r="FP148">
        <v>1.86878</v>
      </c>
      <c r="FQ148">
        <v>1.87018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-2.655</v>
      </c>
      <c r="GF148">
        <v>-0.1267</v>
      </c>
      <c r="GG148">
        <v>-1.101664097355273</v>
      </c>
      <c r="GH148">
        <v>-0.001751842048368114</v>
      </c>
      <c r="GI148">
        <v>2.175043830543419E-07</v>
      </c>
      <c r="GJ148">
        <v>-8.900938919420621E-11</v>
      </c>
      <c r="GK148">
        <v>9.023312909553052</v>
      </c>
      <c r="GL148">
        <v>1.777864070516789</v>
      </c>
      <c r="GM148">
        <v>-0.1595319365346188</v>
      </c>
      <c r="GN148">
        <v>0.002975254502177307</v>
      </c>
      <c r="GO148">
        <v>3</v>
      </c>
      <c r="GP148">
        <v>2360</v>
      </c>
      <c r="GQ148">
        <v>1</v>
      </c>
      <c r="GR148">
        <v>26</v>
      </c>
      <c r="GS148">
        <v>14.2</v>
      </c>
      <c r="GT148">
        <v>14.1</v>
      </c>
      <c r="GU148">
        <v>2.71729</v>
      </c>
      <c r="GV148">
        <v>2.20825</v>
      </c>
      <c r="GW148">
        <v>1.94702</v>
      </c>
      <c r="GX148">
        <v>2.82471</v>
      </c>
      <c r="GY148">
        <v>2.19482</v>
      </c>
      <c r="GZ148">
        <v>2.35474</v>
      </c>
      <c r="HA148">
        <v>39.8932</v>
      </c>
      <c r="HB148">
        <v>12.1357</v>
      </c>
      <c r="HC148">
        <v>18</v>
      </c>
      <c r="HD148">
        <v>483.437</v>
      </c>
      <c r="HE148">
        <v>576.918</v>
      </c>
      <c r="HF148">
        <v>21.8924</v>
      </c>
      <c r="HG148">
        <v>30.7733</v>
      </c>
      <c r="HH148">
        <v>30.0001</v>
      </c>
      <c r="HI148">
        <v>30.6687</v>
      </c>
      <c r="HJ148">
        <v>30.5705</v>
      </c>
      <c r="HK148">
        <v>54.4304</v>
      </c>
      <c r="HL148">
        <v>29.4346</v>
      </c>
      <c r="HM148">
        <v>35.1809</v>
      </c>
      <c r="HN148">
        <v>21.8808</v>
      </c>
      <c r="HO148">
        <v>1055.08</v>
      </c>
      <c r="HP148">
        <v>17.091</v>
      </c>
      <c r="HQ148">
        <v>100.115</v>
      </c>
      <c r="HR148">
        <v>100.004</v>
      </c>
    </row>
    <row r="149" spans="1:226">
      <c r="A149">
        <v>133</v>
      </c>
      <c r="B149">
        <v>1657310384.1</v>
      </c>
      <c r="C149">
        <v>1523.099999904633</v>
      </c>
      <c r="D149" t="s">
        <v>626</v>
      </c>
      <c r="E149" t="s">
        <v>627</v>
      </c>
      <c r="F149">
        <v>5</v>
      </c>
      <c r="G149" t="s">
        <v>502</v>
      </c>
      <c r="H149" t="s">
        <v>354</v>
      </c>
      <c r="I149">
        <v>1657310381.25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1057.10542418626</v>
      </c>
      <c r="AK149">
        <v>991.5343636363637</v>
      </c>
      <c r="AL149">
        <v>3.33678235368223</v>
      </c>
      <c r="AM149">
        <v>65.59638768212346</v>
      </c>
      <c r="AN149">
        <f>(AP149 - AO149 + BO149*1E3/(8.314*(BQ149+273.15)) * AR149/BN149 * AQ149) * BN149/(100*BB149) * 1000/(1000 - AP149)</f>
        <v>0</v>
      </c>
      <c r="AO149">
        <v>17.01438269141916</v>
      </c>
      <c r="AP149">
        <v>25.52701696969697</v>
      </c>
      <c r="AQ149">
        <v>1.225887119461314E-05</v>
      </c>
      <c r="AR149">
        <v>78.49988059121431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1657310381.25</v>
      </c>
      <c r="BH149">
        <v>958.5988000000001</v>
      </c>
      <c r="BI149">
        <v>1039.856</v>
      </c>
      <c r="BJ149">
        <v>25.52729</v>
      </c>
      <c r="BK149">
        <v>17.00983</v>
      </c>
      <c r="BL149">
        <v>961.2625</v>
      </c>
      <c r="BM149">
        <v>25.65405</v>
      </c>
      <c r="BN149">
        <v>500.0006</v>
      </c>
      <c r="BO149">
        <v>68.46997</v>
      </c>
      <c r="BP149">
        <v>0.10001469</v>
      </c>
      <c r="BQ149">
        <v>26.69248</v>
      </c>
      <c r="BR149">
        <v>26.02196</v>
      </c>
      <c r="BS149">
        <v>999.9</v>
      </c>
      <c r="BT149">
        <v>0</v>
      </c>
      <c r="BU149">
        <v>0</v>
      </c>
      <c r="BV149">
        <v>9996.312</v>
      </c>
      <c r="BW149">
        <v>0</v>
      </c>
      <c r="BX149">
        <v>1990.705</v>
      </c>
      <c r="BY149">
        <v>-81.25660999999999</v>
      </c>
      <c r="BZ149">
        <v>983.7101999999999</v>
      </c>
      <c r="CA149">
        <v>1057.85</v>
      </c>
      <c r="CB149">
        <v>8.517472999999999</v>
      </c>
      <c r="CC149">
        <v>1039.856</v>
      </c>
      <c r="CD149">
        <v>17.00983</v>
      </c>
      <c r="CE149">
        <v>1.747851</v>
      </c>
      <c r="CF149">
        <v>1.164662</v>
      </c>
      <c r="CG149">
        <v>15.32809</v>
      </c>
      <c r="CH149">
        <v>9.157353000000001</v>
      </c>
      <c r="CI149">
        <v>2000</v>
      </c>
      <c r="CJ149">
        <v>0.9799925999999999</v>
      </c>
      <c r="CK149">
        <v>0.0200072</v>
      </c>
      <c r="CL149">
        <v>0</v>
      </c>
      <c r="CM149">
        <v>2.33444</v>
      </c>
      <c r="CN149">
        <v>0</v>
      </c>
      <c r="CO149">
        <v>17478.04</v>
      </c>
      <c r="CP149">
        <v>16749.4</v>
      </c>
      <c r="CQ149">
        <v>40.6746</v>
      </c>
      <c r="CR149">
        <v>42.5</v>
      </c>
      <c r="CS149">
        <v>41</v>
      </c>
      <c r="CT149">
        <v>41.0935</v>
      </c>
      <c r="CU149">
        <v>39.812</v>
      </c>
      <c r="CV149">
        <v>1959.988</v>
      </c>
      <c r="CW149">
        <v>40.012</v>
      </c>
      <c r="CX149">
        <v>0</v>
      </c>
      <c r="CY149">
        <v>1657310390.5</v>
      </c>
      <c r="CZ149">
        <v>0</v>
      </c>
      <c r="DA149">
        <v>1657309531.6</v>
      </c>
      <c r="DB149" t="s">
        <v>503</v>
      </c>
      <c r="DC149">
        <v>1657309530.1</v>
      </c>
      <c r="DD149">
        <v>1657309531.6</v>
      </c>
      <c r="DE149">
        <v>4</v>
      </c>
      <c r="DF149">
        <v>-0.607</v>
      </c>
      <c r="DG149">
        <v>7.87</v>
      </c>
      <c r="DH149">
        <v>-1.808</v>
      </c>
      <c r="DI149">
        <v>-0.11</v>
      </c>
      <c r="DJ149">
        <v>420</v>
      </c>
      <c r="DK149">
        <v>27</v>
      </c>
      <c r="DL149">
        <v>0.09</v>
      </c>
      <c r="DM149">
        <v>0.04</v>
      </c>
      <c r="DN149">
        <v>-80.40505609756097</v>
      </c>
      <c r="DO149">
        <v>-6.907553310104482</v>
      </c>
      <c r="DP149">
        <v>0.6860655405115852</v>
      </c>
      <c r="DQ149">
        <v>0</v>
      </c>
      <c r="DR149">
        <v>8.507674878048782</v>
      </c>
      <c r="DS149">
        <v>0.1223257839721238</v>
      </c>
      <c r="DT149">
        <v>0.01540817491636887</v>
      </c>
      <c r="DU149">
        <v>0</v>
      </c>
      <c r="DV149">
        <v>0</v>
      </c>
      <c r="DW149">
        <v>2</v>
      </c>
      <c r="DX149" t="s">
        <v>365</v>
      </c>
      <c r="DY149">
        <v>2.97668</v>
      </c>
      <c r="DZ149">
        <v>2.72462</v>
      </c>
      <c r="EA149">
        <v>0.128975</v>
      </c>
      <c r="EB149">
        <v>0.134294</v>
      </c>
      <c r="EC149">
        <v>0.085343</v>
      </c>
      <c r="ED149">
        <v>0.062641</v>
      </c>
      <c r="EE149">
        <v>27407.7</v>
      </c>
      <c r="EF149">
        <v>27342.2</v>
      </c>
      <c r="EG149">
        <v>29271.8</v>
      </c>
      <c r="EH149">
        <v>29228.6</v>
      </c>
      <c r="EI149">
        <v>35490.9</v>
      </c>
      <c r="EJ149">
        <v>36412.6</v>
      </c>
      <c r="EK149">
        <v>41241.7</v>
      </c>
      <c r="EL149">
        <v>41631</v>
      </c>
      <c r="EM149">
        <v>1.90815</v>
      </c>
      <c r="EN149">
        <v>2.02973</v>
      </c>
      <c r="EO149">
        <v>0.0448935</v>
      </c>
      <c r="EP149">
        <v>0</v>
      </c>
      <c r="EQ149">
        <v>25.2839</v>
      </c>
      <c r="ER149">
        <v>999.9</v>
      </c>
      <c r="ES149">
        <v>28.2</v>
      </c>
      <c r="ET149">
        <v>36.6</v>
      </c>
      <c r="EU149">
        <v>25.4069</v>
      </c>
      <c r="EV149">
        <v>61.4077</v>
      </c>
      <c r="EW149">
        <v>26.2861</v>
      </c>
      <c r="EX149">
        <v>2</v>
      </c>
      <c r="EY149">
        <v>0.267271</v>
      </c>
      <c r="EZ149">
        <v>3.56863</v>
      </c>
      <c r="FA149">
        <v>20.3493</v>
      </c>
      <c r="FB149">
        <v>5.21774</v>
      </c>
      <c r="FC149">
        <v>12.0105</v>
      </c>
      <c r="FD149">
        <v>4.98855</v>
      </c>
      <c r="FE149">
        <v>3.28845</v>
      </c>
      <c r="FF149">
        <v>6406.8</v>
      </c>
      <c r="FG149">
        <v>9999</v>
      </c>
      <c r="FH149">
        <v>9999</v>
      </c>
      <c r="FI149">
        <v>104.5</v>
      </c>
      <c r="FJ149">
        <v>1.8674</v>
      </c>
      <c r="FK149">
        <v>1.86646</v>
      </c>
      <c r="FL149">
        <v>1.86597</v>
      </c>
      <c r="FM149">
        <v>1.86584</v>
      </c>
      <c r="FN149">
        <v>1.86768</v>
      </c>
      <c r="FO149">
        <v>1.87012</v>
      </c>
      <c r="FP149">
        <v>1.8688</v>
      </c>
      <c r="FQ149">
        <v>1.87017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-2.678</v>
      </c>
      <c r="GF149">
        <v>-0.1255</v>
      </c>
      <c r="GG149">
        <v>-1.101664097355273</v>
      </c>
      <c r="GH149">
        <v>-0.001751842048368114</v>
      </c>
      <c r="GI149">
        <v>2.175043830543419E-07</v>
      </c>
      <c r="GJ149">
        <v>-8.900938919420621E-11</v>
      </c>
      <c r="GK149">
        <v>9.023312909553052</v>
      </c>
      <c r="GL149">
        <v>1.777864070516789</v>
      </c>
      <c r="GM149">
        <v>-0.1595319365346188</v>
      </c>
      <c r="GN149">
        <v>0.002975254502177307</v>
      </c>
      <c r="GO149">
        <v>3</v>
      </c>
      <c r="GP149">
        <v>2360</v>
      </c>
      <c r="GQ149">
        <v>1</v>
      </c>
      <c r="GR149">
        <v>26</v>
      </c>
      <c r="GS149">
        <v>14.2</v>
      </c>
      <c r="GT149">
        <v>14.2</v>
      </c>
      <c r="GU149">
        <v>2.74902</v>
      </c>
      <c r="GV149">
        <v>2.20581</v>
      </c>
      <c r="GW149">
        <v>1.94702</v>
      </c>
      <c r="GX149">
        <v>2.82471</v>
      </c>
      <c r="GY149">
        <v>2.19482</v>
      </c>
      <c r="GZ149">
        <v>2.35474</v>
      </c>
      <c r="HA149">
        <v>39.8932</v>
      </c>
      <c r="HB149">
        <v>12.1269</v>
      </c>
      <c r="HC149">
        <v>18</v>
      </c>
      <c r="HD149">
        <v>483.473</v>
      </c>
      <c r="HE149">
        <v>576.759</v>
      </c>
      <c r="HF149">
        <v>21.8787</v>
      </c>
      <c r="HG149">
        <v>30.7733</v>
      </c>
      <c r="HH149">
        <v>30.0001</v>
      </c>
      <c r="HI149">
        <v>30.6712</v>
      </c>
      <c r="HJ149">
        <v>30.5719</v>
      </c>
      <c r="HK149">
        <v>55.0131</v>
      </c>
      <c r="HL149">
        <v>29.1644</v>
      </c>
      <c r="HM149">
        <v>35.1809</v>
      </c>
      <c r="HN149">
        <v>21.8585</v>
      </c>
      <c r="HO149">
        <v>1075.12</v>
      </c>
      <c r="HP149">
        <v>17.0995</v>
      </c>
      <c r="HQ149">
        <v>100.114</v>
      </c>
      <c r="HR149">
        <v>100.004</v>
      </c>
    </row>
    <row r="150" spans="1:226">
      <c r="A150">
        <v>134</v>
      </c>
      <c r="B150">
        <v>1657310389.6</v>
      </c>
      <c r="C150">
        <v>1528.599999904633</v>
      </c>
      <c r="D150" t="s">
        <v>628</v>
      </c>
      <c r="E150" t="s">
        <v>629</v>
      </c>
      <c r="F150">
        <v>5</v>
      </c>
      <c r="G150" t="s">
        <v>502</v>
      </c>
      <c r="H150" t="s">
        <v>354</v>
      </c>
      <c r="I150">
        <v>1657310386.85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1076.046108769871</v>
      </c>
      <c r="AK150">
        <v>1010.040872727272</v>
      </c>
      <c r="AL150">
        <v>3.372548564217722</v>
      </c>
      <c r="AM150">
        <v>65.59638768212346</v>
      </c>
      <c r="AN150">
        <f>(AP150 - AO150 + BO150*1E3/(8.314*(BQ150+273.15)) * AR150/BN150 * AQ150) * BN150/(100*BB150) * 1000/(1000 - AP150)</f>
        <v>0</v>
      </c>
      <c r="AO150">
        <v>17.00953961199117</v>
      </c>
      <c r="AP150">
        <v>25.52262909090908</v>
      </c>
      <c r="AQ150">
        <v>-2.644248265032839E-05</v>
      </c>
      <c r="AR150">
        <v>78.49988059121431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1657310386.85</v>
      </c>
      <c r="BH150">
        <v>976.8733</v>
      </c>
      <c r="BI150">
        <v>1058.781</v>
      </c>
      <c r="BJ150">
        <v>25.5235</v>
      </c>
      <c r="BK150">
        <v>17.01635</v>
      </c>
      <c r="BL150">
        <v>979.566</v>
      </c>
      <c r="BM150">
        <v>25.64589</v>
      </c>
      <c r="BN150">
        <v>499.9993000000001</v>
      </c>
      <c r="BO150">
        <v>68.46987</v>
      </c>
      <c r="BP150">
        <v>0.09997015000000001</v>
      </c>
      <c r="BQ150">
        <v>26.68937</v>
      </c>
      <c r="BR150">
        <v>26.0196</v>
      </c>
      <c r="BS150">
        <v>999.9</v>
      </c>
      <c r="BT150">
        <v>0</v>
      </c>
      <c r="BU150">
        <v>0</v>
      </c>
      <c r="BV150">
        <v>10011.938</v>
      </c>
      <c r="BW150">
        <v>0</v>
      </c>
      <c r="BX150">
        <v>1990.668</v>
      </c>
      <c r="BY150">
        <v>-81.90808</v>
      </c>
      <c r="BZ150">
        <v>1002.458</v>
      </c>
      <c r="CA150">
        <v>1077.109</v>
      </c>
      <c r="CB150">
        <v>8.507168</v>
      </c>
      <c r="CC150">
        <v>1058.781</v>
      </c>
      <c r="CD150">
        <v>17.01635</v>
      </c>
      <c r="CE150">
        <v>1.74759</v>
      </c>
      <c r="CF150">
        <v>1.165107</v>
      </c>
      <c r="CG150">
        <v>15.32576</v>
      </c>
      <c r="CH150">
        <v>9.163004000000001</v>
      </c>
      <c r="CI150">
        <v>2000.092</v>
      </c>
      <c r="CJ150">
        <v>0.9799928999999998</v>
      </c>
      <c r="CK150">
        <v>0.0200069</v>
      </c>
      <c r="CL150">
        <v>0</v>
      </c>
      <c r="CM150">
        <v>2.27984</v>
      </c>
      <c r="CN150">
        <v>0</v>
      </c>
      <c r="CO150">
        <v>17482.24</v>
      </c>
      <c r="CP150">
        <v>16750.18</v>
      </c>
      <c r="CQ150">
        <v>40.6622</v>
      </c>
      <c r="CR150">
        <v>42.5</v>
      </c>
      <c r="CS150">
        <v>41</v>
      </c>
      <c r="CT150">
        <v>41.0746</v>
      </c>
      <c r="CU150">
        <v>39.812</v>
      </c>
      <c r="CV150">
        <v>1960.079</v>
      </c>
      <c r="CW150">
        <v>40.013</v>
      </c>
      <c r="CX150">
        <v>0</v>
      </c>
      <c r="CY150">
        <v>1657310395.9</v>
      </c>
      <c r="CZ150">
        <v>0</v>
      </c>
      <c r="DA150">
        <v>1657309531.6</v>
      </c>
      <c r="DB150" t="s">
        <v>503</v>
      </c>
      <c r="DC150">
        <v>1657309530.1</v>
      </c>
      <c r="DD150">
        <v>1657309531.6</v>
      </c>
      <c r="DE150">
        <v>4</v>
      </c>
      <c r="DF150">
        <v>-0.607</v>
      </c>
      <c r="DG150">
        <v>7.87</v>
      </c>
      <c r="DH150">
        <v>-1.808</v>
      </c>
      <c r="DI150">
        <v>-0.11</v>
      </c>
      <c r="DJ150">
        <v>420</v>
      </c>
      <c r="DK150">
        <v>27</v>
      </c>
      <c r="DL150">
        <v>0.09</v>
      </c>
      <c r="DM150">
        <v>0.04</v>
      </c>
      <c r="DN150">
        <v>-80.97978780487804</v>
      </c>
      <c r="DO150">
        <v>-6.839701045296175</v>
      </c>
      <c r="DP150">
        <v>0.6790666489776371</v>
      </c>
      <c r="DQ150">
        <v>0</v>
      </c>
      <c r="DR150">
        <v>8.512143658536587</v>
      </c>
      <c r="DS150">
        <v>0.04099275261323242</v>
      </c>
      <c r="DT150">
        <v>0.01371478990815629</v>
      </c>
      <c r="DU150">
        <v>1</v>
      </c>
      <c r="DV150">
        <v>1</v>
      </c>
      <c r="DW150">
        <v>2</v>
      </c>
      <c r="DX150" t="s">
        <v>357</v>
      </c>
      <c r="DY150">
        <v>2.97677</v>
      </c>
      <c r="DZ150">
        <v>2.72484</v>
      </c>
      <c r="EA150">
        <v>0.130549</v>
      </c>
      <c r="EB150">
        <v>0.135831</v>
      </c>
      <c r="EC150">
        <v>0.0853256</v>
      </c>
      <c r="ED150">
        <v>0.0627239</v>
      </c>
      <c r="EE150">
        <v>27357.4</v>
      </c>
      <c r="EF150">
        <v>27293.6</v>
      </c>
      <c r="EG150">
        <v>29271.1</v>
      </c>
      <c r="EH150">
        <v>29228.6</v>
      </c>
      <c r="EI150">
        <v>35490.5</v>
      </c>
      <c r="EJ150">
        <v>36409.3</v>
      </c>
      <c r="EK150">
        <v>41240.4</v>
      </c>
      <c r="EL150">
        <v>41630.9</v>
      </c>
      <c r="EM150">
        <v>1.90825</v>
      </c>
      <c r="EN150">
        <v>2.02957</v>
      </c>
      <c r="EO150">
        <v>0.0441372</v>
      </c>
      <c r="EP150">
        <v>0</v>
      </c>
      <c r="EQ150">
        <v>25.2863</v>
      </c>
      <c r="ER150">
        <v>999.9</v>
      </c>
      <c r="ES150">
        <v>28.1</v>
      </c>
      <c r="ET150">
        <v>36.6</v>
      </c>
      <c r="EU150">
        <v>25.3146</v>
      </c>
      <c r="EV150">
        <v>61.5677</v>
      </c>
      <c r="EW150">
        <v>26.3822</v>
      </c>
      <c r="EX150">
        <v>2</v>
      </c>
      <c r="EY150">
        <v>0.267332</v>
      </c>
      <c r="EZ150">
        <v>3.60276</v>
      </c>
      <c r="FA150">
        <v>20.3486</v>
      </c>
      <c r="FB150">
        <v>5.21849</v>
      </c>
      <c r="FC150">
        <v>12.0108</v>
      </c>
      <c r="FD150">
        <v>4.9889</v>
      </c>
      <c r="FE150">
        <v>3.2886</v>
      </c>
      <c r="FF150">
        <v>6407</v>
      </c>
      <c r="FG150">
        <v>9999</v>
      </c>
      <c r="FH150">
        <v>9999</v>
      </c>
      <c r="FI150">
        <v>104.5</v>
      </c>
      <c r="FJ150">
        <v>1.86741</v>
      </c>
      <c r="FK150">
        <v>1.86646</v>
      </c>
      <c r="FL150">
        <v>1.86592</v>
      </c>
      <c r="FM150">
        <v>1.86584</v>
      </c>
      <c r="FN150">
        <v>1.86768</v>
      </c>
      <c r="FO150">
        <v>1.87012</v>
      </c>
      <c r="FP150">
        <v>1.86878</v>
      </c>
      <c r="FQ150">
        <v>1.87015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-2.707</v>
      </c>
      <c r="GF150">
        <v>-0.1217</v>
      </c>
      <c r="GG150">
        <v>-1.101664097355273</v>
      </c>
      <c r="GH150">
        <v>-0.001751842048368114</v>
      </c>
      <c r="GI150">
        <v>2.175043830543419E-07</v>
      </c>
      <c r="GJ150">
        <v>-8.900938919420621E-11</v>
      </c>
      <c r="GK150">
        <v>9.023312909553052</v>
      </c>
      <c r="GL150">
        <v>1.777864070516789</v>
      </c>
      <c r="GM150">
        <v>-0.1595319365346188</v>
      </c>
      <c r="GN150">
        <v>0.002975254502177307</v>
      </c>
      <c r="GO150">
        <v>3</v>
      </c>
      <c r="GP150">
        <v>2360</v>
      </c>
      <c r="GQ150">
        <v>1</v>
      </c>
      <c r="GR150">
        <v>26</v>
      </c>
      <c r="GS150">
        <v>14.3</v>
      </c>
      <c r="GT150">
        <v>14.3</v>
      </c>
      <c r="GU150">
        <v>2.78442</v>
      </c>
      <c r="GV150">
        <v>2.20703</v>
      </c>
      <c r="GW150">
        <v>1.94702</v>
      </c>
      <c r="GX150">
        <v>2.82471</v>
      </c>
      <c r="GY150">
        <v>2.19482</v>
      </c>
      <c r="GZ150">
        <v>2.34619</v>
      </c>
      <c r="HA150">
        <v>39.9184</v>
      </c>
      <c r="HB150">
        <v>12.1094</v>
      </c>
      <c r="HC150">
        <v>18</v>
      </c>
      <c r="HD150">
        <v>483.536</v>
      </c>
      <c r="HE150">
        <v>576.644</v>
      </c>
      <c r="HF150">
        <v>21.8587</v>
      </c>
      <c r="HG150">
        <v>30.7733</v>
      </c>
      <c r="HH150">
        <v>30.0002</v>
      </c>
      <c r="HI150">
        <v>30.6712</v>
      </c>
      <c r="HJ150">
        <v>30.5719</v>
      </c>
      <c r="HK150">
        <v>55.7633</v>
      </c>
      <c r="HL150">
        <v>29.1644</v>
      </c>
      <c r="HM150">
        <v>35.1809</v>
      </c>
      <c r="HN150">
        <v>21.8389</v>
      </c>
      <c r="HO150">
        <v>1088.59</v>
      </c>
      <c r="HP150">
        <v>17.1073</v>
      </c>
      <c r="HQ150">
        <v>100.111</v>
      </c>
      <c r="HR150">
        <v>100.003</v>
      </c>
    </row>
    <row r="151" spans="1:226">
      <c r="A151">
        <v>135</v>
      </c>
      <c r="B151">
        <v>1657310394.6</v>
      </c>
      <c r="C151">
        <v>1533.599999904633</v>
      </c>
      <c r="D151" t="s">
        <v>630</v>
      </c>
      <c r="E151" t="s">
        <v>631</v>
      </c>
      <c r="F151">
        <v>5</v>
      </c>
      <c r="G151" t="s">
        <v>502</v>
      </c>
      <c r="H151" t="s">
        <v>354</v>
      </c>
      <c r="I151">
        <v>1657310392.1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1093.051035170567</v>
      </c>
      <c r="AK151">
        <v>1026.689333333333</v>
      </c>
      <c r="AL151">
        <v>3.317245974074261</v>
      </c>
      <c r="AM151">
        <v>65.59638768212346</v>
      </c>
      <c r="AN151">
        <f>(AP151 - AO151 + BO151*1E3/(8.314*(BQ151+273.15)) * AR151/BN151 * AQ151) * BN151/(100*BB151) * 1000/(1000 - AP151)</f>
        <v>0</v>
      </c>
      <c r="AO151">
        <v>17.0387463458313</v>
      </c>
      <c r="AP151">
        <v>25.52514727272726</v>
      </c>
      <c r="AQ151">
        <v>3.663633896013286E-05</v>
      </c>
      <c r="AR151">
        <v>78.49988059121431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1657310392.1</v>
      </c>
      <c r="BH151">
        <v>994.021888888889</v>
      </c>
      <c r="BI151">
        <v>1076.36</v>
      </c>
      <c r="BJ151">
        <v>25.5243</v>
      </c>
      <c r="BK151">
        <v>17.0355</v>
      </c>
      <c r="BL151">
        <v>996.742</v>
      </c>
      <c r="BM151">
        <v>25.64761111111111</v>
      </c>
      <c r="BN151">
        <v>499.9981111111111</v>
      </c>
      <c r="BO151">
        <v>68.47035555555556</v>
      </c>
      <c r="BP151">
        <v>0.0999521111111111</v>
      </c>
      <c r="BQ151">
        <v>26.68197777777777</v>
      </c>
      <c r="BR151">
        <v>26.00258888888889</v>
      </c>
      <c r="BS151">
        <v>999.9000000000001</v>
      </c>
      <c r="BT151">
        <v>0</v>
      </c>
      <c r="BU151">
        <v>0</v>
      </c>
      <c r="BV151">
        <v>10006.18</v>
      </c>
      <c r="BW151">
        <v>0</v>
      </c>
      <c r="BX151">
        <v>1990.194444444444</v>
      </c>
      <c r="BY151">
        <v>-82.33817777777777</v>
      </c>
      <c r="BZ151">
        <v>1020.057777777778</v>
      </c>
      <c r="CA151">
        <v>1095.013333333333</v>
      </c>
      <c r="CB151">
        <v>8.488804444444446</v>
      </c>
      <c r="CC151">
        <v>1076.36</v>
      </c>
      <c r="CD151">
        <v>17.0355</v>
      </c>
      <c r="CE151">
        <v>1.747658888888889</v>
      </c>
      <c r="CF151">
        <v>1.166426666666667</v>
      </c>
      <c r="CG151">
        <v>15.32633333333333</v>
      </c>
      <c r="CH151">
        <v>9.179811111111112</v>
      </c>
      <c r="CI151">
        <v>2000.002222222222</v>
      </c>
      <c r="CJ151">
        <v>0.9799945555555555</v>
      </c>
      <c r="CK151">
        <v>0.02000535555555556</v>
      </c>
      <c r="CL151">
        <v>0</v>
      </c>
      <c r="CM151">
        <v>2.513188888888889</v>
      </c>
      <c r="CN151">
        <v>0</v>
      </c>
      <c r="CO151">
        <v>17482.25555555556</v>
      </c>
      <c r="CP151">
        <v>16749.46666666667</v>
      </c>
      <c r="CQ151">
        <v>40.625</v>
      </c>
      <c r="CR151">
        <v>42.5</v>
      </c>
      <c r="CS151">
        <v>41</v>
      </c>
      <c r="CT151">
        <v>41.062</v>
      </c>
      <c r="CU151">
        <v>39.812</v>
      </c>
      <c r="CV151">
        <v>1959.995555555555</v>
      </c>
      <c r="CW151">
        <v>40.00666666666666</v>
      </c>
      <c r="CX151">
        <v>0</v>
      </c>
      <c r="CY151">
        <v>1657310400.7</v>
      </c>
      <c r="CZ151">
        <v>0</v>
      </c>
      <c r="DA151">
        <v>1657309531.6</v>
      </c>
      <c r="DB151" t="s">
        <v>503</v>
      </c>
      <c r="DC151">
        <v>1657309530.1</v>
      </c>
      <c r="DD151">
        <v>1657309531.6</v>
      </c>
      <c r="DE151">
        <v>4</v>
      </c>
      <c r="DF151">
        <v>-0.607</v>
      </c>
      <c r="DG151">
        <v>7.87</v>
      </c>
      <c r="DH151">
        <v>-1.808</v>
      </c>
      <c r="DI151">
        <v>-0.11</v>
      </c>
      <c r="DJ151">
        <v>420</v>
      </c>
      <c r="DK151">
        <v>27</v>
      </c>
      <c r="DL151">
        <v>0.09</v>
      </c>
      <c r="DM151">
        <v>0.04</v>
      </c>
      <c r="DN151">
        <v>-81.51344146341464</v>
      </c>
      <c r="DO151">
        <v>-6.030815331010449</v>
      </c>
      <c r="DP151">
        <v>0.5994590654978993</v>
      </c>
      <c r="DQ151">
        <v>0</v>
      </c>
      <c r="DR151">
        <v>8.510620975609756</v>
      </c>
      <c r="DS151">
        <v>-0.1354695470383362</v>
      </c>
      <c r="DT151">
        <v>0.01530709508769695</v>
      </c>
      <c r="DU151">
        <v>0</v>
      </c>
      <c r="DV151">
        <v>0</v>
      </c>
      <c r="DW151">
        <v>2</v>
      </c>
      <c r="DX151" t="s">
        <v>365</v>
      </c>
      <c r="DY151">
        <v>2.97662</v>
      </c>
      <c r="DZ151">
        <v>2.72468</v>
      </c>
      <c r="EA151">
        <v>0.131951</v>
      </c>
      <c r="EB151">
        <v>0.137216</v>
      </c>
      <c r="EC151">
        <v>0.08533739999999999</v>
      </c>
      <c r="ED151">
        <v>0.06269429999999999</v>
      </c>
      <c r="EE151">
        <v>27313.8</v>
      </c>
      <c r="EF151">
        <v>27249.7</v>
      </c>
      <c r="EG151">
        <v>29271.7</v>
      </c>
      <c r="EH151">
        <v>29228.4</v>
      </c>
      <c r="EI151">
        <v>35490.5</v>
      </c>
      <c r="EJ151">
        <v>36410.4</v>
      </c>
      <c r="EK151">
        <v>41240.9</v>
      </c>
      <c r="EL151">
        <v>41630.8</v>
      </c>
      <c r="EM151">
        <v>1.9081</v>
      </c>
      <c r="EN151">
        <v>2.02978</v>
      </c>
      <c r="EO151">
        <v>0.0439808</v>
      </c>
      <c r="EP151">
        <v>0</v>
      </c>
      <c r="EQ151">
        <v>25.2863</v>
      </c>
      <c r="ER151">
        <v>999.9</v>
      </c>
      <c r="ES151">
        <v>28.1</v>
      </c>
      <c r="ET151">
        <v>36.6</v>
      </c>
      <c r="EU151">
        <v>25.3151</v>
      </c>
      <c r="EV151">
        <v>61.2177</v>
      </c>
      <c r="EW151">
        <v>26.4343</v>
      </c>
      <c r="EX151">
        <v>2</v>
      </c>
      <c r="EY151">
        <v>0.267454</v>
      </c>
      <c r="EZ151">
        <v>3.59217</v>
      </c>
      <c r="FA151">
        <v>20.349</v>
      </c>
      <c r="FB151">
        <v>5.21804</v>
      </c>
      <c r="FC151">
        <v>12.0104</v>
      </c>
      <c r="FD151">
        <v>4.98855</v>
      </c>
      <c r="FE151">
        <v>3.2885</v>
      </c>
      <c r="FF151">
        <v>6407</v>
      </c>
      <c r="FG151">
        <v>9999</v>
      </c>
      <c r="FH151">
        <v>9999</v>
      </c>
      <c r="FI151">
        <v>104.5</v>
      </c>
      <c r="FJ151">
        <v>1.86746</v>
      </c>
      <c r="FK151">
        <v>1.86646</v>
      </c>
      <c r="FL151">
        <v>1.86595</v>
      </c>
      <c r="FM151">
        <v>1.86584</v>
      </c>
      <c r="FN151">
        <v>1.86769</v>
      </c>
      <c r="FO151">
        <v>1.87012</v>
      </c>
      <c r="FP151">
        <v>1.86882</v>
      </c>
      <c r="FQ151">
        <v>1.87022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-2.74</v>
      </c>
      <c r="GF151">
        <v>-0.124</v>
      </c>
      <c r="GG151">
        <v>-1.101664097355273</v>
      </c>
      <c r="GH151">
        <v>-0.001751842048368114</v>
      </c>
      <c r="GI151">
        <v>2.175043830543419E-07</v>
      </c>
      <c r="GJ151">
        <v>-8.900938919420621E-11</v>
      </c>
      <c r="GK151">
        <v>9.023312909553052</v>
      </c>
      <c r="GL151">
        <v>1.777864070516789</v>
      </c>
      <c r="GM151">
        <v>-0.1595319365346188</v>
      </c>
      <c r="GN151">
        <v>0.002975254502177307</v>
      </c>
      <c r="GO151">
        <v>3</v>
      </c>
      <c r="GP151">
        <v>2360</v>
      </c>
      <c r="GQ151">
        <v>1</v>
      </c>
      <c r="GR151">
        <v>26</v>
      </c>
      <c r="GS151">
        <v>14.4</v>
      </c>
      <c r="GT151">
        <v>14.4</v>
      </c>
      <c r="GU151">
        <v>2.81494</v>
      </c>
      <c r="GV151">
        <v>2.20825</v>
      </c>
      <c r="GW151">
        <v>1.94702</v>
      </c>
      <c r="GX151">
        <v>2.82349</v>
      </c>
      <c r="GY151">
        <v>2.19482</v>
      </c>
      <c r="GZ151">
        <v>2.35962</v>
      </c>
      <c r="HA151">
        <v>39.9184</v>
      </c>
      <c r="HB151">
        <v>12.1182</v>
      </c>
      <c r="HC151">
        <v>18</v>
      </c>
      <c r="HD151">
        <v>483.441</v>
      </c>
      <c r="HE151">
        <v>576.823</v>
      </c>
      <c r="HF151">
        <v>21.836</v>
      </c>
      <c r="HG151">
        <v>30.7733</v>
      </c>
      <c r="HH151">
        <v>30.0003</v>
      </c>
      <c r="HI151">
        <v>30.6712</v>
      </c>
      <c r="HJ151">
        <v>30.5745</v>
      </c>
      <c r="HK151">
        <v>56.4498</v>
      </c>
      <c r="HL151">
        <v>28.8815</v>
      </c>
      <c r="HM151">
        <v>34.7919</v>
      </c>
      <c r="HN151">
        <v>21.8356</v>
      </c>
      <c r="HO151">
        <v>1108.72</v>
      </c>
      <c r="HP151">
        <v>17.116</v>
      </c>
      <c r="HQ151">
        <v>100.113</v>
      </c>
      <c r="HR151">
        <v>100.003</v>
      </c>
    </row>
    <row r="152" spans="1:226">
      <c r="A152">
        <v>136</v>
      </c>
      <c r="B152">
        <v>1657310399.6</v>
      </c>
      <c r="C152">
        <v>1538.599999904633</v>
      </c>
      <c r="D152" t="s">
        <v>632</v>
      </c>
      <c r="E152" t="s">
        <v>633</v>
      </c>
      <c r="F152">
        <v>5</v>
      </c>
      <c r="G152" t="s">
        <v>502</v>
      </c>
      <c r="H152" t="s">
        <v>354</v>
      </c>
      <c r="I152">
        <v>1657310396.8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1110.187359221274</v>
      </c>
      <c r="AK152">
        <v>1043.570848484848</v>
      </c>
      <c r="AL152">
        <v>3.365459348737744</v>
      </c>
      <c r="AM152">
        <v>65.59638768212346</v>
      </c>
      <c r="AN152">
        <f>(AP152 - AO152 + BO152*1E3/(8.314*(BQ152+273.15)) * AR152/BN152 * AQ152) * BN152/(100*BB152) * 1000/(1000 - AP152)</f>
        <v>0</v>
      </c>
      <c r="AO152">
        <v>17.0209136359606</v>
      </c>
      <c r="AP152">
        <v>25.5238496969697</v>
      </c>
      <c r="AQ152">
        <v>-3.02610606464594E-05</v>
      </c>
      <c r="AR152">
        <v>78.49988059121431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1657310396.8</v>
      </c>
      <c r="BH152">
        <v>1009.392</v>
      </c>
      <c r="BI152">
        <v>1092.206</v>
      </c>
      <c r="BJ152">
        <v>25.52355</v>
      </c>
      <c r="BK152">
        <v>17.03172</v>
      </c>
      <c r="BL152">
        <v>1012.135</v>
      </c>
      <c r="BM152">
        <v>25.64602</v>
      </c>
      <c r="BN152">
        <v>500.0138999999999</v>
      </c>
      <c r="BO152">
        <v>68.47135</v>
      </c>
      <c r="BP152">
        <v>0.10005593</v>
      </c>
      <c r="BQ152">
        <v>26.67808</v>
      </c>
      <c r="BR152">
        <v>26.00137</v>
      </c>
      <c r="BS152">
        <v>999.9</v>
      </c>
      <c r="BT152">
        <v>0</v>
      </c>
      <c r="BU152">
        <v>0</v>
      </c>
      <c r="BV152">
        <v>9993.255000000001</v>
      </c>
      <c r="BW152">
        <v>0</v>
      </c>
      <c r="BX152">
        <v>1989.767</v>
      </c>
      <c r="BY152">
        <v>-82.81539000000001</v>
      </c>
      <c r="BZ152">
        <v>1035.829</v>
      </c>
      <c r="CA152">
        <v>1111.128</v>
      </c>
      <c r="CB152">
        <v>8.491841999999998</v>
      </c>
      <c r="CC152">
        <v>1092.206</v>
      </c>
      <c r="CD152">
        <v>17.03172</v>
      </c>
      <c r="CE152">
        <v>1.747632</v>
      </c>
      <c r="CF152">
        <v>1.166184</v>
      </c>
      <c r="CG152">
        <v>15.32612</v>
      </c>
      <c r="CH152">
        <v>9.176735000000001</v>
      </c>
      <c r="CI152">
        <v>1999.986</v>
      </c>
      <c r="CJ152">
        <v>0.9799925999999999</v>
      </c>
      <c r="CK152">
        <v>0.0200072</v>
      </c>
      <c r="CL152">
        <v>0</v>
      </c>
      <c r="CM152">
        <v>2.37498</v>
      </c>
      <c r="CN152">
        <v>0</v>
      </c>
      <c r="CO152">
        <v>17481.9</v>
      </c>
      <c r="CP152">
        <v>16749.32</v>
      </c>
      <c r="CQ152">
        <v>40.625</v>
      </c>
      <c r="CR152">
        <v>42.5</v>
      </c>
      <c r="CS152">
        <v>41</v>
      </c>
      <c r="CT152">
        <v>41.062</v>
      </c>
      <c r="CU152">
        <v>39.812</v>
      </c>
      <c r="CV152">
        <v>1959.976</v>
      </c>
      <c r="CW152">
        <v>40.01</v>
      </c>
      <c r="CX152">
        <v>0</v>
      </c>
      <c r="CY152">
        <v>1657310406.1</v>
      </c>
      <c r="CZ152">
        <v>0</v>
      </c>
      <c r="DA152">
        <v>1657309531.6</v>
      </c>
      <c r="DB152" t="s">
        <v>503</v>
      </c>
      <c r="DC152">
        <v>1657309530.1</v>
      </c>
      <c r="DD152">
        <v>1657309531.6</v>
      </c>
      <c r="DE152">
        <v>4</v>
      </c>
      <c r="DF152">
        <v>-0.607</v>
      </c>
      <c r="DG152">
        <v>7.87</v>
      </c>
      <c r="DH152">
        <v>-1.808</v>
      </c>
      <c r="DI152">
        <v>-0.11</v>
      </c>
      <c r="DJ152">
        <v>420</v>
      </c>
      <c r="DK152">
        <v>27</v>
      </c>
      <c r="DL152">
        <v>0.09</v>
      </c>
      <c r="DM152">
        <v>0.04</v>
      </c>
      <c r="DN152">
        <v>-82.08346999999999</v>
      </c>
      <c r="DO152">
        <v>-5.926905816134964</v>
      </c>
      <c r="DP152">
        <v>0.5739276937036575</v>
      </c>
      <c r="DQ152">
        <v>0</v>
      </c>
      <c r="DR152">
        <v>8.501541249999999</v>
      </c>
      <c r="DS152">
        <v>-0.1171104315197016</v>
      </c>
      <c r="DT152">
        <v>0.01476632980593006</v>
      </c>
      <c r="DU152">
        <v>0</v>
      </c>
      <c r="DV152">
        <v>0</v>
      </c>
      <c r="DW152">
        <v>2</v>
      </c>
      <c r="DX152" t="s">
        <v>365</v>
      </c>
      <c r="DY152">
        <v>2.97678</v>
      </c>
      <c r="DZ152">
        <v>2.72459</v>
      </c>
      <c r="EA152">
        <v>0.133356</v>
      </c>
      <c r="EB152">
        <v>0.138596</v>
      </c>
      <c r="EC152">
        <v>0.0853337</v>
      </c>
      <c r="ED152">
        <v>0.0627829</v>
      </c>
      <c r="EE152">
        <v>27269.3</v>
      </c>
      <c r="EF152">
        <v>27206.4</v>
      </c>
      <c r="EG152">
        <v>29271.5</v>
      </c>
      <c r="EH152">
        <v>29228.7</v>
      </c>
      <c r="EI152">
        <v>35490.3</v>
      </c>
      <c r="EJ152">
        <v>36407.3</v>
      </c>
      <c r="EK152">
        <v>41240.5</v>
      </c>
      <c r="EL152">
        <v>41631.1</v>
      </c>
      <c r="EM152">
        <v>1.90828</v>
      </c>
      <c r="EN152">
        <v>2.02985</v>
      </c>
      <c r="EO152">
        <v>0.0432581</v>
      </c>
      <c r="EP152">
        <v>0</v>
      </c>
      <c r="EQ152">
        <v>25.2863</v>
      </c>
      <c r="ER152">
        <v>999.9</v>
      </c>
      <c r="ES152">
        <v>28.1</v>
      </c>
      <c r="ET152">
        <v>36.6</v>
      </c>
      <c r="EU152">
        <v>25.3153</v>
      </c>
      <c r="EV152">
        <v>60.9577</v>
      </c>
      <c r="EW152">
        <v>26.3942</v>
      </c>
      <c r="EX152">
        <v>2</v>
      </c>
      <c r="EY152">
        <v>0.267213</v>
      </c>
      <c r="EZ152">
        <v>3.5275</v>
      </c>
      <c r="FA152">
        <v>20.3502</v>
      </c>
      <c r="FB152">
        <v>5.21804</v>
      </c>
      <c r="FC152">
        <v>12.0108</v>
      </c>
      <c r="FD152">
        <v>4.98865</v>
      </c>
      <c r="FE152">
        <v>3.28855</v>
      </c>
      <c r="FF152">
        <v>6407.3</v>
      </c>
      <c r="FG152">
        <v>9999</v>
      </c>
      <c r="FH152">
        <v>9999</v>
      </c>
      <c r="FI152">
        <v>104.5</v>
      </c>
      <c r="FJ152">
        <v>1.86741</v>
      </c>
      <c r="FK152">
        <v>1.86646</v>
      </c>
      <c r="FL152">
        <v>1.86597</v>
      </c>
      <c r="FM152">
        <v>1.86584</v>
      </c>
      <c r="FN152">
        <v>1.86768</v>
      </c>
      <c r="FO152">
        <v>1.87012</v>
      </c>
      <c r="FP152">
        <v>1.86879</v>
      </c>
      <c r="FQ152">
        <v>1.87017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-2.76</v>
      </c>
      <c r="GF152">
        <v>-0.1231</v>
      </c>
      <c r="GG152">
        <v>-1.101664097355273</v>
      </c>
      <c r="GH152">
        <v>-0.001751842048368114</v>
      </c>
      <c r="GI152">
        <v>2.175043830543419E-07</v>
      </c>
      <c r="GJ152">
        <v>-8.900938919420621E-11</v>
      </c>
      <c r="GK152">
        <v>9.023312909553052</v>
      </c>
      <c r="GL152">
        <v>1.777864070516789</v>
      </c>
      <c r="GM152">
        <v>-0.1595319365346188</v>
      </c>
      <c r="GN152">
        <v>0.002975254502177307</v>
      </c>
      <c r="GO152">
        <v>3</v>
      </c>
      <c r="GP152">
        <v>2360</v>
      </c>
      <c r="GQ152">
        <v>1</v>
      </c>
      <c r="GR152">
        <v>26</v>
      </c>
      <c r="GS152">
        <v>14.5</v>
      </c>
      <c r="GT152">
        <v>14.5</v>
      </c>
      <c r="GU152">
        <v>2.85034</v>
      </c>
      <c r="GV152">
        <v>2.20581</v>
      </c>
      <c r="GW152">
        <v>1.94702</v>
      </c>
      <c r="GX152">
        <v>2.82349</v>
      </c>
      <c r="GY152">
        <v>2.19482</v>
      </c>
      <c r="GZ152">
        <v>2.34131</v>
      </c>
      <c r="HA152">
        <v>39.9184</v>
      </c>
      <c r="HB152">
        <v>12.0919</v>
      </c>
      <c r="HC152">
        <v>18</v>
      </c>
      <c r="HD152">
        <v>483.572</v>
      </c>
      <c r="HE152">
        <v>576.88</v>
      </c>
      <c r="HF152">
        <v>21.826</v>
      </c>
      <c r="HG152">
        <v>30.7733</v>
      </c>
      <c r="HH152">
        <v>30</v>
      </c>
      <c r="HI152">
        <v>30.6739</v>
      </c>
      <c r="HJ152">
        <v>30.5745</v>
      </c>
      <c r="HK152">
        <v>57.0802</v>
      </c>
      <c r="HL152">
        <v>28.8815</v>
      </c>
      <c r="HM152">
        <v>34.7919</v>
      </c>
      <c r="HN152">
        <v>21.8342</v>
      </c>
      <c r="HO152">
        <v>1122.14</v>
      </c>
      <c r="HP152">
        <v>17.1199</v>
      </c>
      <c r="HQ152">
        <v>100.112</v>
      </c>
      <c r="HR152">
        <v>100.004</v>
      </c>
    </row>
    <row r="153" spans="1:226">
      <c r="A153">
        <v>137</v>
      </c>
      <c r="B153">
        <v>1657310404.6</v>
      </c>
      <c r="C153">
        <v>1543.599999904633</v>
      </c>
      <c r="D153" t="s">
        <v>634</v>
      </c>
      <c r="E153" t="s">
        <v>635</v>
      </c>
      <c r="F153">
        <v>5</v>
      </c>
      <c r="G153" t="s">
        <v>502</v>
      </c>
      <c r="H153" t="s">
        <v>354</v>
      </c>
      <c r="I153">
        <v>1657310402.1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1127.406422128283</v>
      </c>
      <c r="AK153">
        <v>1060.346606060606</v>
      </c>
      <c r="AL153">
        <v>3.367785592085897</v>
      </c>
      <c r="AM153">
        <v>65.59638768212346</v>
      </c>
      <c r="AN153">
        <f>(AP153 - AO153 + BO153*1E3/(8.314*(BQ153+273.15)) * AR153/BN153 * AQ153) * BN153/(100*BB153) * 1000/(1000 - AP153)</f>
        <v>0</v>
      </c>
      <c r="AO153">
        <v>17.06052363921593</v>
      </c>
      <c r="AP153">
        <v>25.53006666666666</v>
      </c>
      <c r="AQ153">
        <v>3.298527735126024E-05</v>
      </c>
      <c r="AR153">
        <v>78.49988059121431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1657310402.1</v>
      </c>
      <c r="BH153">
        <v>1026.702222222222</v>
      </c>
      <c r="BI153">
        <v>1110.093333333333</v>
      </c>
      <c r="BJ153">
        <v>25.52733333333333</v>
      </c>
      <c r="BK153">
        <v>17.0588</v>
      </c>
      <c r="BL153">
        <v>1029.474444444444</v>
      </c>
      <c r="BM153">
        <v>25.65411111111111</v>
      </c>
      <c r="BN153">
        <v>499.9754444444444</v>
      </c>
      <c r="BO153">
        <v>68.47263333333335</v>
      </c>
      <c r="BP153">
        <v>0.09998471111111111</v>
      </c>
      <c r="BQ153">
        <v>26.67531111111111</v>
      </c>
      <c r="BR153">
        <v>25.99103333333333</v>
      </c>
      <c r="BS153">
        <v>999.9000000000001</v>
      </c>
      <c r="BT153">
        <v>0</v>
      </c>
      <c r="BU153">
        <v>0</v>
      </c>
      <c r="BV153">
        <v>9983.541111111112</v>
      </c>
      <c r="BW153">
        <v>0</v>
      </c>
      <c r="BX153">
        <v>1989.538888888889</v>
      </c>
      <c r="BY153">
        <v>-83.38871111111112</v>
      </c>
      <c r="BZ153">
        <v>1053.598888888889</v>
      </c>
      <c r="CA153">
        <v>1129.357777777778</v>
      </c>
      <c r="CB153">
        <v>8.468545555555556</v>
      </c>
      <c r="CC153">
        <v>1110.093333333333</v>
      </c>
      <c r="CD153">
        <v>17.0588</v>
      </c>
      <c r="CE153">
        <v>1.747924444444444</v>
      </c>
      <c r="CF153">
        <v>1.168058888888889</v>
      </c>
      <c r="CG153">
        <v>15.3287</v>
      </c>
      <c r="CH153">
        <v>9.200579999999999</v>
      </c>
      <c r="CI153">
        <v>1999.973333333334</v>
      </c>
      <c r="CJ153">
        <v>0.9799923333333331</v>
      </c>
      <c r="CK153">
        <v>0.02000746666666666</v>
      </c>
      <c r="CL153">
        <v>0</v>
      </c>
      <c r="CM153">
        <v>2.3868</v>
      </c>
      <c r="CN153">
        <v>0</v>
      </c>
      <c r="CO153">
        <v>17480.2</v>
      </c>
      <c r="CP153">
        <v>16749.18888888889</v>
      </c>
      <c r="CQ153">
        <v>40.625</v>
      </c>
      <c r="CR153">
        <v>42.486</v>
      </c>
      <c r="CS153">
        <v>41</v>
      </c>
      <c r="CT153">
        <v>41.062</v>
      </c>
      <c r="CU153">
        <v>39.812</v>
      </c>
      <c r="CV153">
        <v>1959.963333333333</v>
      </c>
      <c r="CW153">
        <v>40.01</v>
      </c>
      <c r="CX153">
        <v>0</v>
      </c>
      <c r="CY153">
        <v>1657310410.9</v>
      </c>
      <c r="CZ153">
        <v>0</v>
      </c>
      <c r="DA153">
        <v>1657309531.6</v>
      </c>
      <c r="DB153" t="s">
        <v>503</v>
      </c>
      <c r="DC153">
        <v>1657309530.1</v>
      </c>
      <c r="DD153">
        <v>1657309531.6</v>
      </c>
      <c r="DE153">
        <v>4</v>
      </c>
      <c r="DF153">
        <v>-0.607</v>
      </c>
      <c r="DG153">
        <v>7.87</v>
      </c>
      <c r="DH153">
        <v>-1.808</v>
      </c>
      <c r="DI153">
        <v>-0.11</v>
      </c>
      <c r="DJ153">
        <v>420</v>
      </c>
      <c r="DK153">
        <v>27</v>
      </c>
      <c r="DL153">
        <v>0.09</v>
      </c>
      <c r="DM153">
        <v>0.04</v>
      </c>
      <c r="DN153">
        <v>-82.52194878048782</v>
      </c>
      <c r="DO153">
        <v>-5.92552682926834</v>
      </c>
      <c r="DP153">
        <v>0.5868756219755965</v>
      </c>
      <c r="DQ153">
        <v>0</v>
      </c>
      <c r="DR153">
        <v>8.491190487804879</v>
      </c>
      <c r="DS153">
        <v>-0.1530282229965177</v>
      </c>
      <c r="DT153">
        <v>0.01785402707203274</v>
      </c>
      <c r="DU153">
        <v>0</v>
      </c>
      <c r="DV153">
        <v>0</v>
      </c>
      <c r="DW153">
        <v>2</v>
      </c>
      <c r="DX153" t="s">
        <v>365</v>
      </c>
      <c r="DY153">
        <v>2.97678</v>
      </c>
      <c r="DZ153">
        <v>2.72468</v>
      </c>
      <c r="EA153">
        <v>0.134755</v>
      </c>
      <c r="EB153">
        <v>0.139962</v>
      </c>
      <c r="EC153">
        <v>0.08536680000000001</v>
      </c>
      <c r="ED153">
        <v>0.0627514</v>
      </c>
      <c r="EE153">
        <v>27225.8</v>
      </c>
      <c r="EF153">
        <v>27163.4</v>
      </c>
      <c r="EG153">
        <v>29272.1</v>
      </c>
      <c r="EH153">
        <v>29229</v>
      </c>
      <c r="EI153">
        <v>35490</v>
      </c>
      <c r="EJ153">
        <v>36408.9</v>
      </c>
      <c r="EK153">
        <v>41241.6</v>
      </c>
      <c r="EL153">
        <v>41631.6</v>
      </c>
      <c r="EM153">
        <v>1.90828</v>
      </c>
      <c r="EN153">
        <v>2.02957</v>
      </c>
      <c r="EO153">
        <v>0.0429377</v>
      </c>
      <c r="EP153">
        <v>0</v>
      </c>
      <c r="EQ153">
        <v>25.2863</v>
      </c>
      <c r="ER153">
        <v>999.9</v>
      </c>
      <c r="ES153">
        <v>28</v>
      </c>
      <c r="ET153">
        <v>36.6</v>
      </c>
      <c r="EU153">
        <v>25.2247</v>
      </c>
      <c r="EV153">
        <v>61.2977</v>
      </c>
      <c r="EW153">
        <v>26.3582</v>
      </c>
      <c r="EX153">
        <v>2</v>
      </c>
      <c r="EY153">
        <v>0.26706</v>
      </c>
      <c r="EZ153">
        <v>3.43587</v>
      </c>
      <c r="FA153">
        <v>20.3519</v>
      </c>
      <c r="FB153">
        <v>5.21819</v>
      </c>
      <c r="FC153">
        <v>12.0104</v>
      </c>
      <c r="FD153">
        <v>4.9887</v>
      </c>
      <c r="FE153">
        <v>3.28863</v>
      </c>
      <c r="FF153">
        <v>6407.3</v>
      </c>
      <c r="FG153">
        <v>9999</v>
      </c>
      <c r="FH153">
        <v>9999</v>
      </c>
      <c r="FI153">
        <v>104.5</v>
      </c>
      <c r="FJ153">
        <v>1.86744</v>
      </c>
      <c r="FK153">
        <v>1.86647</v>
      </c>
      <c r="FL153">
        <v>1.86599</v>
      </c>
      <c r="FM153">
        <v>1.86584</v>
      </c>
      <c r="FN153">
        <v>1.86768</v>
      </c>
      <c r="FO153">
        <v>1.87013</v>
      </c>
      <c r="FP153">
        <v>1.86878</v>
      </c>
      <c r="FQ153">
        <v>1.87017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-2.78</v>
      </c>
      <c r="GF153">
        <v>-0.1301</v>
      </c>
      <c r="GG153">
        <v>-1.101664097355273</v>
      </c>
      <c r="GH153">
        <v>-0.001751842048368114</v>
      </c>
      <c r="GI153">
        <v>2.175043830543419E-07</v>
      </c>
      <c r="GJ153">
        <v>-8.900938919420621E-11</v>
      </c>
      <c r="GK153">
        <v>9.023312909553052</v>
      </c>
      <c r="GL153">
        <v>1.777864070516789</v>
      </c>
      <c r="GM153">
        <v>-0.1595319365346188</v>
      </c>
      <c r="GN153">
        <v>0.002975254502177307</v>
      </c>
      <c r="GO153">
        <v>3</v>
      </c>
      <c r="GP153">
        <v>2360</v>
      </c>
      <c r="GQ153">
        <v>1</v>
      </c>
      <c r="GR153">
        <v>26</v>
      </c>
      <c r="GS153">
        <v>14.6</v>
      </c>
      <c r="GT153">
        <v>14.6</v>
      </c>
      <c r="GU153">
        <v>2.88086</v>
      </c>
      <c r="GV153">
        <v>2.20947</v>
      </c>
      <c r="GW153">
        <v>1.94702</v>
      </c>
      <c r="GX153">
        <v>2.82349</v>
      </c>
      <c r="GY153">
        <v>2.19482</v>
      </c>
      <c r="GZ153">
        <v>2.35352</v>
      </c>
      <c r="HA153">
        <v>39.9437</v>
      </c>
      <c r="HB153">
        <v>12.1094</v>
      </c>
      <c r="HC153">
        <v>18</v>
      </c>
      <c r="HD153">
        <v>483.557</v>
      </c>
      <c r="HE153">
        <v>576.669</v>
      </c>
      <c r="HF153">
        <v>21.8249</v>
      </c>
      <c r="HG153">
        <v>30.7733</v>
      </c>
      <c r="HH153">
        <v>29.9999</v>
      </c>
      <c r="HI153">
        <v>30.6717</v>
      </c>
      <c r="HJ153">
        <v>30.5745</v>
      </c>
      <c r="HK153">
        <v>57.7589</v>
      </c>
      <c r="HL153">
        <v>28.5735</v>
      </c>
      <c r="HM153">
        <v>34.4105</v>
      </c>
      <c r="HN153">
        <v>21.9123</v>
      </c>
      <c r="HO153">
        <v>1142.18</v>
      </c>
      <c r="HP153">
        <v>17.1199</v>
      </c>
      <c r="HQ153">
        <v>100.115</v>
      </c>
      <c r="HR153">
        <v>100.005</v>
      </c>
    </row>
    <row r="154" spans="1:226">
      <c r="A154">
        <v>138</v>
      </c>
      <c r="B154">
        <v>1657310409.6</v>
      </c>
      <c r="C154">
        <v>1548.599999904633</v>
      </c>
      <c r="D154" t="s">
        <v>636</v>
      </c>
      <c r="E154" t="s">
        <v>637</v>
      </c>
      <c r="F154">
        <v>5</v>
      </c>
      <c r="G154" t="s">
        <v>502</v>
      </c>
      <c r="H154" t="s">
        <v>354</v>
      </c>
      <c r="I154">
        <v>1657310406.8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1144.462137894401</v>
      </c>
      <c r="AK154">
        <v>1077.239272727273</v>
      </c>
      <c r="AL154">
        <v>3.366449943013987</v>
      </c>
      <c r="AM154">
        <v>65.59638768212346</v>
      </c>
      <c r="AN154">
        <f>(AP154 - AO154 + BO154*1E3/(8.314*(BQ154+273.15)) * AR154/BN154 * AQ154) * BN154/(100*BB154) * 1000/(1000 - AP154)</f>
        <v>0</v>
      </c>
      <c r="AO154">
        <v>17.02445266964326</v>
      </c>
      <c r="AP154">
        <v>25.52565636363637</v>
      </c>
      <c r="AQ154">
        <v>-2.904359347737772E-05</v>
      </c>
      <c r="AR154">
        <v>78.49988059121431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1657310406.8</v>
      </c>
      <c r="BH154">
        <v>1042.194</v>
      </c>
      <c r="BI154">
        <v>1125.877</v>
      </c>
      <c r="BJ154">
        <v>25.52798</v>
      </c>
      <c r="BK154">
        <v>17.04145999999999</v>
      </c>
      <c r="BL154">
        <v>1044.989</v>
      </c>
      <c r="BM154">
        <v>25.65548</v>
      </c>
      <c r="BN154">
        <v>500.0019</v>
      </c>
      <c r="BO154">
        <v>68.47380000000001</v>
      </c>
      <c r="BP154">
        <v>0.09993235999999998</v>
      </c>
      <c r="BQ154">
        <v>26.67939</v>
      </c>
      <c r="BR154">
        <v>25.99741</v>
      </c>
      <c r="BS154">
        <v>999.9</v>
      </c>
      <c r="BT154">
        <v>0</v>
      </c>
      <c r="BU154">
        <v>0</v>
      </c>
      <c r="BV154">
        <v>10004.74</v>
      </c>
      <c r="BW154">
        <v>0</v>
      </c>
      <c r="BX154">
        <v>1990.518</v>
      </c>
      <c r="BY154">
        <v>-83.68337999999999</v>
      </c>
      <c r="BZ154">
        <v>1069.495</v>
      </c>
      <c r="CA154">
        <v>1145.395</v>
      </c>
      <c r="CB154">
        <v>8.486507</v>
      </c>
      <c r="CC154">
        <v>1125.877</v>
      </c>
      <c r="CD154">
        <v>17.04145999999999</v>
      </c>
      <c r="CE154">
        <v>1.747998</v>
      </c>
      <c r="CF154">
        <v>1.166894</v>
      </c>
      <c r="CG154">
        <v>15.32937</v>
      </c>
      <c r="CH154">
        <v>9.185751</v>
      </c>
      <c r="CI154">
        <v>2000.032</v>
      </c>
      <c r="CJ154">
        <v>0.9799955999999999</v>
      </c>
      <c r="CK154">
        <v>0.02000439</v>
      </c>
      <c r="CL154">
        <v>0</v>
      </c>
      <c r="CM154">
        <v>2.30017</v>
      </c>
      <c r="CN154">
        <v>0</v>
      </c>
      <c r="CO154">
        <v>17479.08</v>
      </c>
      <c r="CP154">
        <v>16749.69</v>
      </c>
      <c r="CQ154">
        <v>40.625</v>
      </c>
      <c r="CR154">
        <v>42.46850000000001</v>
      </c>
      <c r="CS154">
        <v>41</v>
      </c>
      <c r="CT154">
        <v>41.062</v>
      </c>
      <c r="CU154">
        <v>39.812</v>
      </c>
      <c r="CV154">
        <v>1960.026</v>
      </c>
      <c r="CW154">
        <v>40.00599999999999</v>
      </c>
      <c r="CX154">
        <v>0</v>
      </c>
      <c r="CY154">
        <v>1657310415.7</v>
      </c>
      <c r="CZ154">
        <v>0</v>
      </c>
      <c r="DA154">
        <v>1657309531.6</v>
      </c>
      <c r="DB154" t="s">
        <v>503</v>
      </c>
      <c r="DC154">
        <v>1657309530.1</v>
      </c>
      <c r="DD154">
        <v>1657309531.6</v>
      </c>
      <c r="DE154">
        <v>4</v>
      </c>
      <c r="DF154">
        <v>-0.607</v>
      </c>
      <c r="DG154">
        <v>7.87</v>
      </c>
      <c r="DH154">
        <v>-1.808</v>
      </c>
      <c r="DI154">
        <v>-0.11</v>
      </c>
      <c r="DJ154">
        <v>420</v>
      </c>
      <c r="DK154">
        <v>27</v>
      </c>
      <c r="DL154">
        <v>0.09</v>
      </c>
      <c r="DM154">
        <v>0.04</v>
      </c>
      <c r="DN154">
        <v>-82.9770243902439</v>
      </c>
      <c r="DO154">
        <v>-5.704202090592401</v>
      </c>
      <c r="DP154">
        <v>0.5662802476842274</v>
      </c>
      <c r="DQ154">
        <v>0</v>
      </c>
      <c r="DR154">
        <v>8.485653414634147</v>
      </c>
      <c r="DS154">
        <v>-0.0339068989546875</v>
      </c>
      <c r="DT154">
        <v>0.01386511777012007</v>
      </c>
      <c r="DU154">
        <v>1</v>
      </c>
      <c r="DV154">
        <v>1</v>
      </c>
      <c r="DW154">
        <v>2</v>
      </c>
      <c r="DX154" t="s">
        <v>357</v>
      </c>
      <c r="DY154">
        <v>2.97673</v>
      </c>
      <c r="DZ154">
        <v>2.72474</v>
      </c>
      <c r="EA154">
        <v>0.136139</v>
      </c>
      <c r="EB154">
        <v>0.141303</v>
      </c>
      <c r="EC154">
        <v>0.0853508</v>
      </c>
      <c r="ED154">
        <v>0.0628905</v>
      </c>
      <c r="EE154">
        <v>27181.9</v>
      </c>
      <c r="EF154">
        <v>27120.7</v>
      </c>
      <c r="EG154">
        <v>29271.7</v>
      </c>
      <c r="EH154">
        <v>29228.7</v>
      </c>
      <c r="EI154">
        <v>35490.4</v>
      </c>
      <c r="EJ154">
        <v>36403.2</v>
      </c>
      <c r="EK154">
        <v>41241.3</v>
      </c>
      <c r="EL154">
        <v>41631.2</v>
      </c>
      <c r="EM154">
        <v>1.90847</v>
      </c>
      <c r="EN154">
        <v>2.02978</v>
      </c>
      <c r="EO154">
        <v>0.044018</v>
      </c>
      <c r="EP154">
        <v>0</v>
      </c>
      <c r="EQ154">
        <v>25.2863</v>
      </c>
      <c r="ER154">
        <v>999.9</v>
      </c>
      <c r="ES154">
        <v>28</v>
      </c>
      <c r="ET154">
        <v>36.6</v>
      </c>
      <c r="EU154">
        <v>25.2256</v>
      </c>
      <c r="EV154">
        <v>61.2177</v>
      </c>
      <c r="EW154">
        <v>26.3942</v>
      </c>
      <c r="EX154">
        <v>2</v>
      </c>
      <c r="EY154">
        <v>0.265234</v>
      </c>
      <c r="EZ154">
        <v>3.17182</v>
      </c>
      <c r="FA154">
        <v>20.357</v>
      </c>
      <c r="FB154">
        <v>5.21864</v>
      </c>
      <c r="FC154">
        <v>12.0111</v>
      </c>
      <c r="FD154">
        <v>4.98895</v>
      </c>
      <c r="FE154">
        <v>3.2886</v>
      </c>
      <c r="FF154">
        <v>6407.5</v>
      </c>
      <c r="FG154">
        <v>9999</v>
      </c>
      <c r="FH154">
        <v>9999</v>
      </c>
      <c r="FI154">
        <v>104.5</v>
      </c>
      <c r="FJ154">
        <v>1.86745</v>
      </c>
      <c r="FK154">
        <v>1.86649</v>
      </c>
      <c r="FL154">
        <v>1.86599</v>
      </c>
      <c r="FM154">
        <v>1.86584</v>
      </c>
      <c r="FN154">
        <v>1.86768</v>
      </c>
      <c r="FO154">
        <v>1.87013</v>
      </c>
      <c r="FP154">
        <v>1.86883</v>
      </c>
      <c r="FQ154">
        <v>1.8702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-2.81</v>
      </c>
      <c r="GF154">
        <v>-0.1267</v>
      </c>
      <c r="GG154">
        <v>-1.101664097355273</v>
      </c>
      <c r="GH154">
        <v>-0.001751842048368114</v>
      </c>
      <c r="GI154">
        <v>2.175043830543419E-07</v>
      </c>
      <c r="GJ154">
        <v>-8.900938919420621E-11</v>
      </c>
      <c r="GK154">
        <v>9.023312909553052</v>
      </c>
      <c r="GL154">
        <v>1.777864070516789</v>
      </c>
      <c r="GM154">
        <v>-0.1595319365346188</v>
      </c>
      <c r="GN154">
        <v>0.002975254502177307</v>
      </c>
      <c r="GO154">
        <v>3</v>
      </c>
      <c r="GP154">
        <v>2360</v>
      </c>
      <c r="GQ154">
        <v>1</v>
      </c>
      <c r="GR154">
        <v>26</v>
      </c>
      <c r="GS154">
        <v>14.7</v>
      </c>
      <c r="GT154">
        <v>14.6</v>
      </c>
      <c r="GU154">
        <v>2.91626</v>
      </c>
      <c r="GV154">
        <v>2.20581</v>
      </c>
      <c r="GW154">
        <v>1.94702</v>
      </c>
      <c r="GX154">
        <v>2.82349</v>
      </c>
      <c r="GY154">
        <v>2.19482</v>
      </c>
      <c r="GZ154">
        <v>2.34497</v>
      </c>
      <c r="HA154">
        <v>39.9437</v>
      </c>
      <c r="HB154">
        <v>12.0919</v>
      </c>
      <c r="HC154">
        <v>18</v>
      </c>
      <c r="HD154">
        <v>483.689</v>
      </c>
      <c r="HE154">
        <v>576.822</v>
      </c>
      <c r="HF154">
        <v>21.8811</v>
      </c>
      <c r="HG154">
        <v>30.7733</v>
      </c>
      <c r="HH154">
        <v>29.9989</v>
      </c>
      <c r="HI154">
        <v>30.6727</v>
      </c>
      <c r="HJ154">
        <v>30.5745</v>
      </c>
      <c r="HK154">
        <v>58.3887</v>
      </c>
      <c r="HL154">
        <v>28.5735</v>
      </c>
      <c r="HM154">
        <v>34.4105</v>
      </c>
      <c r="HN154">
        <v>21.9141</v>
      </c>
      <c r="HO154">
        <v>1155.65</v>
      </c>
      <c r="HP154">
        <v>17.1248</v>
      </c>
      <c r="HQ154">
        <v>100.114</v>
      </c>
      <c r="HR154">
        <v>100.004</v>
      </c>
    </row>
    <row r="155" spans="1:226">
      <c r="A155">
        <v>139</v>
      </c>
      <c r="B155">
        <v>1657310414.6</v>
      </c>
      <c r="C155">
        <v>1553.599999904633</v>
      </c>
      <c r="D155" t="s">
        <v>638</v>
      </c>
      <c r="E155" t="s">
        <v>639</v>
      </c>
      <c r="F155">
        <v>5</v>
      </c>
      <c r="G155" t="s">
        <v>502</v>
      </c>
      <c r="H155" t="s">
        <v>354</v>
      </c>
      <c r="I155">
        <v>1657310412.1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1161.618117256256</v>
      </c>
      <c r="AK155">
        <v>1094.165393939394</v>
      </c>
      <c r="AL155">
        <v>3.399088000502875</v>
      </c>
      <c r="AM155">
        <v>65.59638768212346</v>
      </c>
      <c r="AN155">
        <f>(AP155 - AO155 + BO155*1E3/(8.314*(BQ155+273.15)) * AR155/BN155 * AQ155) * BN155/(100*BB155) * 1000/(1000 - AP155)</f>
        <v>0</v>
      </c>
      <c r="AO155">
        <v>17.11904481578027</v>
      </c>
      <c r="AP155">
        <v>25.54397090909092</v>
      </c>
      <c r="AQ155">
        <v>0.0001046761971230788</v>
      </c>
      <c r="AR155">
        <v>78.49988059121431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1657310412.1</v>
      </c>
      <c r="BH155">
        <v>1059.584444444444</v>
      </c>
      <c r="BI155">
        <v>1143.633333333333</v>
      </c>
      <c r="BJ155">
        <v>25.53664444444444</v>
      </c>
      <c r="BK155">
        <v>17.1269</v>
      </c>
      <c r="BL155">
        <v>1062.406666666667</v>
      </c>
      <c r="BM155">
        <v>25.67401111111111</v>
      </c>
      <c r="BN155">
        <v>500.0112222222222</v>
      </c>
      <c r="BO155">
        <v>68.47327777777778</v>
      </c>
      <c r="BP155">
        <v>0.1000562222222222</v>
      </c>
      <c r="BQ155">
        <v>26.6809</v>
      </c>
      <c r="BR155">
        <v>26.00518888888889</v>
      </c>
      <c r="BS155">
        <v>999.9000000000001</v>
      </c>
      <c r="BT155">
        <v>0</v>
      </c>
      <c r="BU155">
        <v>0</v>
      </c>
      <c r="BV155">
        <v>9990.138888888889</v>
      </c>
      <c r="BW155">
        <v>0</v>
      </c>
      <c r="BX155">
        <v>1990.206666666667</v>
      </c>
      <c r="BY155">
        <v>-84.05087777777777</v>
      </c>
      <c r="BZ155">
        <v>1087.35</v>
      </c>
      <c r="CA155">
        <v>1163.563333333333</v>
      </c>
      <c r="CB155">
        <v>8.40974111111111</v>
      </c>
      <c r="CC155">
        <v>1143.633333333333</v>
      </c>
      <c r="CD155">
        <v>17.1269</v>
      </c>
      <c r="CE155">
        <v>1.748577777777778</v>
      </c>
      <c r="CF155">
        <v>1.172736666666667</v>
      </c>
      <c r="CG155">
        <v>15.33454444444444</v>
      </c>
      <c r="CH155">
        <v>9.259873333333333</v>
      </c>
      <c r="CI155">
        <v>1999.961111111111</v>
      </c>
      <c r="CJ155">
        <v>0.9799937777777777</v>
      </c>
      <c r="CK155">
        <v>0.0200061</v>
      </c>
      <c r="CL155">
        <v>0</v>
      </c>
      <c r="CM155">
        <v>2.2796</v>
      </c>
      <c r="CN155">
        <v>0</v>
      </c>
      <c r="CO155">
        <v>17474.12222222222</v>
      </c>
      <c r="CP155">
        <v>16749.11111111111</v>
      </c>
      <c r="CQ155">
        <v>40.625</v>
      </c>
      <c r="CR155">
        <v>42.472</v>
      </c>
      <c r="CS155">
        <v>41</v>
      </c>
      <c r="CT155">
        <v>41.062</v>
      </c>
      <c r="CU155">
        <v>39.79822222222222</v>
      </c>
      <c r="CV155">
        <v>1959.946666666667</v>
      </c>
      <c r="CW155">
        <v>40.00888888888889</v>
      </c>
      <c r="CX155">
        <v>0</v>
      </c>
      <c r="CY155">
        <v>1657310421.1</v>
      </c>
      <c r="CZ155">
        <v>0</v>
      </c>
      <c r="DA155">
        <v>1657309531.6</v>
      </c>
      <c r="DB155" t="s">
        <v>503</v>
      </c>
      <c r="DC155">
        <v>1657309530.1</v>
      </c>
      <c r="DD155">
        <v>1657309531.6</v>
      </c>
      <c r="DE155">
        <v>4</v>
      </c>
      <c r="DF155">
        <v>-0.607</v>
      </c>
      <c r="DG155">
        <v>7.87</v>
      </c>
      <c r="DH155">
        <v>-1.808</v>
      </c>
      <c r="DI155">
        <v>-0.11</v>
      </c>
      <c r="DJ155">
        <v>420</v>
      </c>
      <c r="DK155">
        <v>27</v>
      </c>
      <c r="DL155">
        <v>0.09</v>
      </c>
      <c r="DM155">
        <v>0.04</v>
      </c>
      <c r="DN155">
        <v>-83.4734425</v>
      </c>
      <c r="DO155">
        <v>-4.709967354596403</v>
      </c>
      <c r="DP155">
        <v>0.4588637880065817</v>
      </c>
      <c r="DQ155">
        <v>0</v>
      </c>
      <c r="DR155">
        <v>8.465055</v>
      </c>
      <c r="DS155">
        <v>-0.2689832645403519</v>
      </c>
      <c r="DT155">
        <v>0.03416526240203629</v>
      </c>
      <c r="DU155">
        <v>0</v>
      </c>
      <c r="DV155">
        <v>0</v>
      </c>
      <c r="DW155">
        <v>2</v>
      </c>
      <c r="DX155" t="s">
        <v>365</v>
      </c>
      <c r="DY155">
        <v>2.97676</v>
      </c>
      <c r="DZ155">
        <v>2.72474</v>
      </c>
      <c r="EA155">
        <v>0.137521</v>
      </c>
      <c r="EB155">
        <v>0.142647</v>
      </c>
      <c r="EC155">
        <v>0.08544</v>
      </c>
      <c r="ED155">
        <v>0.06298429999999999</v>
      </c>
      <c r="EE155">
        <v>27139.3</v>
      </c>
      <c r="EF155">
        <v>27078.8</v>
      </c>
      <c r="EG155">
        <v>29272.8</v>
      </c>
      <c r="EH155">
        <v>29229.3</v>
      </c>
      <c r="EI155">
        <v>35487.9</v>
      </c>
      <c r="EJ155">
        <v>36400.1</v>
      </c>
      <c r="EK155">
        <v>41242.4</v>
      </c>
      <c r="EL155">
        <v>41631.9</v>
      </c>
      <c r="EM155">
        <v>1.90842</v>
      </c>
      <c r="EN155">
        <v>2.02985</v>
      </c>
      <c r="EO155">
        <v>0.0435039</v>
      </c>
      <c r="EP155">
        <v>0</v>
      </c>
      <c r="EQ155">
        <v>25.2863</v>
      </c>
      <c r="ER155">
        <v>999.9</v>
      </c>
      <c r="ES155">
        <v>28</v>
      </c>
      <c r="ET155">
        <v>36.6</v>
      </c>
      <c r="EU155">
        <v>25.2268</v>
      </c>
      <c r="EV155">
        <v>61.1377</v>
      </c>
      <c r="EW155">
        <v>26.3582</v>
      </c>
      <c r="EX155">
        <v>2</v>
      </c>
      <c r="EY155">
        <v>0.265353</v>
      </c>
      <c r="EZ155">
        <v>3.27298</v>
      </c>
      <c r="FA155">
        <v>20.3549</v>
      </c>
      <c r="FB155">
        <v>5.21684</v>
      </c>
      <c r="FC155">
        <v>12.011</v>
      </c>
      <c r="FD155">
        <v>4.98875</v>
      </c>
      <c r="FE155">
        <v>3.28842</v>
      </c>
      <c r="FF155">
        <v>6407.5</v>
      </c>
      <c r="FG155">
        <v>9999</v>
      </c>
      <c r="FH155">
        <v>9999</v>
      </c>
      <c r="FI155">
        <v>104.5</v>
      </c>
      <c r="FJ155">
        <v>1.86746</v>
      </c>
      <c r="FK155">
        <v>1.86648</v>
      </c>
      <c r="FL155">
        <v>1.86598</v>
      </c>
      <c r="FM155">
        <v>1.86584</v>
      </c>
      <c r="FN155">
        <v>1.86768</v>
      </c>
      <c r="FO155">
        <v>1.87012</v>
      </c>
      <c r="FP155">
        <v>1.86883</v>
      </c>
      <c r="FQ155">
        <v>1.87019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-2.84</v>
      </c>
      <c r="GF155">
        <v>-0.1468</v>
      </c>
      <c r="GG155">
        <v>-1.101664097355273</v>
      </c>
      <c r="GH155">
        <v>-0.001751842048368114</v>
      </c>
      <c r="GI155">
        <v>2.175043830543419E-07</v>
      </c>
      <c r="GJ155">
        <v>-8.900938919420621E-11</v>
      </c>
      <c r="GK155">
        <v>9.023312909553052</v>
      </c>
      <c r="GL155">
        <v>1.777864070516789</v>
      </c>
      <c r="GM155">
        <v>-0.1595319365346188</v>
      </c>
      <c r="GN155">
        <v>0.002975254502177307</v>
      </c>
      <c r="GO155">
        <v>3</v>
      </c>
      <c r="GP155">
        <v>2360</v>
      </c>
      <c r="GQ155">
        <v>1</v>
      </c>
      <c r="GR155">
        <v>26</v>
      </c>
      <c r="GS155">
        <v>14.7</v>
      </c>
      <c r="GT155">
        <v>14.7</v>
      </c>
      <c r="GU155">
        <v>2.94678</v>
      </c>
      <c r="GV155">
        <v>2.20825</v>
      </c>
      <c r="GW155">
        <v>1.94702</v>
      </c>
      <c r="GX155">
        <v>2.82349</v>
      </c>
      <c r="GY155">
        <v>2.19482</v>
      </c>
      <c r="GZ155">
        <v>2.36328</v>
      </c>
      <c r="HA155">
        <v>39.9437</v>
      </c>
      <c r="HB155">
        <v>12.1007</v>
      </c>
      <c r="HC155">
        <v>18</v>
      </c>
      <c r="HD155">
        <v>483.667</v>
      </c>
      <c r="HE155">
        <v>576.88</v>
      </c>
      <c r="HF155">
        <v>21.9148</v>
      </c>
      <c r="HG155">
        <v>30.7733</v>
      </c>
      <c r="HH155">
        <v>29.9998</v>
      </c>
      <c r="HI155">
        <v>30.6739</v>
      </c>
      <c r="HJ155">
        <v>30.5745</v>
      </c>
      <c r="HK155">
        <v>59.0701</v>
      </c>
      <c r="HL155">
        <v>28.5735</v>
      </c>
      <c r="HM155">
        <v>34.0342</v>
      </c>
      <c r="HN155">
        <v>21.9127</v>
      </c>
      <c r="HO155">
        <v>1175.74</v>
      </c>
      <c r="HP155">
        <v>17.1182</v>
      </c>
      <c r="HQ155">
        <v>100.117</v>
      </c>
      <c r="HR155">
        <v>100.006</v>
      </c>
    </row>
    <row r="156" spans="1:226">
      <c r="A156">
        <v>140</v>
      </c>
      <c r="B156">
        <v>1657310419.6</v>
      </c>
      <c r="C156">
        <v>1558.599999904633</v>
      </c>
      <c r="D156" t="s">
        <v>640</v>
      </c>
      <c r="E156" t="s">
        <v>641</v>
      </c>
      <c r="F156">
        <v>5</v>
      </c>
      <c r="G156" t="s">
        <v>502</v>
      </c>
      <c r="H156" t="s">
        <v>354</v>
      </c>
      <c r="I156">
        <v>1657310416.8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1178.839035531027</v>
      </c>
      <c r="AK156">
        <v>1110.991515151515</v>
      </c>
      <c r="AL156">
        <v>3.35108002003656</v>
      </c>
      <c r="AM156">
        <v>65.59638768212346</v>
      </c>
      <c r="AN156">
        <f>(AP156 - AO156 + BO156*1E3/(8.314*(BQ156+273.15)) * AR156/BN156 * AQ156) * BN156/(100*BB156) * 1000/(1000 - AP156)</f>
        <v>0</v>
      </c>
      <c r="AO156">
        <v>17.11104727160089</v>
      </c>
      <c r="AP156">
        <v>25.54473030303029</v>
      </c>
      <c r="AQ156">
        <v>3.813903765977001E-05</v>
      </c>
      <c r="AR156">
        <v>78.49988059121431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1657310416.8</v>
      </c>
      <c r="BH156">
        <v>1075.113</v>
      </c>
      <c r="BI156">
        <v>1159.576</v>
      </c>
      <c r="BJ156">
        <v>25.54647</v>
      </c>
      <c r="BK156">
        <v>17.10228</v>
      </c>
      <c r="BL156">
        <v>1077.962</v>
      </c>
      <c r="BM156">
        <v>25.69487</v>
      </c>
      <c r="BN156">
        <v>500.0004</v>
      </c>
      <c r="BO156">
        <v>68.47423999999999</v>
      </c>
      <c r="BP156">
        <v>0.09999763</v>
      </c>
      <c r="BQ156">
        <v>26.67362</v>
      </c>
      <c r="BR156">
        <v>26.00008</v>
      </c>
      <c r="BS156">
        <v>999.9</v>
      </c>
      <c r="BT156">
        <v>0</v>
      </c>
      <c r="BU156">
        <v>0</v>
      </c>
      <c r="BV156">
        <v>9998.615</v>
      </c>
      <c r="BW156">
        <v>0</v>
      </c>
      <c r="BX156">
        <v>1990.037</v>
      </c>
      <c r="BY156">
        <v>-84.46396999999999</v>
      </c>
      <c r="BZ156">
        <v>1103.298</v>
      </c>
      <c r="CA156">
        <v>1179.753</v>
      </c>
      <c r="CB156">
        <v>8.444213</v>
      </c>
      <c r="CC156">
        <v>1159.576</v>
      </c>
      <c r="CD156">
        <v>17.10228</v>
      </c>
      <c r="CE156">
        <v>1.749277</v>
      </c>
      <c r="CF156">
        <v>1.171064</v>
      </c>
      <c r="CG156">
        <v>15.34075</v>
      </c>
      <c r="CH156">
        <v>9.238701000000001</v>
      </c>
      <c r="CI156">
        <v>2000.01</v>
      </c>
      <c r="CJ156">
        <v>0.9799939999999999</v>
      </c>
      <c r="CK156">
        <v>0.0200059</v>
      </c>
      <c r="CL156">
        <v>0</v>
      </c>
      <c r="CM156">
        <v>2.266430000000001</v>
      </c>
      <c r="CN156">
        <v>0</v>
      </c>
      <c r="CO156">
        <v>17469.59</v>
      </c>
      <c r="CP156">
        <v>16749.53</v>
      </c>
      <c r="CQ156">
        <v>40.625</v>
      </c>
      <c r="CR156">
        <v>42.4937</v>
      </c>
      <c r="CS156">
        <v>41</v>
      </c>
      <c r="CT156">
        <v>41.062</v>
      </c>
      <c r="CU156">
        <v>39.812</v>
      </c>
      <c r="CV156">
        <v>1959.995</v>
      </c>
      <c r="CW156">
        <v>40.015</v>
      </c>
      <c r="CX156">
        <v>0</v>
      </c>
      <c r="CY156">
        <v>1657310425.9</v>
      </c>
      <c r="CZ156">
        <v>0</v>
      </c>
      <c r="DA156">
        <v>1657309531.6</v>
      </c>
      <c r="DB156" t="s">
        <v>503</v>
      </c>
      <c r="DC156">
        <v>1657309530.1</v>
      </c>
      <c r="DD156">
        <v>1657309531.6</v>
      </c>
      <c r="DE156">
        <v>4</v>
      </c>
      <c r="DF156">
        <v>-0.607</v>
      </c>
      <c r="DG156">
        <v>7.87</v>
      </c>
      <c r="DH156">
        <v>-1.808</v>
      </c>
      <c r="DI156">
        <v>-0.11</v>
      </c>
      <c r="DJ156">
        <v>420</v>
      </c>
      <c r="DK156">
        <v>27</v>
      </c>
      <c r="DL156">
        <v>0.09</v>
      </c>
      <c r="DM156">
        <v>0.04</v>
      </c>
      <c r="DN156">
        <v>-83.79899</v>
      </c>
      <c r="DO156">
        <v>-4.388433771106861</v>
      </c>
      <c r="DP156">
        <v>0.4281528656916828</v>
      </c>
      <c r="DQ156">
        <v>0</v>
      </c>
      <c r="DR156">
        <v>8.4538665</v>
      </c>
      <c r="DS156">
        <v>-0.1908596622889453</v>
      </c>
      <c r="DT156">
        <v>0.0314619020046468</v>
      </c>
      <c r="DU156">
        <v>0</v>
      </c>
      <c r="DV156">
        <v>0</v>
      </c>
      <c r="DW156">
        <v>2</v>
      </c>
      <c r="DX156" t="s">
        <v>365</v>
      </c>
      <c r="DY156">
        <v>2.97673</v>
      </c>
      <c r="DZ156">
        <v>2.72468</v>
      </c>
      <c r="EA156">
        <v>0.138884</v>
      </c>
      <c r="EB156">
        <v>0.143997</v>
      </c>
      <c r="EC156">
        <v>0.0854366</v>
      </c>
      <c r="ED156">
        <v>0.0628722</v>
      </c>
      <c r="EE156">
        <v>27096.1</v>
      </c>
      <c r="EF156">
        <v>27036.3</v>
      </c>
      <c r="EG156">
        <v>29272.4</v>
      </c>
      <c r="EH156">
        <v>29229.5</v>
      </c>
      <c r="EI156">
        <v>35487.6</v>
      </c>
      <c r="EJ156">
        <v>36404.8</v>
      </c>
      <c r="EK156">
        <v>41241.8</v>
      </c>
      <c r="EL156">
        <v>41632.2</v>
      </c>
      <c r="EM156">
        <v>1.90845</v>
      </c>
      <c r="EN156">
        <v>2.02978</v>
      </c>
      <c r="EO156">
        <v>0.0435859</v>
      </c>
      <c r="EP156">
        <v>0</v>
      </c>
      <c r="EQ156">
        <v>25.2847</v>
      </c>
      <c r="ER156">
        <v>999.9</v>
      </c>
      <c r="ES156">
        <v>27.9</v>
      </c>
      <c r="ET156">
        <v>36.6</v>
      </c>
      <c r="EU156">
        <v>25.136</v>
      </c>
      <c r="EV156">
        <v>61.1777</v>
      </c>
      <c r="EW156">
        <v>26.4143</v>
      </c>
      <c r="EX156">
        <v>2</v>
      </c>
      <c r="EY156">
        <v>0.265292</v>
      </c>
      <c r="EZ156">
        <v>3.32831</v>
      </c>
      <c r="FA156">
        <v>20.3538</v>
      </c>
      <c r="FB156">
        <v>5.21759</v>
      </c>
      <c r="FC156">
        <v>12.0107</v>
      </c>
      <c r="FD156">
        <v>4.9887</v>
      </c>
      <c r="FE156">
        <v>3.28842</v>
      </c>
      <c r="FF156">
        <v>6407.7</v>
      </c>
      <c r="FG156">
        <v>9999</v>
      </c>
      <c r="FH156">
        <v>9999</v>
      </c>
      <c r="FI156">
        <v>104.5</v>
      </c>
      <c r="FJ156">
        <v>1.86746</v>
      </c>
      <c r="FK156">
        <v>1.86647</v>
      </c>
      <c r="FL156">
        <v>1.86597</v>
      </c>
      <c r="FM156">
        <v>1.86584</v>
      </c>
      <c r="FN156">
        <v>1.86769</v>
      </c>
      <c r="FO156">
        <v>1.87013</v>
      </c>
      <c r="FP156">
        <v>1.86885</v>
      </c>
      <c r="FQ156">
        <v>1.87022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-2.86</v>
      </c>
      <c r="GF156">
        <v>-0.1456</v>
      </c>
      <c r="GG156">
        <v>-1.101664097355273</v>
      </c>
      <c r="GH156">
        <v>-0.001751842048368114</v>
      </c>
      <c r="GI156">
        <v>2.175043830543419E-07</v>
      </c>
      <c r="GJ156">
        <v>-8.900938919420621E-11</v>
      </c>
      <c r="GK156">
        <v>9.023312909553052</v>
      </c>
      <c r="GL156">
        <v>1.777864070516789</v>
      </c>
      <c r="GM156">
        <v>-0.1595319365346188</v>
      </c>
      <c r="GN156">
        <v>0.002975254502177307</v>
      </c>
      <c r="GO156">
        <v>3</v>
      </c>
      <c r="GP156">
        <v>2360</v>
      </c>
      <c r="GQ156">
        <v>1</v>
      </c>
      <c r="GR156">
        <v>26</v>
      </c>
      <c r="GS156">
        <v>14.8</v>
      </c>
      <c r="GT156">
        <v>14.8</v>
      </c>
      <c r="GU156">
        <v>2.98096</v>
      </c>
      <c r="GV156">
        <v>2.20337</v>
      </c>
      <c r="GW156">
        <v>1.94702</v>
      </c>
      <c r="GX156">
        <v>2.82349</v>
      </c>
      <c r="GY156">
        <v>2.19482</v>
      </c>
      <c r="GZ156">
        <v>2.3291</v>
      </c>
      <c r="HA156">
        <v>39.9689</v>
      </c>
      <c r="HB156">
        <v>12.0744</v>
      </c>
      <c r="HC156">
        <v>18</v>
      </c>
      <c r="HD156">
        <v>483.663</v>
      </c>
      <c r="HE156">
        <v>576.822</v>
      </c>
      <c r="HF156">
        <v>21.92</v>
      </c>
      <c r="HG156">
        <v>30.7707</v>
      </c>
      <c r="HH156">
        <v>29.9999</v>
      </c>
      <c r="HI156">
        <v>30.6712</v>
      </c>
      <c r="HJ156">
        <v>30.5745</v>
      </c>
      <c r="HK156">
        <v>59.6815</v>
      </c>
      <c r="HL156">
        <v>28.5735</v>
      </c>
      <c r="HM156">
        <v>34.0342</v>
      </c>
      <c r="HN156">
        <v>21.9165</v>
      </c>
      <c r="HO156">
        <v>1189.11</v>
      </c>
      <c r="HP156">
        <v>17.1219</v>
      </c>
      <c r="HQ156">
        <v>100.115</v>
      </c>
      <c r="HR156">
        <v>100.007</v>
      </c>
    </row>
    <row r="157" spans="1:226">
      <c r="A157">
        <v>141</v>
      </c>
      <c r="B157">
        <v>1657310424.6</v>
      </c>
      <c r="C157">
        <v>1563.599999904633</v>
      </c>
      <c r="D157" t="s">
        <v>642</v>
      </c>
      <c r="E157" t="s">
        <v>643</v>
      </c>
      <c r="F157">
        <v>5</v>
      </c>
      <c r="G157" t="s">
        <v>502</v>
      </c>
      <c r="H157" t="s">
        <v>354</v>
      </c>
      <c r="I157">
        <v>1657310422.1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1195.922286600726</v>
      </c>
      <c r="AK157">
        <v>1127.915939393939</v>
      </c>
      <c r="AL157">
        <v>3.389843059678984</v>
      </c>
      <c r="AM157">
        <v>65.59638768212346</v>
      </c>
      <c r="AN157">
        <f>(AP157 - AO157 + BO157*1E3/(8.314*(BQ157+273.15)) * AR157/BN157 * AQ157) * BN157/(100*BB157) * 1000/(1000 - AP157)</f>
        <v>0</v>
      </c>
      <c r="AO157">
        <v>17.09135164448859</v>
      </c>
      <c r="AP157">
        <v>25.54059090909091</v>
      </c>
      <c r="AQ157">
        <v>-2.234402803917774E-05</v>
      </c>
      <c r="AR157">
        <v>78.49988059121431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1657310422.1</v>
      </c>
      <c r="BH157">
        <v>1092.49</v>
      </c>
      <c r="BI157">
        <v>1177.273333333333</v>
      </c>
      <c r="BJ157">
        <v>25.54147777777778</v>
      </c>
      <c r="BK157">
        <v>17.09595555555556</v>
      </c>
      <c r="BL157">
        <v>1095.367777777778</v>
      </c>
      <c r="BM157">
        <v>25.68425555555556</v>
      </c>
      <c r="BN157">
        <v>499.9928888888888</v>
      </c>
      <c r="BO157">
        <v>68.47402222222223</v>
      </c>
      <c r="BP157">
        <v>0.0999674</v>
      </c>
      <c r="BQ157">
        <v>26.67638888888889</v>
      </c>
      <c r="BR157">
        <v>25.99962222222222</v>
      </c>
      <c r="BS157">
        <v>999.9000000000001</v>
      </c>
      <c r="BT157">
        <v>0</v>
      </c>
      <c r="BU157">
        <v>0</v>
      </c>
      <c r="BV157">
        <v>10006.43888888889</v>
      </c>
      <c r="BW157">
        <v>0</v>
      </c>
      <c r="BX157">
        <v>1989.694444444444</v>
      </c>
      <c r="BY157">
        <v>-84.78046666666667</v>
      </c>
      <c r="BZ157">
        <v>1121.127777777778</v>
      </c>
      <c r="CA157">
        <v>1197.748888888889</v>
      </c>
      <c r="CB157">
        <v>8.445528888888889</v>
      </c>
      <c r="CC157">
        <v>1177.273333333333</v>
      </c>
      <c r="CD157">
        <v>17.09595555555556</v>
      </c>
      <c r="CE157">
        <v>1.748926666666667</v>
      </c>
      <c r="CF157">
        <v>1.170627777777778</v>
      </c>
      <c r="CG157">
        <v>15.33764444444444</v>
      </c>
      <c r="CH157">
        <v>9.233167777777778</v>
      </c>
      <c r="CI157">
        <v>1999.991111111111</v>
      </c>
      <c r="CJ157">
        <v>0.9799919999999999</v>
      </c>
      <c r="CK157">
        <v>0.0200078</v>
      </c>
      <c r="CL157">
        <v>0</v>
      </c>
      <c r="CM157">
        <v>2.343433333333334</v>
      </c>
      <c r="CN157">
        <v>0</v>
      </c>
      <c r="CO157">
        <v>17462.13333333334</v>
      </c>
      <c r="CP157">
        <v>16749.35555555555</v>
      </c>
      <c r="CQ157">
        <v>40.625</v>
      </c>
      <c r="CR157">
        <v>42.5</v>
      </c>
      <c r="CS157">
        <v>41</v>
      </c>
      <c r="CT157">
        <v>41.062</v>
      </c>
      <c r="CU157">
        <v>39.77066666666667</v>
      </c>
      <c r="CV157">
        <v>1959.971111111111</v>
      </c>
      <c r="CW157">
        <v>40.02</v>
      </c>
      <c r="CX157">
        <v>0</v>
      </c>
      <c r="CY157">
        <v>1657310430.7</v>
      </c>
      <c r="CZ157">
        <v>0</v>
      </c>
      <c r="DA157">
        <v>1657309531.6</v>
      </c>
      <c r="DB157" t="s">
        <v>503</v>
      </c>
      <c r="DC157">
        <v>1657309530.1</v>
      </c>
      <c r="DD157">
        <v>1657309531.6</v>
      </c>
      <c r="DE157">
        <v>4</v>
      </c>
      <c r="DF157">
        <v>-0.607</v>
      </c>
      <c r="DG157">
        <v>7.87</v>
      </c>
      <c r="DH157">
        <v>-1.808</v>
      </c>
      <c r="DI157">
        <v>-0.11</v>
      </c>
      <c r="DJ157">
        <v>420</v>
      </c>
      <c r="DK157">
        <v>27</v>
      </c>
      <c r="DL157">
        <v>0.09</v>
      </c>
      <c r="DM157">
        <v>0.04</v>
      </c>
      <c r="DN157">
        <v>-84.24034</v>
      </c>
      <c r="DO157">
        <v>-4.381591744840268</v>
      </c>
      <c r="DP157">
        <v>0.4409011458365706</v>
      </c>
      <c r="DQ157">
        <v>0</v>
      </c>
      <c r="DR157">
        <v>8.447721</v>
      </c>
      <c r="DS157">
        <v>-0.1076427016885559</v>
      </c>
      <c r="DT157">
        <v>0.02995626460358499</v>
      </c>
      <c r="DU157">
        <v>0</v>
      </c>
      <c r="DV157">
        <v>0</v>
      </c>
      <c r="DW157">
        <v>2</v>
      </c>
      <c r="DX157" t="s">
        <v>365</v>
      </c>
      <c r="DY157">
        <v>2.97675</v>
      </c>
      <c r="DZ157">
        <v>2.72479</v>
      </c>
      <c r="EA157">
        <v>0.14024</v>
      </c>
      <c r="EB157">
        <v>0.145262</v>
      </c>
      <c r="EC157">
        <v>0.0854192</v>
      </c>
      <c r="ED157">
        <v>0.06291430000000001</v>
      </c>
      <c r="EE157">
        <v>27053.4</v>
      </c>
      <c r="EF157">
        <v>26996.4</v>
      </c>
      <c r="EG157">
        <v>29272.4</v>
      </c>
      <c r="EH157">
        <v>29229.6</v>
      </c>
      <c r="EI157">
        <v>35488.4</v>
      </c>
      <c r="EJ157">
        <v>36403.3</v>
      </c>
      <c r="EK157">
        <v>41242</v>
      </c>
      <c r="EL157">
        <v>41632.3</v>
      </c>
      <c r="EM157">
        <v>1.9081</v>
      </c>
      <c r="EN157">
        <v>2.02982</v>
      </c>
      <c r="EO157">
        <v>0.0435151</v>
      </c>
      <c r="EP157">
        <v>0</v>
      </c>
      <c r="EQ157">
        <v>25.2841</v>
      </c>
      <c r="ER157">
        <v>999.9</v>
      </c>
      <c r="ES157">
        <v>27.9</v>
      </c>
      <c r="ET157">
        <v>36.6</v>
      </c>
      <c r="EU157">
        <v>25.1333</v>
      </c>
      <c r="EV157">
        <v>61.2777</v>
      </c>
      <c r="EW157">
        <v>26.3702</v>
      </c>
      <c r="EX157">
        <v>2</v>
      </c>
      <c r="EY157">
        <v>0.26531</v>
      </c>
      <c r="EZ157">
        <v>3.33321</v>
      </c>
      <c r="FA157">
        <v>20.3537</v>
      </c>
      <c r="FB157">
        <v>5.21759</v>
      </c>
      <c r="FC157">
        <v>12.0102</v>
      </c>
      <c r="FD157">
        <v>4.98835</v>
      </c>
      <c r="FE157">
        <v>3.28842</v>
      </c>
      <c r="FF157">
        <v>6407.7</v>
      </c>
      <c r="FG157">
        <v>9999</v>
      </c>
      <c r="FH157">
        <v>9999</v>
      </c>
      <c r="FI157">
        <v>104.5</v>
      </c>
      <c r="FJ157">
        <v>1.86743</v>
      </c>
      <c r="FK157">
        <v>1.86648</v>
      </c>
      <c r="FL157">
        <v>1.86599</v>
      </c>
      <c r="FM157">
        <v>1.86584</v>
      </c>
      <c r="FN157">
        <v>1.86769</v>
      </c>
      <c r="FO157">
        <v>1.87012</v>
      </c>
      <c r="FP157">
        <v>1.86884</v>
      </c>
      <c r="FQ157">
        <v>1.87024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-2.89</v>
      </c>
      <c r="GF157">
        <v>-0.1419</v>
      </c>
      <c r="GG157">
        <v>-1.101664097355273</v>
      </c>
      <c r="GH157">
        <v>-0.001751842048368114</v>
      </c>
      <c r="GI157">
        <v>2.175043830543419E-07</v>
      </c>
      <c r="GJ157">
        <v>-8.900938919420621E-11</v>
      </c>
      <c r="GK157">
        <v>9.023312909553052</v>
      </c>
      <c r="GL157">
        <v>1.777864070516789</v>
      </c>
      <c r="GM157">
        <v>-0.1595319365346188</v>
      </c>
      <c r="GN157">
        <v>0.002975254502177307</v>
      </c>
      <c r="GO157">
        <v>3</v>
      </c>
      <c r="GP157">
        <v>2360</v>
      </c>
      <c r="GQ157">
        <v>1</v>
      </c>
      <c r="GR157">
        <v>26</v>
      </c>
      <c r="GS157">
        <v>14.9</v>
      </c>
      <c r="GT157">
        <v>14.9</v>
      </c>
      <c r="GU157">
        <v>3.00903</v>
      </c>
      <c r="GV157">
        <v>2.20581</v>
      </c>
      <c r="GW157">
        <v>1.94702</v>
      </c>
      <c r="GX157">
        <v>2.82349</v>
      </c>
      <c r="GY157">
        <v>2.19482</v>
      </c>
      <c r="GZ157">
        <v>2.36694</v>
      </c>
      <c r="HA157">
        <v>39.9689</v>
      </c>
      <c r="HB157">
        <v>12.0832</v>
      </c>
      <c r="HC157">
        <v>18</v>
      </c>
      <c r="HD157">
        <v>483.441</v>
      </c>
      <c r="HE157">
        <v>576.861</v>
      </c>
      <c r="HF157">
        <v>21.92</v>
      </c>
      <c r="HG157">
        <v>30.7707</v>
      </c>
      <c r="HH157">
        <v>30</v>
      </c>
      <c r="HI157">
        <v>30.6712</v>
      </c>
      <c r="HJ157">
        <v>30.5745</v>
      </c>
      <c r="HK157">
        <v>60.246</v>
      </c>
      <c r="HL157">
        <v>28.5735</v>
      </c>
      <c r="HM157">
        <v>33.6518</v>
      </c>
      <c r="HN157">
        <v>21.9168</v>
      </c>
      <c r="HO157">
        <v>1209.19</v>
      </c>
      <c r="HP157">
        <v>17.1217</v>
      </c>
      <c r="HQ157">
        <v>100.116</v>
      </c>
      <c r="HR157">
        <v>100.007</v>
      </c>
    </row>
    <row r="158" spans="1:226">
      <c r="A158">
        <v>142</v>
      </c>
      <c r="B158">
        <v>1657310429.6</v>
      </c>
      <c r="C158">
        <v>1568.599999904633</v>
      </c>
      <c r="D158" t="s">
        <v>644</v>
      </c>
      <c r="E158" t="s">
        <v>645</v>
      </c>
      <c r="F158">
        <v>5</v>
      </c>
      <c r="G158" t="s">
        <v>502</v>
      </c>
      <c r="H158" t="s">
        <v>354</v>
      </c>
      <c r="I158">
        <v>1657310426.8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1212.030016554001</v>
      </c>
      <c r="AK158">
        <v>1144.321575757576</v>
      </c>
      <c r="AL158">
        <v>3.266370314984209</v>
      </c>
      <c r="AM158">
        <v>65.59638768212346</v>
      </c>
      <c r="AN158">
        <f>(AP158 - AO158 + BO158*1E3/(8.314*(BQ158+273.15)) * AR158/BN158 * AQ158) * BN158/(100*BB158) * 1000/(1000 - AP158)</f>
        <v>0</v>
      </c>
      <c r="AO158">
        <v>17.08904863628087</v>
      </c>
      <c r="AP158">
        <v>25.53683333333332</v>
      </c>
      <c r="AQ158">
        <v>3.668977434271466E-06</v>
      </c>
      <c r="AR158">
        <v>78.49988059121431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1657310426.8</v>
      </c>
      <c r="BH158">
        <v>1107.775</v>
      </c>
      <c r="BI158">
        <v>1192.251</v>
      </c>
      <c r="BJ158">
        <v>25.53985</v>
      </c>
      <c r="BK158">
        <v>17.07515</v>
      </c>
      <c r="BL158">
        <v>1110.675</v>
      </c>
      <c r="BM158">
        <v>25.6808</v>
      </c>
      <c r="BN158">
        <v>500.021</v>
      </c>
      <c r="BO158">
        <v>68.4743</v>
      </c>
      <c r="BP158">
        <v>0.10006646</v>
      </c>
      <c r="BQ158">
        <v>26.67212</v>
      </c>
      <c r="BR158">
        <v>26.00324</v>
      </c>
      <c r="BS158">
        <v>999.9</v>
      </c>
      <c r="BT158">
        <v>0</v>
      </c>
      <c r="BU158">
        <v>0</v>
      </c>
      <c r="BV158">
        <v>9990.252</v>
      </c>
      <c r="BW158">
        <v>0</v>
      </c>
      <c r="BX158">
        <v>1990.188</v>
      </c>
      <c r="BY158">
        <v>-84.47720000000001</v>
      </c>
      <c r="BZ158">
        <v>1136.808</v>
      </c>
      <c r="CA158">
        <v>1212.962</v>
      </c>
      <c r="CB158">
        <v>8.464693</v>
      </c>
      <c r="CC158">
        <v>1192.251</v>
      </c>
      <c r="CD158">
        <v>17.07515</v>
      </c>
      <c r="CE158">
        <v>1.748824</v>
      </c>
      <c r="CF158">
        <v>1.169209</v>
      </c>
      <c r="CG158">
        <v>15.33672</v>
      </c>
      <c r="CH158">
        <v>9.215157999999999</v>
      </c>
      <c r="CI158">
        <v>1999.983</v>
      </c>
      <c r="CJ158">
        <v>0.9799919999999999</v>
      </c>
      <c r="CK158">
        <v>0.0200078</v>
      </c>
      <c r="CL158">
        <v>0</v>
      </c>
      <c r="CM158">
        <v>2.33536</v>
      </c>
      <c r="CN158">
        <v>0</v>
      </c>
      <c r="CO158">
        <v>17454.92</v>
      </c>
      <c r="CP158">
        <v>16749.29</v>
      </c>
      <c r="CQ158">
        <v>40.625</v>
      </c>
      <c r="CR158">
        <v>42.4811</v>
      </c>
      <c r="CS158">
        <v>41</v>
      </c>
      <c r="CT158">
        <v>41.062</v>
      </c>
      <c r="CU158">
        <v>39.76860000000001</v>
      </c>
      <c r="CV158">
        <v>1959.963</v>
      </c>
      <c r="CW158">
        <v>40.02</v>
      </c>
      <c r="CX158">
        <v>0</v>
      </c>
      <c r="CY158">
        <v>1657310436.1</v>
      </c>
      <c r="CZ158">
        <v>0</v>
      </c>
      <c r="DA158">
        <v>1657309531.6</v>
      </c>
      <c r="DB158" t="s">
        <v>503</v>
      </c>
      <c r="DC158">
        <v>1657309530.1</v>
      </c>
      <c r="DD158">
        <v>1657309531.6</v>
      </c>
      <c r="DE158">
        <v>4</v>
      </c>
      <c r="DF158">
        <v>-0.607</v>
      </c>
      <c r="DG158">
        <v>7.87</v>
      </c>
      <c r="DH158">
        <v>-1.808</v>
      </c>
      <c r="DI158">
        <v>-0.11</v>
      </c>
      <c r="DJ158">
        <v>420</v>
      </c>
      <c r="DK158">
        <v>27</v>
      </c>
      <c r="DL158">
        <v>0.09</v>
      </c>
      <c r="DM158">
        <v>0.04</v>
      </c>
      <c r="DN158">
        <v>-84.39810487804877</v>
      </c>
      <c r="DO158">
        <v>-2.334660627177824</v>
      </c>
      <c r="DP158">
        <v>0.3317159892697074</v>
      </c>
      <c r="DQ158">
        <v>0</v>
      </c>
      <c r="DR158">
        <v>8.441522439024389</v>
      </c>
      <c r="DS158">
        <v>0.1490866202090521</v>
      </c>
      <c r="DT158">
        <v>0.02185328995497085</v>
      </c>
      <c r="DU158">
        <v>0</v>
      </c>
      <c r="DV158">
        <v>0</v>
      </c>
      <c r="DW158">
        <v>2</v>
      </c>
      <c r="DX158" t="s">
        <v>365</v>
      </c>
      <c r="DY158">
        <v>2.97669</v>
      </c>
      <c r="DZ158">
        <v>2.72461</v>
      </c>
      <c r="EA158">
        <v>0.141546</v>
      </c>
      <c r="EB158">
        <v>0.146531</v>
      </c>
      <c r="EC158">
        <v>0.085395</v>
      </c>
      <c r="ED158">
        <v>0.0627688</v>
      </c>
      <c r="EE158">
        <v>27012.1</v>
      </c>
      <c r="EF158">
        <v>26956.1</v>
      </c>
      <c r="EG158">
        <v>29272.2</v>
      </c>
      <c r="EH158">
        <v>29229.4</v>
      </c>
      <c r="EI158">
        <v>35489.2</v>
      </c>
      <c r="EJ158">
        <v>36408.7</v>
      </c>
      <c r="EK158">
        <v>41241.8</v>
      </c>
      <c r="EL158">
        <v>41632</v>
      </c>
      <c r="EM158">
        <v>1.90835</v>
      </c>
      <c r="EN158">
        <v>2.02973</v>
      </c>
      <c r="EO158">
        <v>0.0440851</v>
      </c>
      <c r="EP158">
        <v>0</v>
      </c>
      <c r="EQ158">
        <v>25.282</v>
      </c>
      <c r="ER158">
        <v>999.9</v>
      </c>
      <c r="ES158">
        <v>27.9</v>
      </c>
      <c r="ET158">
        <v>36.7</v>
      </c>
      <c r="EU158">
        <v>25.272</v>
      </c>
      <c r="EV158">
        <v>61.2877</v>
      </c>
      <c r="EW158">
        <v>26.4263</v>
      </c>
      <c r="EX158">
        <v>2</v>
      </c>
      <c r="EY158">
        <v>0.265257</v>
      </c>
      <c r="EZ158">
        <v>3.33939</v>
      </c>
      <c r="FA158">
        <v>20.3536</v>
      </c>
      <c r="FB158">
        <v>5.21849</v>
      </c>
      <c r="FC158">
        <v>12.0099</v>
      </c>
      <c r="FD158">
        <v>4.98875</v>
      </c>
      <c r="FE158">
        <v>3.2885</v>
      </c>
      <c r="FF158">
        <v>6408</v>
      </c>
      <c r="FG158">
        <v>9999</v>
      </c>
      <c r="FH158">
        <v>9999</v>
      </c>
      <c r="FI158">
        <v>104.5</v>
      </c>
      <c r="FJ158">
        <v>1.86744</v>
      </c>
      <c r="FK158">
        <v>1.86647</v>
      </c>
      <c r="FL158">
        <v>1.86599</v>
      </c>
      <c r="FM158">
        <v>1.86584</v>
      </c>
      <c r="FN158">
        <v>1.86768</v>
      </c>
      <c r="FO158">
        <v>1.87012</v>
      </c>
      <c r="FP158">
        <v>1.86886</v>
      </c>
      <c r="FQ158">
        <v>1.87024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-2.91</v>
      </c>
      <c r="GF158">
        <v>-0.1363</v>
      </c>
      <c r="GG158">
        <v>-1.101664097355273</v>
      </c>
      <c r="GH158">
        <v>-0.001751842048368114</v>
      </c>
      <c r="GI158">
        <v>2.175043830543419E-07</v>
      </c>
      <c r="GJ158">
        <v>-8.900938919420621E-11</v>
      </c>
      <c r="GK158">
        <v>9.023312909553052</v>
      </c>
      <c r="GL158">
        <v>1.777864070516789</v>
      </c>
      <c r="GM158">
        <v>-0.1595319365346188</v>
      </c>
      <c r="GN158">
        <v>0.002975254502177307</v>
      </c>
      <c r="GO158">
        <v>3</v>
      </c>
      <c r="GP158">
        <v>2360</v>
      </c>
      <c r="GQ158">
        <v>1</v>
      </c>
      <c r="GR158">
        <v>26</v>
      </c>
      <c r="GS158">
        <v>15</v>
      </c>
      <c r="GT158">
        <v>15</v>
      </c>
      <c r="GU158">
        <v>3.04077</v>
      </c>
      <c r="GV158">
        <v>2.20337</v>
      </c>
      <c r="GW158">
        <v>1.94702</v>
      </c>
      <c r="GX158">
        <v>2.82471</v>
      </c>
      <c r="GY158">
        <v>2.19482</v>
      </c>
      <c r="GZ158">
        <v>2.33765</v>
      </c>
      <c r="HA158">
        <v>39.9689</v>
      </c>
      <c r="HB158">
        <v>12.0569</v>
      </c>
      <c r="HC158">
        <v>18</v>
      </c>
      <c r="HD158">
        <v>483.6</v>
      </c>
      <c r="HE158">
        <v>576.784</v>
      </c>
      <c r="HF158">
        <v>21.9187</v>
      </c>
      <c r="HG158">
        <v>30.7699</v>
      </c>
      <c r="HH158">
        <v>29.9999</v>
      </c>
      <c r="HI158">
        <v>30.6712</v>
      </c>
      <c r="HJ158">
        <v>30.5745</v>
      </c>
      <c r="HK158">
        <v>60.9012</v>
      </c>
      <c r="HL158">
        <v>28.5735</v>
      </c>
      <c r="HM158">
        <v>33.6518</v>
      </c>
      <c r="HN158">
        <v>21.9177</v>
      </c>
      <c r="HO158">
        <v>1222.56</v>
      </c>
      <c r="HP158">
        <v>17.1309</v>
      </c>
      <c r="HQ158">
        <v>100.115</v>
      </c>
      <c r="HR158">
        <v>100.006</v>
      </c>
    </row>
    <row r="159" spans="1:226">
      <c r="A159">
        <v>143</v>
      </c>
      <c r="B159">
        <v>1657310434.6</v>
      </c>
      <c r="C159">
        <v>1573.599999904633</v>
      </c>
      <c r="D159" t="s">
        <v>646</v>
      </c>
      <c r="E159" t="s">
        <v>647</v>
      </c>
      <c r="F159">
        <v>5</v>
      </c>
      <c r="G159" t="s">
        <v>502</v>
      </c>
      <c r="H159" t="s">
        <v>354</v>
      </c>
      <c r="I159">
        <v>1657310432.1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1228.656069542229</v>
      </c>
      <c r="AK159">
        <v>1160.622242424242</v>
      </c>
      <c r="AL159">
        <v>3.25689215479904</v>
      </c>
      <c r="AM159">
        <v>65.59638768212346</v>
      </c>
      <c r="AN159">
        <f>(AP159 - AO159 + BO159*1E3/(8.314*(BQ159+273.15)) * AR159/BN159 * AQ159) * BN159/(100*BB159) * 1000/(1000 - AP159)</f>
        <v>0</v>
      </c>
      <c r="AO159">
        <v>17.0509103972034</v>
      </c>
      <c r="AP159">
        <v>25.52786242424241</v>
      </c>
      <c r="AQ159">
        <v>-4.386149150168654E-05</v>
      </c>
      <c r="AR159">
        <v>78.49988059121431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1657310432.1</v>
      </c>
      <c r="BH159">
        <v>1124.653333333333</v>
      </c>
      <c r="BI159">
        <v>1209.592222222222</v>
      </c>
      <c r="BJ159">
        <v>25.53061111111111</v>
      </c>
      <c r="BK159">
        <v>17.05508888888889</v>
      </c>
      <c r="BL159">
        <v>1127.58</v>
      </c>
      <c r="BM159">
        <v>25.66115555555556</v>
      </c>
      <c r="BN159">
        <v>499.9991111111111</v>
      </c>
      <c r="BO159">
        <v>68.47518888888889</v>
      </c>
      <c r="BP159">
        <v>0.1000089888888889</v>
      </c>
      <c r="BQ159">
        <v>26.66914444444444</v>
      </c>
      <c r="BR159">
        <v>26.00274444444445</v>
      </c>
      <c r="BS159">
        <v>999.9000000000001</v>
      </c>
      <c r="BT159">
        <v>0</v>
      </c>
      <c r="BU159">
        <v>0</v>
      </c>
      <c r="BV159">
        <v>9991.184444444443</v>
      </c>
      <c r="BW159">
        <v>0</v>
      </c>
      <c r="BX159">
        <v>1989.308888888889</v>
      </c>
      <c r="BY159">
        <v>-84.94073333333333</v>
      </c>
      <c r="BZ159">
        <v>1154.116666666667</v>
      </c>
      <c r="CA159">
        <v>1230.58</v>
      </c>
      <c r="CB159">
        <v>8.475522222222221</v>
      </c>
      <c r="CC159">
        <v>1209.592222222222</v>
      </c>
      <c r="CD159">
        <v>17.05508888888889</v>
      </c>
      <c r="CE159">
        <v>1.748213333333333</v>
      </c>
      <c r="CF159">
        <v>1.167852222222222</v>
      </c>
      <c r="CG159">
        <v>15.33128888888889</v>
      </c>
      <c r="CH159">
        <v>9.197922222222223</v>
      </c>
      <c r="CI159">
        <v>2000.005555555555</v>
      </c>
      <c r="CJ159">
        <v>0.9799943333333333</v>
      </c>
      <c r="CK159">
        <v>0.02000565555555555</v>
      </c>
      <c r="CL159">
        <v>0</v>
      </c>
      <c r="CM159">
        <v>2.390188888888888</v>
      </c>
      <c r="CN159">
        <v>0</v>
      </c>
      <c r="CO159">
        <v>17445.03333333334</v>
      </c>
      <c r="CP159">
        <v>16749.46666666667</v>
      </c>
      <c r="CQ159">
        <v>40.625</v>
      </c>
      <c r="CR159">
        <v>42.493</v>
      </c>
      <c r="CS159">
        <v>41</v>
      </c>
      <c r="CT159">
        <v>41.03444444444445</v>
      </c>
      <c r="CU159">
        <v>39.77755555555555</v>
      </c>
      <c r="CV159">
        <v>1959.992222222222</v>
      </c>
      <c r="CW159">
        <v>40.01111111111111</v>
      </c>
      <c r="CX159">
        <v>0</v>
      </c>
      <c r="CY159">
        <v>1657310440.9</v>
      </c>
      <c r="CZ159">
        <v>0</v>
      </c>
      <c r="DA159">
        <v>1657309531.6</v>
      </c>
      <c r="DB159" t="s">
        <v>503</v>
      </c>
      <c r="DC159">
        <v>1657309530.1</v>
      </c>
      <c r="DD159">
        <v>1657309531.6</v>
      </c>
      <c r="DE159">
        <v>4</v>
      </c>
      <c r="DF159">
        <v>-0.607</v>
      </c>
      <c r="DG159">
        <v>7.87</v>
      </c>
      <c r="DH159">
        <v>-1.808</v>
      </c>
      <c r="DI159">
        <v>-0.11</v>
      </c>
      <c r="DJ159">
        <v>420</v>
      </c>
      <c r="DK159">
        <v>27</v>
      </c>
      <c r="DL159">
        <v>0.09</v>
      </c>
      <c r="DM159">
        <v>0.04</v>
      </c>
      <c r="DN159">
        <v>-84.61950731707319</v>
      </c>
      <c r="DO159">
        <v>-1.542324041812051</v>
      </c>
      <c r="DP159">
        <v>0.2635162728258382</v>
      </c>
      <c r="DQ159">
        <v>0</v>
      </c>
      <c r="DR159">
        <v>8.455596829268293</v>
      </c>
      <c r="DS159">
        <v>0.1686198606271986</v>
      </c>
      <c r="DT159">
        <v>0.02124720864754501</v>
      </c>
      <c r="DU159">
        <v>0</v>
      </c>
      <c r="DV159">
        <v>0</v>
      </c>
      <c r="DW159">
        <v>2</v>
      </c>
      <c r="DX159" t="s">
        <v>365</v>
      </c>
      <c r="DY159">
        <v>2.97677</v>
      </c>
      <c r="DZ159">
        <v>2.72469</v>
      </c>
      <c r="EA159">
        <v>0.142842</v>
      </c>
      <c r="EB159">
        <v>0.147805</v>
      </c>
      <c r="EC159">
        <v>0.08535909999999999</v>
      </c>
      <c r="ED159">
        <v>0.0628131</v>
      </c>
      <c r="EE159">
        <v>26971.6</v>
      </c>
      <c r="EF159">
        <v>26916.2</v>
      </c>
      <c r="EG159">
        <v>29272.6</v>
      </c>
      <c r="EH159">
        <v>29229.8</v>
      </c>
      <c r="EI159">
        <v>35490.9</v>
      </c>
      <c r="EJ159">
        <v>36407.6</v>
      </c>
      <c r="EK159">
        <v>41242.1</v>
      </c>
      <c r="EL159">
        <v>41632.7</v>
      </c>
      <c r="EM159">
        <v>1.90865</v>
      </c>
      <c r="EN159">
        <v>2.02973</v>
      </c>
      <c r="EO159">
        <v>0.0437163</v>
      </c>
      <c r="EP159">
        <v>0</v>
      </c>
      <c r="EQ159">
        <v>25.2806</v>
      </c>
      <c r="ER159">
        <v>999.9</v>
      </c>
      <c r="ES159">
        <v>27.8</v>
      </c>
      <c r="ET159">
        <v>36.7</v>
      </c>
      <c r="EU159">
        <v>25.1809</v>
      </c>
      <c r="EV159">
        <v>61.3277</v>
      </c>
      <c r="EW159">
        <v>26.3341</v>
      </c>
      <c r="EX159">
        <v>2</v>
      </c>
      <c r="EY159">
        <v>0.264944</v>
      </c>
      <c r="EZ159">
        <v>3.33652</v>
      </c>
      <c r="FA159">
        <v>20.3538</v>
      </c>
      <c r="FB159">
        <v>5.21804</v>
      </c>
      <c r="FC159">
        <v>12.0101</v>
      </c>
      <c r="FD159">
        <v>4.9886</v>
      </c>
      <c r="FE159">
        <v>3.28848</v>
      </c>
      <c r="FF159">
        <v>6408</v>
      </c>
      <c r="FG159">
        <v>9999</v>
      </c>
      <c r="FH159">
        <v>9999</v>
      </c>
      <c r="FI159">
        <v>104.5</v>
      </c>
      <c r="FJ159">
        <v>1.86747</v>
      </c>
      <c r="FK159">
        <v>1.86647</v>
      </c>
      <c r="FL159">
        <v>1.86597</v>
      </c>
      <c r="FM159">
        <v>1.86584</v>
      </c>
      <c r="FN159">
        <v>1.86768</v>
      </c>
      <c r="FO159">
        <v>1.87012</v>
      </c>
      <c r="FP159">
        <v>1.86881</v>
      </c>
      <c r="FQ159">
        <v>1.87023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-2.94</v>
      </c>
      <c r="GF159">
        <v>-0.1277</v>
      </c>
      <c r="GG159">
        <v>-1.101664097355273</v>
      </c>
      <c r="GH159">
        <v>-0.001751842048368114</v>
      </c>
      <c r="GI159">
        <v>2.175043830543419E-07</v>
      </c>
      <c r="GJ159">
        <v>-8.900938919420621E-11</v>
      </c>
      <c r="GK159">
        <v>9.023312909553052</v>
      </c>
      <c r="GL159">
        <v>1.777864070516789</v>
      </c>
      <c r="GM159">
        <v>-0.1595319365346188</v>
      </c>
      <c r="GN159">
        <v>0.002975254502177307</v>
      </c>
      <c r="GO159">
        <v>3</v>
      </c>
      <c r="GP159">
        <v>2360</v>
      </c>
      <c r="GQ159">
        <v>1</v>
      </c>
      <c r="GR159">
        <v>26</v>
      </c>
      <c r="GS159">
        <v>15.1</v>
      </c>
      <c r="GT159">
        <v>15.1</v>
      </c>
      <c r="GU159">
        <v>3.07129</v>
      </c>
      <c r="GV159">
        <v>2.20337</v>
      </c>
      <c r="GW159">
        <v>1.94702</v>
      </c>
      <c r="GX159">
        <v>2.82349</v>
      </c>
      <c r="GY159">
        <v>2.19482</v>
      </c>
      <c r="GZ159">
        <v>2.34009</v>
      </c>
      <c r="HA159">
        <v>39.9942</v>
      </c>
      <c r="HB159">
        <v>12.0656</v>
      </c>
      <c r="HC159">
        <v>18</v>
      </c>
      <c r="HD159">
        <v>483.789</v>
      </c>
      <c r="HE159">
        <v>576.784</v>
      </c>
      <c r="HF159">
        <v>21.9179</v>
      </c>
      <c r="HG159">
        <v>30.768</v>
      </c>
      <c r="HH159">
        <v>29.9999</v>
      </c>
      <c r="HI159">
        <v>30.6712</v>
      </c>
      <c r="HJ159">
        <v>30.5745</v>
      </c>
      <c r="HK159">
        <v>61.4968</v>
      </c>
      <c r="HL159">
        <v>28.5735</v>
      </c>
      <c r="HM159">
        <v>33.281</v>
      </c>
      <c r="HN159">
        <v>21.9147</v>
      </c>
      <c r="HO159">
        <v>1242.62</v>
      </c>
      <c r="HP159">
        <v>17.1385</v>
      </c>
      <c r="HQ159">
        <v>100.116</v>
      </c>
      <c r="HR159">
        <v>100.008</v>
      </c>
    </row>
    <row r="160" spans="1:226">
      <c r="A160">
        <v>144</v>
      </c>
      <c r="B160">
        <v>1657310439.6</v>
      </c>
      <c r="C160">
        <v>1578.599999904633</v>
      </c>
      <c r="D160" t="s">
        <v>648</v>
      </c>
      <c r="E160" t="s">
        <v>649</v>
      </c>
      <c r="F160">
        <v>5</v>
      </c>
      <c r="G160" t="s">
        <v>502</v>
      </c>
      <c r="H160" t="s">
        <v>354</v>
      </c>
      <c r="I160">
        <v>1657310436.8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1245.415505191932</v>
      </c>
      <c r="AK160">
        <v>1177.103878787879</v>
      </c>
      <c r="AL160">
        <v>3.303394149915504</v>
      </c>
      <c r="AM160">
        <v>65.59638768212346</v>
      </c>
      <c r="AN160">
        <f>(AP160 - AO160 + BO160*1E3/(8.314*(BQ160+273.15)) * AR160/BN160 * AQ160) * BN160/(100*BB160) * 1000/(1000 - AP160)</f>
        <v>0</v>
      </c>
      <c r="AO160">
        <v>17.05598001940474</v>
      </c>
      <c r="AP160">
        <v>25.52347878787878</v>
      </c>
      <c r="AQ160">
        <v>6.679535083073778E-06</v>
      </c>
      <c r="AR160">
        <v>78.49988059121431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1657310436.8</v>
      </c>
      <c r="BH160">
        <v>1139.652</v>
      </c>
      <c r="BI160">
        <v>1225.112</v>
      </c>
      <c r="BJ160">
        <v>25.52724</v>
      </c>
      <c r="BK160">
        <v>17.04837</v>
      </c>
      <c r="BL160">
        <v>1142.604</v>
      </c>
      <c r="BM160">
        <v>25.65393</v>
      </c>
      <c r="BN160">
        <v>499.9916</v>
      </c>
      <c r="BO160">
        <v>68.47564000000001</v>
      </c>
      <c r="BP160">
        <v>0.09995615999999999</v>
      </c>
      <c r="BQ160">
        <v>26.67244</v>
      </c>
      <c r="BR160">
        <v>26.00659</v>
      </c>
      <c r="BS160">
        <v>999.9</v>
      </c>
      <c r="BT160">
        <v>0</v>
      </c>
      <c r="BU160">
        <v>0</v>
      </c>
      <c r="BV160">
        <v>10009.812</v>
      </c>
      <c r="BW160">
        <v>0</v>
      </c>
      <c r="BX160">
        <v>1989.301</v>
      </c>
      <c r="BY160">
        <v>-85.45923999999999</v>
      </c>
      <c r="BZ160">
        <v>1169.508</v>
      </c>
      <c r="CA160">
        <v>1246.359</v>
      </c>
      <c r="CB160">
        <v>8.478869999999997</v>
      </c>
      <c r="CC160">
        <v>1225.112</v>
      </c>
      <c r="CD160">
        <v>17.04837</v>
      </c>
      <c r="CE160">
        <v>1.747995</v>
      </c>
      <c r="CF160">
        <v>1.167399</v>
      </c>
      <c r="CG160">
        <v>15.32935</v>
      </c>
      <c r="CH160">
        <v>9.192171999999999</v>
      </c>
      <c r="CI160">
        <v>2000.015</v>
      </c>
      <c r="CJ160">
        <v>0.9799926000000001</v>
      </c>
      <c r="CK160">
        <v>0.0200072</v>
      </c>
      <c r="CL160">
        <v>0</v>
      </c>
      <c r="CM160">
        <v>2.19681</v>
      </c>
      <c r="CN160">
        <v>0</v>
      </c>
      <c r="CO160">
        <v>17435.71</v>
      </c>
      <c r="CP160">
        <v>16749.56</v>
      </c>
      <c r="CQ160">
        <v>40.625</v>
      </c>
      <c r="CR160">
        <v>42.5</v>
      </c>
      <c r="CS160">
        <v>41</v>
      </c>
      <c r="CT160">
        <v>41.04340000000001</v>
      </c>
      <c r="CU160">
        <v>39.75</v>
      </c>
      <c r="CV160">
        <v>1959.999</v>
      </c>
      <c r="CW160">
        <v>40.01</v>
      </c>
      <c r="CX160">
        <v>0</v>
      </c>
      <c r="CY160">
        <v>1657310445.7</v>
      </c>
      <c r="CZ160">
        <v>0</v>
      </c>
      <c r="DA160">
        <v>1657309531.6</v>
      </c>
      <c r="DB160" t="s">
        <v>503</v>
      </c>
      <c r="DC160">
        <v>1657309530.1</v>
      </c>
      <c r="DD160">
        <v>1657309531.6</v>
      </c>
      <c r="DE160">
        <v>4</v>
      </c>
      <c r="DF160">
        <v>-0.607</v>
      </c>
      <c r="DG160">
        <v>7.87</v>
      </c>
      <c r="DH160">
        <v>-1.808</v>
      </c>
      <c r="DI160">
        <v>-0.11</v>
      </c>
      <c r="DJ160">
        <v>420</v>
      </c>
      <c r="DK160">
        <v>27</v>
      </c>
      <c r="DL160">
        <v>0.09</v>
      </c>
      <c r="DM160">
        <v>0.04</v>
      </c>
      <c r="DN160">
        <v>-84.87871951219512</v>
      </c>
      <c r="DO160">
        <v>-2.561732404181045</v>
      </c>
      <c r="DP160">
        <v>0.3583918323189482</v>
      </c>
      <c r="DQ160">
        <v>0</v>
      </c>
      <c r="DR160">
        <v>8.465901219512196</v>
      </c>
      <c r="DS160">
        <v>0.1174440418118437</v>
      </c>
      <c r="DT160">
        <v>0.01657607329345108</v>
      </c>
      <c r="DU160">
        <v>0</v>
      </c>
      <c r="DV160">
        <v>0</v>
      </c>
      <c r="DW160">
        <v>2</v>
      </c>
      <c r="DX160" t="s">
        <v>365</v>
      </c>
      <c r="DY160">
        <v>2.9767</v>
      </c>
      <c r="DZ160">
        <v>2.72479</v>
      </c>
      <c r="EA160">
        <v>0.144141</v>
      </c>
      <c r="EB160">
        <v>0.149089</v>
      </c>
      <c r="EC160">
        <v>0.0853303</v>
      </c>
      <c r="ED160">
        <v>0.06275360000000001</v>
      </c>
      <c r="EE160">
        <v>26930.7</v>
      </c>
      <c r="EF160">
        <v>26876</v>
      </c>
      <c r="EG160">
        <v>29272.6</v>
      </c>
      <c r="EH160">
        <v>29230.3</v>
      </c>
      <c r="EI160">
        <v>35492</v>
      </c>
      <c r="EJ160">
        <v>36410.7</v>
      </c>
      <c r="EK160">
        <v>41242.1</v>
      </c>
      <c r="EL160">
        <v>41633.5</v>
      </c>
      <c r="EM160">
        <v>1.9087</v>
      </c>
      <c r="EN160">
        <v>2.02962</v>
      </c>
      <c r="EO160">
        <v>0.0445843</v>
      </c>
      <c r="EP160">
        <v>0</v>
      </c>
      <c r="EQ160">
        <v>25.2799</v>
      </c>
      <c r="ER160">
        <v>999.9</v>
      </c>
      <c r="ES160">
        <v>27.8</v>
      </c>
      <c r="ET160">
        <v>36.7</v>
      </c>
      <c r="EU160">
        <v>25.182</v>
      </c>
      <c r="EV160">
        <v>61.2177</v>
      </c>
      <c r="EW160">
        <v>26.4183</v>
      </c>
      <c r="EX160">
        <v>2</v>
      </c>
      <c r="EY160">
        <v>0.264787</v>
      </c>
      <c r="EZ160">
        <v>3.35184</v>
      </c>
      <c r="FA160">
        <v>20.3534</v>
      </c>
      <c r="FB160">
        <v>5.21834</v>
      </c>
      <c r="FC160">
        <v>12.0105</v>
      </c>
      <c r="FD160">
        <v>4.9888</v>
      </c>
      <c r="FE160">
        <v>3.28863</v>
      </c>
      <c r="FF160">
        <v>6408.2</v>
      </c>
      <c r="FG160">
        <v>9999</v>
      </c>
      <c r="FH160">
        <v>9999</v>
      </c>
      <c r="FI160">
        <v>104.5</v>
      </c>
      <c r="FJ160">
        <v>1.86745</v>
      </c>
      <c r="FK160">
        <v>1.86647</v>
      </c>
      <c r="FL160">
        <v>1.86594</v>
      </c>
      <c r="FM160">
        <v>1.86584</v>
      </c>
      <c r="FN160">
        <v>1.86768</v>
      </c>
      <c r="FO160">
        <v>1.87012</v>
      </c>
      <c r="FP160">
        <v>1.86883</v>
      </c>
      <c r="FQ160">
        <v>1.87019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-2.96</v>
      </c>
      <c r="GF160">
        <v>-0.1213</v>
      </c>
      <c r="GG160">
        <v>-1.101664097355273</v>
      </c>
      <c r="GH160">
        <v>-0.001751842048368114</v>
      </c>
      <c r="GI160">
        <v>2.175043830543419E-07</v>
      </c>
      <c r="GJ160">
        <v>-8.900938919420621E-11</v>
      </c>
      <c r="GK160">
        <v>9.023312909553052</v>
      </c>
      <c r="GL160">
        <v>1.777864070516789</v>
      </c>
      <c r="GM160">
        <v>-0.1595319365346188</v>
      </c>
      <c r="GN160">
        <v>0.002975254502177307</v>
      </c>
      <c r="GO160">
        <v>3</v>
      </c>
      <c r="GP160">
        <v>2360</v>
      </c>
      <c r="GQ160">
        <v>1</v>
      </c>
      <c r="GR160">
        <v>26</v>
      </c>
      <c r="GS160">
        <v>15.2</v>
      </c>
      <c r="GT160">
        <v>15.1</v>
      </c>
      <c r="GU160">
        <v>3.10425</v>
      </c>
      <c r="GV160">
        <v>2.20093</v>
      </c>
      <c r="GW160">
        <v>1.94702</v>
      </c>
      <c r="GX160">
        <v>2.82471</v>
      </c>
      <c r="GY160">
        <v>2.19482</v>
      </c>
      <c r="GZ160">
        <v>2.36206</v>
      </c>
      <c r="HA160">
        <v>39.9942</v>
      </c>
      <c r="HB160">
        <v>12.0569</v>
      </c>
      <c r="HC160">
        <v>18</v>
      </c>
      <c r="HD160">
        <v>483.821</v>
      </c>
      <c r="HE160">
        <v>576.708</v>
      </c>
      <c r="HF160">
        <v>21.9159</v>
      </c>
      <c r="HG160">
        <v>30.768</v>
      </c>
      <c r="HH160">
        <v>30</v>
      </c>
      <c r="HI160">
        <v>30.6712</v>
      </c>
      <c r="HJ160">
        <v>30.5745</v>
      </c>
      <c r="HK160">
        <v>62.1648</v>
      </c>
      <c r="HL160">
        <v>28.2763</v>
      </c>
      <c r="HM160">
        <v>33.281</v>
      </c>
      <c r="HN160">
        <v>21.9082</v>
      </c>
      <c r="HO160">
        <v>1255.97</v>
      </c>
      <c r="HP160">
        <v>17.1511</v>
      </c>
      <c r="HQ160">
        <v>100.116</v>
      </c>
      <c r="HR160">
        <v>100.01</v>
      </c>
    </row>
    <row r="161" spans="1:226">
      <c r="A161">
        <v>145</v>
      </c>
      <c r="B161">
        <v>1657310444.1</v>
      </c>
      <c r="C161">
        <v>1583.099999904633</v>
      </c>
      <c r="D161" t="s">
        <v>650</v>
      </c>
      <c r="E161" t="s">
        <v>651</v>
      </c>
      <c r="F161">
        <v>5</v>
      </c>
      <c r="G161" t="s">
        <v>502</v>
      </c>
      <c r="H161" t="s">
        <v>354</v>
      </c>
      <c r="I161">
        <v>1657310441.25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1260.797652162</v>
      </c>
      <c r="AK161">
        <v>1192.211696969697</v>
      </c>
      <c r="AL161">
        <v>3.354658935437521</v>
      </c>
      <c r="AM161">
        <v>65.59638768212346</v>
      </c>
      <c r="AN161">
        <f>(AP161 - AO161 + BO161*1E3/(8.314*(BQ161+273.15)) * AR161/BN161 * AQ161) * BN161/(100*BB161) * 1000/(1000 - AP161)</f>
        <v>0</v>
      </c>
      <c r="AO161">
        <v>17.05304969978279</v>
      </c>
      <c r="AP161">
        <v>25.52503939393939</v>
      </c>
      <c r="AQ161">
        <v>-5.143847800622579E-07</v>
      </c>
      <c r="AR161">
        <v>78.49988059121431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1657310441.25</v>
      </c>
      <c r="BH161">
        <v>1154.095</v>
      </c>
      <c r="BI161">
        <v>1240.014</v>
      </c>
      <c r="BJ161">
        <v>25.5234</v>
      </c>
      <c r="BK161">
        <v>17.06011</v>
      </c>
      <c r="BL161">
        <v>1157.071</v>
      </c>
      <c r="BM161">
        <v>25.64567</v>
      </c>
      <c r="BN161">
        <v>499.9858</v>
      </c>
      <c r="BO161">
        <v>68.47484</v>
      </c>
      <c r="BP161">
        <v>0.09995999</v>
      </c>
      <c r="BQ161">
        <v>26.67331</v>
      </c>
      <c r="BR161">
        <v>26.00799</v>
      </c>
      <c r="BS161">
        <v>999.9</v>
      </c>
      <c r="BT161">
        <v>0</v>
      </c>
      <c r="BU161">
        <v>0</v>
      </c>
      <c r="BV161">
        <v>10009.873</v>
      </c>
      <c r="BW161">
        <v>0</v>
      </c>
      <c r="BX161">
        <v>1989.914</v>
      </c>
      <c r="BY161">
        <v>-85.91864</v>
      </c>
      <c r="BZ161">
        <v>1184.325</v>
      </c>
      <c r="CA161">
        <v>1261.535</v>
      </c>
      <c r="CB161">
        <v>8.463279</v>
      </c>
      <c r="CC161">
        <v>1240.014</v>
      </c>
      <c r="CD161">
        <v>17.06011</v>
      </c>
      <c r="CE161">
        <v>1.747711</v>
      </c>
      <c r="CF161">
        <v>1.168191</v>
      </c>
      <c r="CG161">
        <v>15.32681</v>
      </c>
      <c r="CH161">
        <v>9.202213</v>
      </c>
      <c r="CI161">
        <v>2000.041</v>
      </c>
      <c r="CJ161">
        <v>0.9799929000000001</v>
      </c>
      <c r="CK161">
        <v>0.0200069</v>
      </c>
      <c r="CL161">
        <v>0</v>
      </c>
      <c r="CM161">
        <v>2.30258</v>
      </c>
      <c r="CN161">
        <v>0</v>
      </c>
      <c r="CO161">
        <v>17425.91</v>
      </c>
      <c r="CP161">
        <v>16749.78</v>
      </c>
      <c r="CQ161">
        <v>40.625</v>
      </c>
      <c r="CR161">
        <v>42.5</v>
      </c>
      <c r="CS161">
        <v>41</v>
      </c>
      <c r="CT161">
        <v>41.0558</v>
      </c>
      <c r="CU161">
        <v>39.7562</v>
      </c>
      <c r="CV161">
        <v>1960.027</v>
      </c>
      <c r="CW161">
        <v>40.01</v>
      </c>
      <c r="CX161">
        <v>0</v>
      </c>
      <c r="CY161">
        <v>1657310450.5</v>
      </c>
      <c r="CZ161">
        <v>0</v>
      </c>
      <c r="DA161">
        <v>1657309531.6</v>
      </c>
      <c r="DB161" t="s">
        <v>503</v>
      </c>
      <c r="DC161">
        <v>1657309530.1</v>
      </c>
      <c r="DD161">
        <v>1657309531.6</v>
      </c>
      <c r="DE161">
        <v>4</v>
      </c>
      <c r="DF161">
        <v>-0.607</v>
      </c>
      <c r="DG161">
        <v>7.87</v>
      </c>
      <c r="DH161">
        <v>-1.808</v>
      </c>
      <c r="DI161">
        <v>-0.11</v>
      </c>
      <c r="DJ161">
        <v>420</v>
      </c>
      <c r="DK161">
        <v>27</v>
      </c>
      <c r="DL161">
        <v>0.09</v>
      </c>
      <c r="DM161">
        <v>0.04</v>
      </c>
      <c r="DN161">
        <v>-85.12697</v>
      </c>
      <c r="DO161">
        <v>-5.674833771106674</v>
      </c>
      <c r="DP161">
        <v>0.5555427873710537</v>
      </c>
      <c r="DQ161">
        <v>0</v>
      </c>
      <c r="DR161">
        <v>8.469182749999998</v>
      </c>
      <c r="DS161">
        <v>0.03546923076923011</v>
      </c>
      <c r="DT161">
        <v>0.01556155486889082</v>
      </c>
      <c r="DU161">
        <v>1</v>
      </c>
      <c r="DV161">
        <v>1</v>
      </c>
      <c r="DW161">
        <v>2</v>
      </c>
      <c r="DX161" t="s">
        <v>357</v>
      </c>
      <c r="DY161">
        <v>2.97674</v>
      </c>
      <c r="DZ161">
        <v>2.72475</v>
      </c>
      <c r="EA161">
        <v>0.145315</v>
      </c>
      <c r="EB161">
        <v>0.150238</v>
      </c>
      <c r="EC161">
        <v>0.08533979999999999</v>
      </c>
      <c r="ED161">
        <v>0.062847</v>
      </c>
      <c r="EE161">
        <v>26893.5</v>
      </c>
      <c r="EF161">
        <v>26839.5</v>
      </c>
      <c r="EG161">
        <v>29272.4</v>
      </c>
      <c r="EH161">
        <v>29230.1</v>
      </c>
      <c r="EI161">
        <v>35491.5</v>
      </c>
      <c r="EJ161">
        <v>36406.8</v>
      </c>
      <c r="EK161">
        <v>41241.9</v>
      </c>
      <c r="EL161">
        <v>41633.2</v>
      </c>
      <c r="EM161">
        <v>1.9086</v>
      </c>
      <c r="EN161">
        <v>2.0298</v>
      </c>
      <c r="EO161">
        <v>0.0443272</v>
      </c>
      <c r="EP161">
        <v>0</v>
      </c>
      <c r="EQ161">
        <v>25.2799</v>
      </c>
      <c r="ER161">
        <v>999.9</v>
      </c>
      <c r="ES161">
        <v>27.7</v>
      </c>
      <c r="ET161">
        <v>36.7</v>
      </c>
      <c r="EU161">
        <v>25.0905</v>
      </c>
      <c r="EV161">
        <v>61.2577</v>
      </c>
      <c r="EW161">
        <v>26.3622</v>
      </c>
      <c r="EX161">
        <v>2</v>
      </c>
      <c r="EY161">
        <v>0.264865</v>
      </c>
      <c r="EZ161">
        <v>3.37067</v>
      </c>
      <c r="FA161">
        <v>20.353</v>
      </c>
      <c r="FB161">
        <v>5.21759</v>
      </c>
      <c r="FC161">
        <v>12.0101</v>
      </c>
      <c r="FD161">
        <v>4.9884</v>
      </c>
      <c r="FE161">
        <v>3.2886</v>
      </c>
      <c r="FF161">
        <v>6408.2</v>
      </c>
      <c r="FG161">
        <v>9999</v>
      </c>
      <c r="FH161">
        <v>9999</v>
      </c>
      <c r="FI161">
        <v>104.5</v>
      </c>
      <c r="FJ161">
        <v>1.86746</v>
      </c>
      <c r="FK161">
        <v>1.86647</v>
      </c>
      <c r="FL161">
        <v>1.86597</v>
      </c>
      <c r="FM161">
        <v>1.86584</v>
      </c>
      <c r="FN161">
        <v>1.86768</v>
      </c>
      <c r="FO161">
        <v>1.87014</v>
      </c>
      <c r="FP161">
        <v>1.86882</v>
      </c>
      <c r="FQ161">
        <v>1.8702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-2.99</v>
      </c>
      <c r="GF161">
        <v>-0.1241</v>
      </c>
      <c r="GG161">
        <v>-1.101664097355273</v>
      </c>
      <c r="GH161">
        <v>-0.001751842048368114</v>
      </c>
      <c r="GI161">
        <v>2.175043830543419E-07</v>
      </c>
      <c r="GJ161">
        <v>-8.900938919420621E-11</v>
      </c>
      <c r="GK161">
        <v>9.023312909553052</v>
      </c>
      <c r="GL161">
        <v>1.777864070516789</v>
      </c>
      <c r="GM161">
        <v>-0.1595319365346188</v>
      </c>
      <c r="GN161">
        <v>0.002975254502177307</v>
      </c>
      <c r="GO161">
        <v>3</v>
      </c>
      <c r="GP161">
        <v>2360</v>
      </c>
      <c r="GQ161">
        <v>1</v>
      </c>
      <c r="GR161">
        <v>26</v>
      </c>
      <c r="GS161">
        <v>15.2</v>
      </c>
      <c r="GT161">
        <v>15.2</v>
      </c>
      <c r="GU161">
        <v>3.13232</v>
      </c>
      <c r="GV161">
        <v>2.20215</v>
      </c>
      <c r="GW161">
        <v>1.94702</v>
      </c>
      <c r="GX161">
        <v>2.82349</v>
      </c>
      <c r="GY161">
        <v>2.19482</v>
      </c>
      <c r="GZ161">
        <v>2.34253</v>
      </c>
      <c r="HA161">
        <v>40.0194</v>
      </c>
      <c r="HB161">
        <v>12.0569</v>
      </c>
      <c r="HC161">
        <v>18</v>
      </c>
      <c r="HD161">
        <v>483.766</v>
      </c>
      <c r="HE161">
        <v>576.842</v>
      </c>
      <c r="HF161">
        <v>21.911</v>
      </c>
      <c r="HG161">
        <v>30.7662</v>
      </c>
      <c r="HH161">
        <v>30.0001</v>
      </c>
      <c r="HI161">
        <v>30.6723</v>
      </c>
      <c r="HJ161">
        <v>30.5745</v>
      </c>
      <c r="HK161">
        <v>62.719</v>
      </c>
      <c r="HL161">
        <v>28.2763</v>
      </c>
      <c r="HM161">
        <v>33.281</v>
      </c>
      <c r="HN161">
        <v>21.9009</v>
      </c>
      <c r="HO161">
        <v>1269.33</v>
      </c>
      <c r="HP161">
        <v>17.1552</v>
      </c>
      <c r="HQ161">
        <v>100.115</v>
      </c>
      <c r="HR161">
        <v>100.009</v>
      </c>
    </row>
    <row r="162" spans="1:226">
      <c r="A162">
        <v>146</v>
      </c>
      <c r="B162">
        <v>1657310449.6</v>
      </c>
      <c r="C162">
        <v>1588.599999904633</v>
      </c>
      <c r="D162" t="s">
        <v>652</v>
      </c>
      <c r="E162" t="s">
        <v>653</v>
      </c>
      <c r="F162">
        <v>5</v>
      </c>
      <c r="G162" t="s">
        <v>502</v>
      </c>
      <c r="H162" t="s">
        <v>354</v>
      </c>
      <c r="I162">
        <v>1657310446.85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1279.533712271274</v>
      </c>
      <c r="AK162">
        <v>1210.750424242424</v>
      </c>
      <c r="AL162">
        <v>3.381425074831877</v>
      </c>
      <c r="AM162">
        <v>65.59638768212346</v>
      </c>
      <c r="AN162">
        <f>(AP162 - AO162 + BO162*1E3/(8.314*(BQ162+273.15)) * AR162/BN162 * AQ162) * BN162/(100*BB162) * 1000/(1000 - AP162)</f>
        <v>0</v>
      </c>
      <c r="AO162">
        <v>17.08476370220765</v>
      </c>
      <c r="AP162">
        <v>25.52676848484849</v>
      </c>
      <c r="AQ162">
        <v>1.770757540758351E-05</v>
      </c>
      <c r="AR162">
        <v>78.49988059121431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1657310446.85</v>
      </c>
      <c r="BH162">
        <v>1172.435</v>
      </c>
      <c r="BI162">
        <v>1258.758</v>
      </c>
      <c r="BJ162">
        <v>25.52689</v>
      </c>
      <c r="BK162">
        <v>17.07931</v>
      </c>
      <c r="BL162">
        <v>1175.441</v>
      </c>
      <c r="BM162">
        <v>25.65314</v>
      </c>
      <c r="BN162">
        <v>500.0024</v>
      </c>
      <c r="BO162">
        <v>68.47321000000001</v>
      </c>
      <c r="BP162">
        <v>0.09998723999999999</v>
      </c>
      <c r="BQ162">
        <v>26.67559</v>
      </c>
      <c r="BR162">
        <v>26.00496</v>
      </c>
      <c r="BS162">
        <v>999.9</v>
      </c>
      <c r="BT162">
        <v>0</v>
      </c>
      <c r="BU162">
        <v>0</v>
      </c>
      <c r="BV162">
        <v>10008.37</v>
      </c>
      <c r="BW162">
        <v>0</v>
      </c>
      <c r="BX162">
        <v>1989.143</v>
      </c>
      <c r="BY162">
        <v>-86.3228</v>
      </c>
      <c r="BZ162">
        <v>1203.147</v>
      </c>
      <c r="CA162">
        <v>1280.631</v>
      </c>
      <c r="CB162">
        <v>8.447573999999999</v>
      </c>
      <c r="CC162">
        <v>1258.758</v>
      </c>
      <c r="CD162">
        <v>17.07931</v>
      </c>
      <c r="CE162">
        <v>1.747908</v>
      </c>
      <c r="CF162">
        <v>1.169475</v>
      </c>
      <c r="CG162">
        <v>15.32855</v>
      </c>
      <c r="CH162">
        <v>9.218546</v>
      </c>
      <c r="CI162">
        <v>2000.031</v>
      </c>
      <c r="CJ162">
        <v>0.9799925999999999</v>
      </c>
      <c r="CK162">
        <v>0.0200072</v>
      </c>
      <c r="CL162">
        <v>0</v>
      </c>
      <c r="CM162">
        <v>2.46983</v>
      </c>
      <c r="CN162">
        <v>0</v>
      </c>
      <c r="CO162">
        <v>17411.99</v>
      </c>
      <c r="CP162">
        <v>16749.66</v>
      </c>
      <c r="CQ162">
        <v>40.625</v>
      </c>
      <c r="CR162">
        <v>42.5</v>
      </c>
      <c r="CS162">
        <v>41</v>
      </c>
      <c r="CT162">
        <v>41.062</v>
      </c>
      <c r="CU162">
        <v>39.7624</v>
      </c>
      <c r="CV162">
        <v>1960.02</v>
      </c>
      <c r="CW162">
        <v>40.011</v>
      </c>
      <c r="CX162">
        <v>0</v>
      </c>
      <c r="CY162">
        <v>1657310455.9</v>
      </c>
      <c r="CZ162">
        <v>0</v>
      </c>
      <c r="DA162">
        <v>1657309531.6</v>
      </c>
      <c r="DB162" t="s">
        <v>503</v>
      </c>
      <c r="DC162">
        <v>1657309530.1</v>
      </c>
      <c r="DD162">
        <v>1657309531.6</v>
      </c>
      <c r="DE162">
        <v>4</v>
      </c>
      <c r="DF162">
        <v>-0.607</v>
      </c>
      <c r="DG162">
        <v>7.87</v>
      </c>
      <c r="DH162">
        <v>-1.808</v>
      </c>
      <c r="DI162">
        <v>-0.11</v>
      </c>
      <c r="DJ162">
        <v>420</v>
      </c>
      <c r="DK162">
        <v>27</v>
      </c>
      <c r="DL162">
        <v>0.09</v>
      </c>
      <c r="DM162">
        <v>0.04</v>
      </c>
      <c r="DN162">
        <v>-85.57543250000001</v>
      </c>
      <c r="DO162">
        <v>-5.775583114446261</v>
      </c>
      <c r="DP162">
        <v>0.558317679456553</v>
      </c>
      <c r="DQ162">
        <v>0</v>
      </c>
      <c r="DR162">
        <v>8.4669215</v>
      </c>
      <c r="DS162">
        <v>-0.1351274296435321</v>
      </c>
      <c r="DT162">
        <v>0.01620602674161687</v>
      </c>
      <c r="DU162">
        <v>0</v>
      </c>
      <c r="DV162">
        <v>0</v>
      </c>
      <c r="DW162">
        <v>2</v>
      </c>
      <c r="DX162" t="s">
        <v>365</v>
      </c>
      <c r="DY162">
        <v>2.97671</v>
      </c>
      <c r="DZ162">
        <v>2.72482</v>
      </c>
      <c r="EA162">
        <v>0.146756</v>
      </c>
      <c r="EB162">
        <v>0.151642</v>
      </c>
      <c r="EC162">
        <v>0.08534369999999999</v>
      </c>
      <c r="ED162">
        <v>0.0628282</v>
      </c>
      <c r="EE162">
        <v>26848</v>
      </c>
      <c r="EF162">
        <v>26795.2</v>
      </c>
      <c r="EG162">
        <v>29272.2</v>
      </c>
      <c r="EH162">
        <v>29230.2</v>
      </c>
      <c r="EI162">
        <v>35491.1</v>
      </c>
      <c r="EJ162">
        <v>36407.5</v>
      </c>
      <c r="EK162">
        <v>41241.5</v>
      </c>
      <c r="EL162">
        <v>41633.1</v>
      </c>
      <c r="EM162">
        <v>1.90855</v>
      </c>
      <c r="EN162">
        <v>2.02968</v>
      </c>
      <c r="EO162">
        <v>0.0444949</v>
      </c>
      <c r="EP162">
        <v>0</v>
      </c>
      <c r="EQ162">
        <v>25.2799</v>
      </c>
      <c r="ER162">
        <v>999.9</v>
      </c>
      <c r="ES162">
        <v>27.7</v>
      </c>
      <c r="ET162">
        <v>36.7</v>
      </c>
      <c r="EU162">
        <v>25.0905</v>
      </c>
      <c r="EV162">
        <v>60.5177</v>
      </c>
      <c r="EW162">
        <v>26.3902</v>
      </c>
      <c r="EX162">
        <v>2</v>
      </c>
      <c r="EY162">
        <v>0.264817</v>
      </c>
      <c r="EZ162">
        <v>3.38532</v>
      </c>
      <c r="FA162">
        <v>20.3528</v>
      </c>
      <c r="FB162">
        <v>5.21774</v>
      </c>
      <c r="FC162">
        <v>12.0102</v>
      </c>
      <c r="FD162">
        <v>4.98905</v>
      </c>
      <c r="FE162">
        <v>3.28842</v>
      </c>
      <c r="FF162">
        <v>6408.5</v>
      </c>
      <c r="FG162">
        <v>9999</v>
      </c>
      <c r="FH162">
        <v>9999</v>
      </c>
      <c r="FI162">
        <v>104.5</v>
      </c>
      <c r="FJ162">
        <v>1.86747</v>
      </c>
      <c r="FK162">
        <v>1.86648</v>
      </c>
      <c r="FL162">
        <v>1.86597</v>
      </c>
      <c r="FM162">
        <v>1.86584</v>
      </c>
      <c r="FN162">
        <v>1.86768</v>
      </c>
      <c r="FO162">
        <v>1.87014</v>
      </c>
      <c r="FP162">
        <v>1.86881</v>
      </c>
      <c r="FQ162">
        <v>1.87021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-3.02</v>
      </c>
      <c r="GF162">
        <v>-0.1251</v>
      </c>
      <c r="GG162">
        <v>-1.101664097355273</v>
      </c>
      <c r="GH162">
        <v>-0.001751842048368114</v>
      </c>
      <c r="GI162">
        <v>2.175043830543419E-07</v>
      </c>
      <c r="GJ162">
        <v>-8.900938919420621E-11</v>
      </c>
      <c r="GK162">
        <v>9.023312909553052</v>
      </c>
      <c r="GL162">
        <v>1.777864070516789</v>
      </c>
      <c r="GM162">
        <v>-0.1595319365346188</v>
      </c>
      <c r="GN162">
        <v>0.002975254502177307</v>
      </c>
      <c r="GO162">
        <v>3</v>
      </c>
      <c r="GP162">
        <v>2360</v>
      </c>
      <c r="GQ162">
        <v>1</v>
      </c>
      <c r="GR162">
        <v>26</v>
      </c>
      <c r="GS162">
        <v>15.3</v>
      </c>
      <c r="GT162">
        <v>15.3</v>
      </c>
      <c r="GU162">
        <v>3.1665</v>
      </c>
      <c r="GV162">
        <v>2.19727</v>
      </c>
      <c r="GW162">
        <v>1.94702</v>
      </c>
      <c r="GX162">
        <v>2.82471</v>
      </c>
      <c r="GY162">
        <v>2.19482</v>
      </c>
      <c r="GZ162">
        <v>2.35718</v>
      </c>
      <c r="HA162">
        <v>40.0194</v>
      </c>
      <c r="HB162">
        <v>12.0481</v>
      </c>
      <c r="HC162">
        <v>18</v>
      </c>
      <c r="HD162">
        <v>483.746</v>
      </c>
      <c r="HE162">
        <v>576.771</v>
      </c>
      <c r="HF162">
        <v>21.9023</v>
      </c>
      <c r="HG162">
        <v>30.7654</v>
      </c>
      <c r="HH162">
        <v>30.0001</v>
      </c>
      <c r="HI162">
        <v>30.6739</v>
      </c>
      <c r="HJ162">
        <v>30.5771</v>
      </c>
      <c r="HK162">
        <v>63.4257</v>
      </c>
      <c r="HL162">
        <v>27.9784</v>
      </c>
      <c r="HM162">
        <v>32.8981</v>
      </c>
      <c r="HN162">
        <v>21.8959</v>
      </c>
      <c r="HO162">
        <v>1289.42</v>
      </c>
      <c r="HP162">
        <v>17.1618</v>
      </c>
      <c r="HQ162">
        <v>100.115</v>
      </c>
      <c r="HR162">
        <v>100.009</v>
      </c>
    </row>
    <row r="163" spans="1:226">
      <c r="A163">
        <v>147</v>
      </c>
      <c r="B163">
        <v>1657310454.1</v>
      </c>
      <c r="C163">
        <v>1593.099999904633</v>
      </c>
      <c r="D163" t="s">
        <v>654</v>
      </c>
      <c r="E163" t="s">
        <v>655</v>
      </c>
      <c r="F163">
        <v>5</v>
      </c>
      <c r="G163" t="s">
        <v>502</v>
      </c>
      <c r="H163" t="s">
        <v>354</v>
      </c>
      <c r="I163">
        <v>1657310451.25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1294.962742899599</v>
      </c>
      <c r="AK163">
        <v>1225.911515151515</v>
      </c>
      <c r="AL163">
        <v>3.365286945958624</v>
      </c>
      <c r="AM163">
        <v>65.59638768212346</v>
      </c>
      <c r="AN163">
        <f>(AP163 - AO163 + BO163*1E3/(8.314*(BQ163+273.15)) * AR163/BN163 * AQ163) * BN163/(100*BB163) * 1000/(1000 - AP163)</f>
        <v>0</v>
      </c>
      <c r="AO163">
        <v>17.07871188698645</v>
      </c>
      <c r="AP163">
        <v>25.52896727272728</v>
      </c>
      <c r="AQ163">
        <v>-8.674901998875572E-06</v>
      </c>
      <c r="AR163">
        <v>78.49988059121431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1657310451.25</v>
      </c>
      <c r="BH163">
        <v>1186.898</v>
      </c>
      <c r="BI163">
        <v>1273.567</v>
      </c>
      <c r="BJ163">
        <v>25.5267</v>
      </c>
      <c r="BK163">
        <v>17.09632</v>
      </c>
      <c r="BL163">
        <v>1189.928</v>
      </c>
      <c r="BM163">
        <v>25.65275</v>
      </c>
      <c r="BN163">
        <v>500.0094999999999</v>
      </c>
      <c r="BO163">
        <v>68.4738</v>
      </c>
      <c r="BP163">
        <v>0.10007093</v>
      </c>
      <c r="BQ163">
        <v>26.67718</v>
      </c>
      <c r="BR163">
        <v>26.0109</v>
      </c>
      <c r="BS163">
        <v>999.9</v>
      </c>
      <c r="BT163">
        <v>0</v>
      </c>
      <c r="BU163">
        <v>0</v>
      </c>
      <c r="BV163">
        <v>9997.625</v>
      </c>
      <c r="BW163">
        <v>0</v>
      </c>
      <c r="BX163">
        <v>1990.336</v>
      </c>
      <c r="BY163">
        <v>-86.66712000000001</v>
      </c>
      <c r="BZ163">
        <v>1217.991</v>
      </c>
      <c r="CA163">
        <v>1295.721</v>
      </c>
      <c r="CB163">
        <v>8.430384999999999</v>
      </c>
      <c r="CC163">
        <v>1273.567</v>
      </c>
      <c r="CD163">
        <v>17.09632</v>
      </c>
      <c r="CE163">
        <v>1.747912</v>
      </c>
      <c r="CF163">
        <v>1.170649</v>
      </c>
      <c r="CG163">
        <v>15.32857</v>
      </c>
      <c r="CH163">
        <v>9.233439000000001</v>
      </c>
      <c r="CI163">
        <v>2000.011</v>
      </c>
      <c r="CJ163">
        <v>0.9799922999999998</v>
      </c>
      <c r="CK163">
        <v>0.0200075</v>
      </c>
      <c r="CL163">
        <v>0</v>
      </c>
      <c r="CM163">
        <v>2.17473</v>
      </c>
      <c r="CN163">
        <v>0</v>
      </c>
      <c r="CO163">
        <v>17399.83</v>
      </c>
      <c r="CP163">
        <v>16749.51</v>
      </c>
      <c r="CQ163">
        <v>40.625</v>
      </c>
      <c r="CR163">
        <v>42.5</v>
      </c>
      <c r="CS163">
        <v>41</v>
      </c>
      <c r="CT163">
        <v>41.062</v>
      </c>
      <c r="CU163">
        <v>39.7624</v>
      </c>
      <c r="CV163">
        <v>1959.997</v>
      </c>
      <c r="CW163">
        <v>40.012</v>
      </c>
      <c r="CX163">
        <v>0</v>
      </c>
      <c r="CY163">
        <v>1657310460.1</v>
      </c>
      <c r="CZ163">
        <v>0</v>
      </c>
      <c r="DA163">
        <v>1657309531.6</v>
      </c>
      <c r="DB163" t="s">
        <v>503</v>
      </c>
      <c r="DC163">
        <v>1657309530.1</v>
      </c>
      <c r="DD163">
        <v>1657309531.6</v>
      </c>
      <c r="DE163">
        <v>4</v>
      </c>
      <c r="DF163">
        <v>-0.607</v>
      </c>
      <c r="DG163">
        <v>7.87</v>
      </c>
      <c r="DH163">
        <v>-1.808</v>
      </c>
      <c r="DI163">
        <v>-0.11</v>
      </c>
      <c r="DJ163">
        <v>420</v>
      </c>
      <c r="DK163">
        <v>27</v>
      </c>
      <c r="DL163">
        <v>0.09</v>
      </c>
      <c r="DM163">
        <v>0.04</v>
      </c>
      <c r="DN163">
        <v>-86.02909500000001</v>
      </c>
      <c r="DO163">
        <v>-5.0833440900563</v>
      </c>
      <c r="DP163">
        <v>0.4918521042701763</v>
      </c>
      <c r="DQ163">
        <v>0</v>
      </c>
      <c r="DR163">
        <v>8.45568675</v>
      </c>
      <c r="DS163">
        <v>-0.1686820637898758</v>
      </c>
      <c r="DT163">
        <v>0.02041246854100447</v>
      </c>
      <c r="DU163">
        <v>0</v>
      </c>
      <c r="DV163">
        <v>0</v>
      </c>
      <c r="DW163">
        <v>2</v>
      </c>
      <c r="DX163" t="s">
        <v>365</v>
      </c>
      <c r="DY163">
        <v>2.97675</v>
      </c>
      <c r="DZ163">
        <v>2.72454</v>
      </c>
      <c r="EA163">
        <v>0.147923</v>
      </c>
      <c r="EB163">
        <v>0.152786</v>
      </c>
      <c r="EC163">
        <v>0.0853651</v>
      </c>
      <c r="ED163">
        <v>0.0629965</v>
      </c>
      <c r="EE163">
        <v>26812.1</v>
      </c>
      <c r="EF163">
        <v>26759.3</v>
      </c>
      <c r="EG163">
        <v>29273.1</v>
      </c>
      <c r="EH163">
        <v>29230.5</v>
      </c>
      <c r="EI163">
        <v>35491.7</v>
      </c>
      <c r="EJ163">
        <v>36401.3</v>
      </c>
      <c r="EK163">
        <v>41243.2</v>
      </c>
      <c r="EL163">
        <v>41633.6</v>
      </c>
      <c r="EM163">
        <v>1.90863</v>
      </c>
      <c r="EN163">
        <v>2.0297</v>
      </c>
      <c r="EO163">
        <v>0.0451095</v>
      </c>
      <c r="EP163">
        <v>0</v>
      </c>
      <c r="EQ163">
        <v>25.2794</v>
      </c>
      <c r="ER163">
        <v>999.9</v>
      </c>
      <c r="ES163">
        <v>27.7</v>
      </c>
      <c r="ET163">
        <v>36.7</v>
      </c>
      <c r="EU163">
        <v>25.0932</v>
      </c>
      <c r="EV163">
        <v>61.1277</v>
      </c>
      <c r="EW163">
        <v>26.3662</v>
      </c>
      <c r="EX163">
        <v>2</v>
      </c>
      <c r="EY163">
        <v>0.264832</v>
      </c>
      <c r="EZ163">
        <v>3.39061</v>
      </c>
      <c r="FA163">
        <v>20.3527</v>
      </c>
      <c r="FB163">
        <v>5.21774</v>
      </c>
      <c r="FC163">
        <v>12.0101</v>
      </c>
      <c r="FD163">
        <v>4.98855</v>
      </c>
      <c r="FE163">
        <v>3.28833</v>
      </c>
      <c r="FF163">
        <v>6408.5</v>
      </c>
      <c r="FG163">
        <v>9999</v>
      </c>
      <c r="FH163">
        <v>9999</v>
      </c>
      <c r="FI163">
        <v>104.5</v>
      </c>
      <c r="FJ163">
        <v>1.86746</v>
      </c>
      <c r="FK163">
        <v>1.86647</v>
      </c>
      <c r="FL163">
        <v>1.86597</v>
      </c>
      <c r="FM163">
        <v>1.86584</v>
      </c>
      <c r="FN163">
        <v>1.86768</v>
      </c>
      <c r="FO163">
        <v>1.87015</v>
      </c>
      <c r="FP163">
        <v>1.86883</v>
      </c>
      <c r="FQ163">
        <v>1.87018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-3.05</v>
      </c>
      <c r="GF163">
        <v>-0.13</v>
      </c>
      <c r="GG163">
        <v>-1.101664097355273</v>
      </c>
      <c r="GH163">
        <v>-0.001751842048368114</v>
      </c>
      <c r="GI163">
        <v>2.175043830543419E-07</v>
      </c>
      <c r="GJ163">
        <v>-8.900938919420621E-11</v>
      </c>
      <c r="GK163">
        <v>9.023312909553052</v>
      </c>
      <c r="GL163">
        <v>1.777864070516789</v>
      </c>
      <c r="GM163">
        <v>-0.1595319365346188</v>
      </c>
      <c r="GN163">
        <v>0.002975254502177307</v>
      </c>
      <c r="GO163">
        <v>3</v>
      </c>
      <c r="GP163">
        <v>2360</v>
      </c>
      <c r="GQ163">
        <v>1</v>
      </c>
      <c r="GR163">
        <v>26</v>
      </c>
      <c r="GS163">
        <v>15.4</v>
      </c>
      <c r="GT163">
        <v>15.4</v>
      </c>
      <c r="GU163">
        <v>3.19458</v>
      </c>
      <c r="GV163">
        <v>2.19849</v>
      </c>
      <c r="GW163">
        <v>1.94702</v>
      </c>
      <c r="GX163">
        <v>2.82349</v>
      </c>
      <c r="GY163">
        <v>2.19482</v>
      </c>
      <c r="GZ163">
        <v>2.36206</v>
      </c>
      <c r="HA163">
        <v>40.0194</v>
      </c>
      <c r="HB163">
        <v>12.0481</v>
      </c>
      <c r="HC163">
        <v>18</v>
      </c>
      <c r="HD163">
        <v>483.794</v>
      </c>
      <c r="HE163">
        <v>576.79</v>
      </c>
      <c r="HF163">
        <v>21.8971</v>
      </c>
      <c r="HG163">
        <v>30.7654</v>
      </c>
      <c r="HH163">
        <v>30.0001</v>
      </c>
      <c r="HI163">
        <v>30.6739</v>
      </c>
      <c r="HJ163">
        <v>30.5771</v>
      </c>
      <c r="HK163">
        <v>63.9782</v>
      </c>
      <c r="HL163">
        <v>27.9784</v>
      </c>
      <c r="HM163">
        <v>32.8981</v>
      </c>
      <c r="HN163">
        <v>21.8838</v>
      </c>
      <c r="HO163">
        <v>1302.85</v>
      </c>
      <c r="HP163">
        <v>17.1602</v>
      </c>
      <c r="HQ163">
        <v>100.118</v>
      </c>
      <c r="HR163">
        <v>100.01</v>
      </c>
    </row>
    <row r="164" spans="1:226">
      <c r="A164">
        <v>148</v>
      </c>
      <c r="B164">
        <v>1657310459.1</v>
      </c>
      <c r="C164">
        <v>1598.099999904633</v>
      </c>
      <c r="D164" t="s">
        <v>656</v>
      </c>
      <c r="E164" t="s">
        <v>657</v>
      </c>
      <c r="F164">
        <v>5</v>
      </c>
      <c r="G164" t="s">
        <v>502</v>
      </c>
      <c r="H164" t="s">
        <v>354</v>
      </c>
      <c r="I164">
        <v>1657310456.6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1312.111583940351</v>
      </c>
      <c r="AK164">
        <v>1242.886969696969</v>
      </c>
      <c r="AL164">
        <v>3.399803121045619</v>
      </c>
      <c r="AM164">
        <v>65.59638768212346</v>
      </c>
      <c r="AN164">
        <f>(AP164 - AO164 + BO164*1E3/(8.314*(BQ164+273.15)) * AR164/BN164 * AQ164) * BN164/(100*BB164) * 1000/(1000 - AP164)</f>
        <v>0</v>
      </c>
      <c r="AO164">
        <v>17.14183788542624</v>
      </c>
      <c r="AP164">
        <v>25.53787090909089</v>
      </c>
      <c r="AQ164">
        <v>2.878773749294355E-05</v>
      </c>
      <c r="AR164">
        <v>78.49988059121431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1657310456.6</v>
      </c>
      <c r="BH164">
        <v>1204.537777777778</v>
      </c>
      <c r="BI164">
        <v>1291.507777777778</v>
      </c>
      <c r="BJ164">
        <v>25.5347</v>
      </c>
      <c r="BK164">
        <v>17.14348888888889</v>
      </c>
      <c r="BL164">
        <v>1207.594444444444</v>
      </c>
      <c r="BM164">
        <v>25.66986666666666</v>
      </c>
      <c r="BN164">
        <v>499.9771111111111</v>
      </c>
      <c r="BO164">
        <v>68.4742111111111</v>
      </c>
      <c r="BP164">
        <v>0.09995956666666667</v>
      </c>
      <c r="BQ164">
        <v>26.67331111111111</v>
      </c>
      <c r="BR164">
        <v>26.01972222222222</v>
      </c>
      <c r="BS164">
        <v>999.9000000000001</v>
      </c>
      <c r="BT164">
        <v>0</v>
      </c>
      <c r="BU164">
        <v>0</v>
      </c>
      <c r="BV164">
        <v>9992.292222222222</v>
      </c>
      <c r="BW164">
        <v>0</v>
      </c>
      <c r="BX164">
        <v>1989.647777777777</v>
      </c>
      <c r="BY164">
        <v>-86.97156666666666</v>
      </c>
      <c r="BZ164">
        <v>1236.101111111111</v>
      </c>
      <c r="CA164">
        <v>1314.035555555555</v>
      </c>
      <c r="CB164">
        <v>8.391209999999999</v>
      </c>
      <c r="CC164">
        <v>1291.507777777778</v>
      </c>
      <c r="CD164">
        <v>17.14348888888889</v>
      </c>
      <c r="CE164">
        <v>1.748468888888889</v>
      </c>
      <c r="CF164">
        <v>1.173886666666667</v>
      </c>
      <c r="CG164">
        <v>15.33356666666666</v>
      </c>
      <c r="CH164">
        <v>9.274452222222223</v>
      </c>
      <c r="CI164">
        <v>2000.002222222222</v>
      </c>
      <c r="CJ164">
        <v>0.9799923333333334</v>
      </c>
      <c r="CK164">
        <v>0.02000746666666666</v>
      </c>
      <c r="CL164">
        <v>0</v>
      </c>
      <c r="CM164">
        <v>2.308944444444444</v>
      </c>
      <c r="CN164">
        <v>0</v>
      </c>
      <c r="CO164">
        <v>17383.74444444444</v>
      </c>
      <c r="CP164">
        <v>16749.43333333333</v>
      </c>
      <c r="CQ164">
        <v>40.625</v>
      </c>
      <c r="CR164">
        <v>42.5</v>
      </c>
      <c r="CS164">
        <v>41</v>
      </c>
      <c r="CT164">
        <v>41.062</v>
      </c>
      <c r="CU164">
        <v>39.75</v>
      </c>
      <c r="CV164">
        <v>1959.982222222222</v>
      </c>
      <c r="CW164">
        <v>40.01111111111111</v>
      </c>
      <c r="CX164">
        <v>0</v>
      </c>
      <c r="CY164">
        <v>1657310465.5</v>
      </c>
      <c r="CZ164">
        <v>0</v>
      </c>
      <c r="DA164">
        <v>1657309531.6</v>
      </c>
      <c r="DB164" t="s">
        <v>503</v>
      </c>
      <c r="DC164">
        <v>1657309530.1</v>
      </c>
      <c r="DD164">
        <v>1657309531.6</v>
      </c>
      <c r="DE164">
        <v>4</v>
      </c>
      <c r="DF164">
        <v>-0.607</v>
      </c>
      <c r="DG164">
        <v>7.87</v>
      </c>
      <c r="DH164">
        <v>-1.808</v>
      </c>
      <c r="DI164">
        <v>-0.11</v>
      </c>
      <c r="DJ164">
        <v>420</v>
      </c>
      <c r="DK164">
        <v>27</v>
      </c>
      <c r="DL164">
        <v>0.09</v>
      </c>
      <c r="DM164">
        <v>0.04</v>
      </c>
      <c r="DN164">
        <v>-86.428445</v>
      </c>
      <c r="DO164">
        <v>-4.228293433395764</v>
      </c>
      <c r="DP164">
        <v>0.409451090455258</v>
      </c>
      <c r="DQ164">
        <v>0</v>
      </c>
      <c r="DR164">
        <v>8.434977249999999</v>
      </c>
      <c r="DS164">
        <v>-0.2865105816135407</v>
      </c>
      <c r="DT164">
        <v>0.03008810902894197</v>
      </c>
      <c r="DU164">
        <v>0</v>
      </c>
      <c r="DV164">
        <v>0</v>
      </c>
      <c r="DW164">
        <v>2</v>
      </c>
      <c r="DX164" t="s">
        <v>365</v>
      </c>
      <c r="DY164">
        <v>2.97672</v>
      </c>
      <c r="DZ164">
        <v>2.72466</v>
      </c>
      <c r="EA164">
        <v>0.149223</v>
      </c>
      <c r="EB164">
        <v>0.154042</v>
      </c>
      <c r="EC164">
        <v>0.08540739999999999</v>
      </c>
      <c r="ED164">
        <v>0.0629921</v>
      </c>
      <c r="EE164">
        <v>26770.8</v>
      </c>
      <c r="EF164">
        <v>26719.4</v>
      </c>
      <c r="EG164">
        <v>29272.8</v>
      </c>
      <c r="EH164">
        <v>29230.3</v>
      </c>
      <c r="EI164">
        <v>35489.8</v>
      </c>
      <c r="EJ164">
        <v>36401.2</v>
      </c>
      <c r="EK164">
        <v>41242.9</v>
      </c>
      <c r="EL164">
        <v>41633.2</v>
      </c>
      <c r="EM164">
        <v>1.9085</v>
      </c>
      <c r="EN164">
        <v>2.0296</v>
      </c>
      <c r="EO164">
        <v>0.0451505</v>
      </c>
      <c r="EP164">
        <v>0</v>
      </c>
      <c r="EQ164">
        <v>25.278</v>
      </c>
      <c r="ER164">
        <v>999.9</v>
      </c>
      <c r="ES164">
        <v>27.7</v>
      </c>
      <c r="ET164">
        <v>36.7</v>
      </c>
      <c r="EU164">
        <v>25.0899</v>
      </c>
      <c r="EV164">
        <v>61.2277</v>
      </c>
      <c r="EW164">
        <v>26.4263</v>
      </c>
      <c r="EX164">
        <v>2</v>
      </c>
      <c r="EY164">
        <v>0.264756</v>
      </c>
      <c r="EZ164">
        <v>3.41266</v>
      </c>
      <c r="FA164">
        <v>20.3519</v>
      </c>
      <c r="FB164">
        <v>5.21819</v>
      </c>
      <c r="FC164">
        <v>12.0104</v>
      </c>
      <c r="FD164">
        <v>4.98875</v>
      </c>
      <c r="FE164">
        <v>3.28855</v>
      </c>
      <c r="FF164">
        <v>6408.5</v>
      </c>
      <c r="FG164">
        <v>9999</v>
      </c>
      <c r="FH164">
        <v>9999</v>
      </c>
      <c r="FI164">
        <v>104.5</v>
      </c>
      <c r="FJ164">
        <v>1.86748</v>
      </c>
      <c r="FK164">
        <v>1.86646</v>
      </c>
      <c r="FL164">
        <v>1.86597</v>
      </c>
      <c r="FM164">
        <v>1.86584</v>
      </c>
      <c r="FN164">
        <v>1.86768</v>
      </c>
      <c r="FO164">
        <v>1.87013</v>
      </c>
      <c r="FP164">
        <v>1.8688</v>
      </c>
      <c r="FQ164">
        <v>1.87018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-3.07</v>
      </c>
      <c r="GF164">
        <v>-0.1392</v>
      </c>
      <c r="GG164">
        <v>-1.101664097355273</v>
      </c>
      <c r="GH164">
        <v>-0.001751842048368114</v>
      </c>
      <c r="GI164">
        <v>2.175043830543419E-07</v>
      </c>
      <c r="GJ164">
        <v>-8.900938919420621E-11</v>
      </c>
      <c r="GK164">
        <v>9.023312909553052</v>
      </c>
      <c r="GL164">
        <v>1.777864070516789</v>
      </c>
      <c r="GM164">
        <v>-0.1595319365346188</v>
      </c>
      <c r="GN164">
        <v>0.002975254502177307</v>
      </c>
      <c r="GO164">
        <v>3</v>
      </c>
      <c r="GP164">
        <v>2360</v>
      </c>
      <c r="GQ164">
        <v>1</v>
      </c>
      <c r="GR164">
        <v>26</v>
      </c>
      <c r="GS164">
        <v>15.5</v>
      </c>
      <c r="GT164">
        <v>15.5</v>
      </c>
      <c r="GU164">
        <v>3.22388</v>
      </c>
      <c r="GV164">
        <v>2.20459</v>
      </c>
      <c r="GW164">
        <v>1.94702</v>
      </c>
      <c r="GX164">
        <v>2.82349</v>
      </c>
      <c r="GY164">
        <v>2.19482</v>
      </c>
      <c r="GZ164">
        <v>2.36816</v>
      </c>
      <c r="HA164">
        <v>40.0447</v>
      </c>
      <c r="HB164">
        <v>12.0481</v>
      </c>
      <c r="HC164">
        <v>18</v>
      </c>
      <c r="HD164">
        <v>483.715</v>
      </c>
      <c r="HE164">
        <v>576.736</v>
      </c>
      <c r="HF164">
        <v>21.886</v>
      </c>
      <c r="HG164">
        <v>30.7654</v>
      </c>
      <c r="HH164">
        <v>30.0001</v>
      </c>
      <c r="HI164">
        <v>30.6739</v>
      </c>
      <c r="HJ164">
        <v>30.5794</v>
      </c>
      <c r="HK164">
        <v>64.623</v>
      </c>
      <c r="HL164">
        <v>27.9784</v>
      </c>
      <c r="HM164">
        <v>32.5219</v>
      </c>
      <c r="HN164">
        <v>21.8643</v>
      </c>
      <c r="HO164">
        <v>1322.95</v>
      </c>
      <c r="HP164">
        <v>17.1593</v>
      </c>
      <c r="HQ164">
        <v>100.117</v>
      </c>
      <c r="HR164">
        <v>100.009</v>
      </c>
    </row>
    <row r="165" spans="1:226">
      <c r="A165">
        <v>149</v>
      </c>
      <c r="B165">
        <v>1657310464.1</v>
      </c>
      <c r="C165">
        <v>1603.099999904633</v>
      </c>
      <c r="D165" t="s">
        <v>658</v>
      </c>
      <c r="E165" t="s">
        <v>659</v>
      </c>
      <c r="F165">
        <v>5</v>
      </c>
      <c r="G165" t="s">
        <v>502</v>
      </c>
      <c r="H165" t="s">
        <v>354</v>
      </c>
      <c r="I165">
        <v>1657310461.3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1329.285430184175</v>
      </c>
      <c r="AK165">
        <v>1260.014424242424</v>
      </c>
      <c r="AL165">
        <v>3.448038905382634</v>
      </c>
      <c r="AM165">
        <v>65.59638768212346</v>
      </c>
      <c r="AN165">
        <f>(AP165 - AO165 + BO165*1E3/(8.314*(BQ165+273.15)) * AR165/BN165 * AQ165) * BN165/(100*BB165) * 1000/(1000 - AP165)</f>
        <v>0</v>
      </c>
      <c r="AO165">
        <v>17.11253588158058</v>
      </c>
      <c r="AP165">
        <v>25.53338363636363</v>
      </c>
      <c r="AQ165">
        <v>-1.824126056434281E-06</v>
      </c>
      <c r="AR165">
        <v>78.49988059121431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1657310461.3</v>
      </c>
      <c r="BH165">
        <v>1220.091</v>
      </c>
      <c r="BI165">
        <v>1307.436</v>
      </c>
      <c r="BJ165">
        <v>25.53696</v>
      </c>
      <c r="BK165">
        <v>17.10793</v>
      </c>
      <c r="BL165">
        <v>1223.171</v>
      </c>
      <c r="BM165">
        <v>25.67465</v>
      </c>
      <c r="BN165">
        <v>499.992</v>
      </c>
      <c r="BO165">
        <v>68.47342</v>
      </c>
      <c r="BP165">
        <v>0.09999189</v>
      </c>
      <c r="BQ165">
        <v>26.67519</v>
      </c>
      <c r="BR165">
        <v>26.01557</v>
      </c>
      <c r="BS165">
        <v>999.9</v>
      </c>
      <c r="BT165">
        <v>0</v>
      </c>
      <c r="BU165">
        <v>0</v>
      </c>
      <c r="BV165">
        <v>9995.994999999999</v>
      </c>
      <c r="BW165">
        <v>0</v>
      </c>
      <c r="BX165">
        <v>1989.712</v>
      </c>
      <c r="BY165">
        <v>-87.34628000000001</v>
      </c>
      <c r="BZ165">
        <v>1252.064</v>
      </c>
      <c r="CA165">
        <v>1330.193</v>
      </c>
      <c r="CB165">
        <v>8.429022999999999</v>
      </c>
      <c r="CC165">
        <v>1307.436</v>
      </c>
      <c r="CD165">
        <v>17.10793</v>
      </c>
      <c r="CE165">
        <v>1.748602</v>
      </c>
      <c r="CF165">
        <v>1.171438</v>
      </c>
      <c r="CG165">
        <v>15.33475</v>
      </c>
      <c r="CH165">
        <v>9.243435999999999</v>
      </c>
      <c r="CI165">
        <v>1999.993</v>
      </c>
      <c r="CJ165">
        <v>0.9799954999999999</v>
      </c>
      <c r="CK165">
        <v>0.02000444</v>
      </c>
      <c r="CL165">
        <v>0</v>
      </c>
      <c r="CM165">
        <v>2.23949</v>
      </c>
      <c r="CN165">
        <v>0</v>
      </c>
      <c r="CO165">
        <v>17369.05</v>
      </c>
      <c r="CP165">
        <v>16749.38</v>
      </c>
      <c r="CQ165">
        <v>40.625</v>
      </c>
      <c r="CR165">
        <v>42.5</v>
      </c>
      <c r="CS165">
        <v>41</v>
      </c>
      <c r="CT165">
        <v>41.062</v>
      </c>
      <c r="CU165">
        <v>39.75</v>
      </c>
      <c r="CV165">
        <v>1959.981</v>
      </c>
      <c r="CW165">
        <v>40.00699999999999</v>
      </c>
      <c r="CX165">
        <v>0</v>
      </c>
      <c r="CY165">
        <v>1657310470.3</v>
      </c>
      <c r="CZ165">
        <v>0</v>
      </c>
      <c r="DA165">
        <v>1657309531.6</v>
      </c>
      <c r="DB165" t="s">
        <v>503</v>
      </c>
      <c r="DC165">
        <v>1657309530.1</v>
      </c>
      <c r="DD165">
        <v>1657309531.6</v>
      </c>
      <c r="DE165">
        <v>4</v>
      </c>
      <c r="DF165">
        <v>-0.607</v>
      </c>
      <c r="DG165">
        <v>7.87</v>
      </c>
      <c r="DH165">
        <v>-1.808</v>
      </c>
      <c r="DI165">
        <v>-0.11</v>
      </c>
      <c r="DJ165">
        <v>420</v>
      </c>
      <c r="DK165">
        <v>27</v>
      </c>
      <c r="DL165">
        <v>0.09</v>
      </c>
      <c r="DM165">
        <v>0.04</v>
      </c>
      <c r="DN165">
        <v>-86.79974634146342</v>
      </c>
      <c r="DO165">
        <v>-4.170568641115085</v>
      </c>
      <c r="DP165">
        <v>0.4167583824182584</v>
      </c>
      <c r="DQ165">
        <v>0</v>
      </c>
      <c r="DR165">
        <v>8.425125121951218</v>
      </c>
      <c r="DS165">
        <v>-0.1080775609756111</v>
      </c>
      <c r="DT165">
        <v>0.02383426035035572</v>
      </c>
      <c r="DU165">
        <v>0</v>
      </c>
      <c r="DV165">
        <v>0</v>
      </c>
      <c r="DW165">
        <v>2</v>
      </c>
      <c r="DX165" t="s">
        <v>365</v>
      </c>
      <c r="DY165">
        <v>2.9768</v>
      </c>
      <c r="DZ165">
        <v>2.72469</v>
      </c>
      <c r="EA165">
        <v>0.150522</v>
      </c>
      <c r="EB165">
        <v>0.155306</v>
      </c>
      <c r="EC165">
        <v>0.0853795</v>
      </c>
      <c r="ED165">
        <v>0.0629058</v>
      </c>
      <c r="EE165">
        <v>26730.1</v>
      </c>
      <c r="EF165">
        <v>26679.6</v>
      </c>
      <c r="EG165">
        <v>29273</v>
      </c>
      <c r="EH165">
        <v>29230.4</v>
      </c>
      <c r="EI165">
        <v>35490.9</v>
      </c>
      <c r="EJ165">
        <v>36404.9</v>
      </c>
      <c r="EK165">
        <v>41242.9</v>
      </c>
      <c r="EL165">
        <v>41633.5</v>
      </c>
      <c r="EM165">
        <v>1.90867</v>
      </c>
      <c r="EN165">
        <v>2.02957</v>
      </c>
      <c r="EO165">
        <v>0.0447184</v>
      </c>
      <c r="EP165">
        <v>0</v>
      </c>
      <c r="EQ165">
        <v>25.2778</v>
      </c>
      <c r="ER165">
        <v>999.9</v>
      </c>
      <c r="ES165">
        <v>27.6</v>
      </c>
      <c r="ET165">
        <v>36.7</v>
      </c>
      <c r="EU165">
        <v>24.998</v>
      </c>
      <c r="EV165">
        <v>61.1777</v>
      </c>
      <c r="EW165">
        <v>26.3822</v>
      </c>
      <c r="EX165">
        <v>2</v>
      </c>
      <c r="EY165">
        <v>0.264992</v>
      </c>
      <c r="EZ165">
        <v>3.45163</v>
      </c>
      <c r="FA165">
        <v>20.3512</v>
      </c>
      <c r="FB165">
        <v>5.21804</v>
      </c>
      <c r="FC165">
        <v>12.0101</v>
      </c>
      <c r="FD165">
        <v>4.98885</v>
      </c>
      <c r="FE165">
        <v>3.28842</v>
      </c>
      <c r="FF165">
        <v>6408.7</v>
      </c>
      <c r="FG165">
        <v>9999</v>
      </c>
      <c r="FH165">
        <v>9999</v>
      </c>
      <c r="FI165">
        <v>104.5</v>
      </c>
      <c r="FJ165">
        <v>1.86748</v>
      </c>
      <c r="FK165">
        <v>1.86647</v>
      </c>
      <c r="FL165">
        <v>1.86599</v>
      </c>
      <c r="FM165">
        <v>1.86584</v>
      </c>
      <c r="FN165">
        <v>1.86768</v>
      </c>
      <c r="FO165">
        <v>1.87012</v>
      </c>
      <c r="FP165">
        <v>1.8688</v>
      </c>
      <c r="FQ165">
        <v>1.87021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-3.1</v>
      </c>
      <c r="GF165">
        <v>-0.1332</v>
      </c>
      <c r="GG165">
        <v>-1.101664097355273</v>
      </c>
      <c r="GH165">
        <v>-0.001751842048368114</v>
      </c>
      <c r="GI165">
        <v>2.175043830543419E-07</v>
      </c>
      <c r="GJ165">
        <v>-8.900938919420621E-11</v>
      </c>
      <c r="GK165">
        <v>9.023312909553052</v>
      </c>
      <c r="GL165">
        <v>1.777864070516789</v>
      </c>
      <c r="GM165">
        <v>-0.1595319365346188</v>
      </c>
      <c r="GN165">
        <v>0.002975254502177307</v>
      </c>
      <c r="GO165">
        <v>3</v>
      </c>
      <c r="GP165">
        <v>2360</v>
      </c>
      <c r="GQ165">
        <v>1</v>
      </c>
      <c r="GR165">
        <v>26</v>
      </c>
      <c r="GS165">
        <v>15.6</v>
      </c>
      <c r="GT165">
        <v>15.5</v>
      </c>
      <c r="GU165">
        <v>3.25684</v>
      </c>
      <c r="GV165">
        <v>2.19604</v>
      </c>
      <c r="GW165">
        <v>1.94702</v>
      </c>
      <c r="GX165">
        <v>2.82349</v>
      </c>
      <c r="GY165">
        <v>2.19482</v>
      </c>
      <c r="GZ165">
        <v>2.3584</v>
      </c>
      <c r="HA165">
        <v>40.0447</v>
      </c>
      <c r="HB165">
        <v>12.0394</v>
      </c>
      <c r="HC165">
        <v>18</v>
      </c>
      <c r="HD165">
        <v>483.826</v>
      </c>
      <c r="HE165">
        <v>576.72</v>
      </c>
      <c r="HF165">
        <v>21.8683</v>
      </c>
      <c r="HG165">
        <v>30.7626</v>
      </c>
      <c r="HH165">
        <v>30.0002</v>
      </c>
      <c r="HI165">
        <v>30.6739</v>
      </c>
      <c r="HJ165">
        <v>30.5798</v>
      </c>
      <c r="HK165">
        <v>65.2176</v>
      </c>
      <c r="HL165">
        <v>27.9784</v>
      </c>
      <c r="HM165">
        <v>32.5219</v>
      </c>
      <c r="HN165">
        <v>21.8495</v>
      </c>
      <c r="HO165">
        <v>1336.3</v>
      </c>
      <c r="HP165">
        <v>17.1693</v>
      </c>
      <c r="HQ165">
        <v>100.118</v>
      </c>
      <c r="HR165">
        <v>100.01</v>
      </c>
    </row>
    <row r="166" spans="1:226">
      <c r="A166">
        <v>150</v>
      </c>
      <c r="B166">
        <v>1657310469.1</v>
      </c>
      <c r="C166">
        <v>1608.099999904633</v>
      </c>
      <c r="D166" t="s">
        <v>660</v>
      </c>
      <c r="E166" t="s">
        <v>661</v>
      </c>
      <c r="F166">
        <v>5</v>
      </c>
      <c r="G166" t="s">
        <v>502</v>
      </c>
      <c r="H166" t="s">
        <v>354</v>
      </c>
      <c r="I166">
        <v>1657310466.6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1346.246258267599</v>
      </c>
      <c r="AK166">
        <v>1276.789939393939</v>
      </c>
      <c r="AL166">
        <v>3.33508671801473</v>
      </c>
      <c r="AM166">
        <v>65.59638768212346</v>
      </c>
      <c r="AN166">
        <f>(AP166 - AO166 + BO166*1E3/(8.314*(BQ166+273.15)) * AR166/BN166 * AQ166) * BN166/(100*BB166) * 1000/(1000 - AP166)</f>
        <v>0</v>
      </c>
      <c r="AO166">
        <v>17.10536478476675</v>
      </c>
      <c r="AP166">
        <v>25.52842727272727</v>
      </c>
      <c r="AQ166">
        <v>-3.119431650612866E-05</v>
      </c>
      <c r="AR166">
        <v>78.49988059121431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1657310466.6</v>
      </c>
      <c r="BH166">
        <v>1237.703333333333</v>
      </c>
      <c r="BI166">
        <v>1325.15</v>
      </c>
      <c r="BJ166">
        <v>25.52914444444444</v>
      </c>
      <c r="BK166">
        <v>17.1101</v>
      </c>
      <c r="BL166">
        <v>1240.815555555556</v>
      </c>
      <c r="BM166">
        <v>25.65802222222222</v>
      </c>
      <c r="BN166">
        <v>500.0137777777778</v>
      </c>
      <c r="BO166">
        <v>68.47404444444444</v>
      </c>
      <c r="BP166">
        <v>0.1000270111111111</v>
      </c>
      <c r="BQ166">
        <v>26.66818888888889</v>
      </c>
      <c r="BR166">
        <v>26.01333333333333</v>
      </c>
      <c r="BS166">
        <v>999.9000000000001</v>
      </c>
      <c r="BT166">
        <v>0</v>
      </c>
      <c r="BU166">
        <v>0</v>
      </c>
      <c r="BV166">
        <v>9990.138888888889</v>
      </c>
      <c r="BW166">
        <v>0</v>
      </c>
      <c r="BX166">
        <v>1989.92</v>
      </c>
      <c r="BY166">
        <v>-87.44530000000002</v>
      </c>
      <c r="BZ166">
        <v>1270.131111111111</v>
      </c>
      <c r="CA166">
        <v>1348.22</v>
      </c>
      <c r="CB166">
        <v>8.419040000000001</v>
      </c>
      <c r="CC166">
        <v>1325.15</v>
      </c>
      <c r="CD166">
        <v>17.1101</v>
      </c>
      <c r="CE166">
        <v>1.748086666666667</v>
      </c>
      <c r="CF166">
        <v>1.1716</v>
      </c>
      <c r="CG166">
        <v>15.33014444444444</v>
      </c>
      <c r="CH166">
        <v>9.245482222222224</v>
      </c>
      <c r="CI166">
        <v>1999.998888888889</v>
      </c>
      <c r="CJ166">
        <v>0.9799959999999999</v>
      </c>
      <c r="CK166">
        <v>0.02000401111111111</v>
      </c>
      <c r="CL166">
        <v>0</v>
      </c>
      <c r="CM166">
        <v>2.238911111111111</v>
      </c>
      <c r="CN166">
        <v>0</v>
      </c>
      <c r="CO166">
        <v>17350.5</v>
      </c>
      <c r="CP166">
        <v>16749.44444444445</v>
      </c>
      <c r="CQ166">
        <v>40.597</v>
      </c>
      <c r="CR166">
        <v>42.5</v>
      </c>
      <c r="CS166">
        <v>41</v>
      </c>
      <c r="CT166">
        <v>41.04822222222222</v>
      </c>
      <c r="CU166">
        <v>39.75</v>
      </c>
      <c r="CV166">
        <v>1959.988888888889</v>
      </c>
      <c r="CW166">
        <v>40.00444444444444</v>
      </c>
      <c r="CX166">
        <v>0</v>
      </c>
      <c r="CY166">
        <v>1657310475.1</v>
      </c>
      <c r="CZ166">
        <v>0</v>
      </c>
      <c r="DA166">
        <v>1657309531.6</v>
      </c>
      <c r="DB166" t="s">
        <v>503</v>
      </c>
      <c r="DC166">
        <v>1657309530.1</v>
      </c>
      <c r="DD166">
        <v>1657309531.6</v>
      </c>
      <c r="DE166">
        <v>4</v>
      </c>
      <c r="DF166">
        <v>-0.607</v>
      </c>
      <c r="DG166">
        <v>7.87</v>
      </c>
      <c r="DH166">
        <v>-1.808</v>
      </c>
      <c r="DI166">
        <v>-0.11</v>
      </c>
      <c r="DJ166">
        <v>420</v>
      </c>
      <c r="DK166">
        <v>27</v>
      </c>
      <c r="DL166">
        <v>0.09</v>
      </c>
      <c r="DM166">
        <v>0.04</v>
      </c>
      <c r="DN166">
        <v>-87.08924390243902</v>
      </c>
      <c r="DO166">
        <v>-3.307983972125695</v>
      </c>
      <c r="DP166">
        <v>0.3406593435038566</v>
      </c>
      <c r="DQ166">
        <v>0</v>
      </c>
      <c r="DR166">
        <v>8.418972195121951</v>
      </c>
      <c r="DS166">
        <v>-0.01863679442509967</v>
      </c>
      <c r="DT166">
        <v>0.02100225905528594</v>
      </c>
      <c r="DU166">
        <v>1</v>
      </c>
      <c r="DV166">
        <v>1</v>
      </c>
      <c r="DW166">
        <v>2</v>
      </c>
      <c r="DX166" t="s">
        <v>357</v>
      </c>
      <c r="DY166">
        <v>2.97669</v>
      </c>
      <c r="DZ166">
        <v>2.72462</v>
      </c>
      <c r="EA166">
        <v>0.151792</v>
      </c>
      <c r="EB166">
        <v>0.156546</v>
      </c>
      <c r="EC166">
        <v>0.0853594</v>
      </c>
      <c r="ED166">
        <v>0.0629575</v>
      </c>
      <c r="EE166">
        <v>26689.8</v>
      </c>
      <c r="EF166">
        <v>26640.4</v>
      </c>
      <c r="EG166">
        <v>29272.7</v>
      </c>
      <c r="EH166">
        <v>29230.5</v>
      </c>
      <c r="EI166">
        <v>35491.6</v>
      </c>
      <c r="EJ166">
        <v>36403.3</v>
      </c>
      <c r="EK166">
        <v>41242.7</v>
      </c>
      <c r="EL166">
        <v>41634</v>
      </c>
      <c r="EM166">
        <v>1.90847</v>
      </c>
      <c r="EN166">
        <v>2.02962</v>
      </c>
      <c r="EO166">
        <v>0.0451058</v>
      </c>
      <c r="EP166">
        <v>0</v>
      </c>
      <c r="EQ166">
        <v>25.2778</v>
      </c>
      <c r="ER166">
        <v>999.9</v>
      </c>
      <c r="ES166">
        <v>27.6</v>
      </c>
      <c r="ET166">
        <v>36.7</v>
      </c>
      <c r="EU166">
        <v>25.0012</v>
      </c>
      <c r="EV166">
        <v>61.1877</v>
      </c>
      <c r="EW166">
        <v>26.4263</v>
      </c>
      <c r="EX166">
        <v>2</v>
      </c>
      <c r="EY166">
        <v>0.264931</v>
      </c>
      <c r="EZ166">
        <v>3.45514</v>
      </c>
      <c r="FA166">
        <v>20.3513</v>
      </c>
      <c r="FB166">
        <v>5.21789</v>
      </c>
      <c r="FC166">
        <v>12.0102</v>
      </c>
      <c r="FD166">
        <v>4.98875</v>
      </c>
      <c r="FE166">
        <v>3.28863</v>
      </c>
      <c r="FF166">
        <v>6408.7</v>
      </c>
      <c r="FG166">
        <v>9999</v>
      </c>
      <c r="FH166">
        <v>9999</v>
      </c>
      <c r="FI166">
        <v>104.5</v>
      </c>
      <c r="FJ166">
        <v>1.8675</v>
      </c>
      <c r="FK166">
        <v>1.86646</v>
      </c>
      <c r="FL166">
        <v>1.86596</v>
      </c>
      <c r="FM166">
        <v>1.86584</v>
      </c>
      <c r="FN166">
        <v>1.8677</v>
      </c>
      <c r="FO166">
        <v>1.87013</v>
      </c>
      <c r="FP166">
        <v>1.86883</v>
      </c>
      <c r="FQ166">
        <v>1.87021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-3.13</v>
      </c>
      <c r="GF166">
        <v>-0.1282</v>
      </c>
      <c r="GG166">
        <v>-1.101664097355273</v>
      </c>
      <c r="GH166">
        <v>-0.001751842048368114</v>
      </c>
      <c r="GI166">
        <v>2.175043830543419E-07</v>
      </c>
      <c r="GJ166">
        <v>-8.900938919420621E-11</v>
      </c>
      <c r="GK166">
        <v>9.023312909553052</v>
      </c>
      <c r="GL166">
        <v>1.777864070516789</v>
      </c>
      <c r="GM166">
        <v>-0.1595319365346188</v>
      </c>
      <c r="GN166">
        <v>0.002975254502177307</v>
      </c>
      <c r="GO166">
        <v>3</v>
      </c>
      <c r="GP166">
        <v>2360</v>
      </c>
      <c r="GQ166">
        <v>1</v>
      </c>
      <c r="GR166">
        <v>26</v>
      </c>
      <c r="GS166">
        <v>15.7</v>
      </c>
      <c r="GT166">
        <v>15.6</v>
      </c>
      <c r="GU166">
        <v>3.28613</v>
      </c>
      <c r="GV166">
        <v>2.20459</v>
      </c>
      <c r="GW166">
        <v>1.94702</v>
      </c>
      <c r="GX166">
        <v>2.82471</v>
      </c>
      <c r="GY166">
        <v>2.19482</v>
      </c>
      <c r="GZ166">
        <v>2.35229</v>
      </c>
      <c r="HA166">
        <v>40.07</v>
      </c>
      <c r="HB166">
        <v>12.0306</v>
      </c>
      <c r="HC166">
        <v>18</v>
      </c>
      <c r="HD166">
        <v>483.699</v>
      </c>
      <c r="HE166">
        <v>576.759</v>
      </c>
      <c r="HF166">
        <v>21.8504</v>
      </c>
      <c r="HG166">
        <v>30.7626</v>
      </c>
      <c r="HH166">
        <v>30.0001</v>
      </c>
      <c r="HI166">
        <v>30.6739</v>
      </c>
      <c r="HJ166">
        <v>30.5798</v>
      </c>
      <c r="HK166">
        <v>65.8591</v>
      </c>
      <c r="HL166">
        <v>27.9784</v>
      </c>
      <c r="HM166">
        <v>32.1372</v>
      </c>
      <c r="HN166">
        <v>21.8358</v>
      </c>
      <c r="HO166">
        <v>1356.34</v>
      </c>
      <c r="HP166">
        <v>17.1749</v>
      </c>
      <c r="HQ166">
        <v>100.117</v>
      </c>
      <c r="HR166">
        <v>100.011</v>
      </c>
    </row>
    <row r="167" spans="1:226">
      <c r="A167">
        <v>151</v>
      </c>
      <c r="B167">
        <v>1657310474.1</v>
      </c>
      <c r="C167">
        <v>1613.099999904633</v>
      </c>
      <c r="D167" t="s">
        <v>662</v>
      </c>
      <c r="E167" t="s">
        <v>663</v>
      </c>
      <c r="F167">
        <v>5</v>
      </c>
      <c r="G167" t="s">
        <v>502</v>
      </c>
      <c r="H167" t="s">
        <v>354</v>
      </c>
      <c r="I167">
        <v>1657310471.3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1363.353647580586</v>
      </c>
      <c r="AK167">
        <v>1293.764303030302</v>
      </c>
      <c r="AL167">
        <v>3.405980155301575</v>
      </c>
      <c r="AM167">
        <v>65.59638768212346</v>
      </c>
      <c r="AN167">
        <f>(AP167 - AO167 + BO167*1E3/(8.314*(BQ167+273.15)) * AR167/BN167 * AQ167) * BN167/(100*BB167) * 1000/(1000 - AP167)</f>
        <v>0</v>
      </c>
      <c r="AO167">
        <v>17.10857239177601</v>
      </c>
      <c r="AP167">
        <v>25.52392181818182</v>
      </c>
      <c r="AQ167">
        <v>3.768170944888716E-06</v>
      </c>
      <c r="AR167">
        <v>78.49988059121431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1657310471.3</v>
      </c>
      <c r="BH167">
        <v>1253.105</v>
      </c>
      <c r="BI167">
        <v>1340.96</v>
      </c>
      <c r="BJ167">
        <v>25.52781</v>
      </c>
      <c r="BK167">
        <v>17.0957</v>
      </c>
      <c r="BL167">
        <v>1256.24</v>
      </c>
      <c r="BM167">
        <v>25.65514</v>
      </c>
      <c r="BN167">
        <v>500.0029</v>
      </c>
      <c r="BO167">
        <v>68.47499000000001</v>
      </c>
      <c r="BP167">
        <v>0.10000859</v>
      </c>
      <c r="BQ167">
        <v>26.66808</v>
      </c>
      <c r="BR167">
        <v>26.01738</v>
      </c>
      <c r="BS167">
        <v>999.9</v>
      </c>
      <c r="BT167">
        <v>0</v>
      </c>
      <c r="BU167">
        <v>0</v>
      </c>
      <c r="BV167">
        <v>9999.619999999999</v>
      </c>
      <c r="BW167">
        <v>0</v>
      </c>
      <c r="BX167">
        <v>1988.883</v>
      </c>
      <c r="BY167">
        <v>-87.85562</v>
      </c>
      <c r="BZ167">
        <v>1285.931</v>
      </c>
      <c r="CA167">
        <v>1364.282</v>
      </c>
      <c r="CB167">
        <v>8.432125000000001</v>
      </c>
      <c r="CC167">
        <v>1340.96</v>
      </c>
      <c r="CD167">
        <v>17.0957</v>
      </c>
      <c r="CE167">
        <v>1.748018</v>
      </c>
      <c r="CF167">
        <v>1.170627</v>
      </c>
      <c r="CG167">
        <v>15.32952</v>
      </c>
      <c r="CH167">
        <v>9.233155</v>
      </c>
      <c r="CI167">
        <v>1999.946</v>
      </c>
      <c r="CJ167">
        <v>0.9799953</v>
      </c>
      <c r="CK167">
        <v>0.02000469</v>
      </c>
      <c r="CL167">
        <v>0</v>
      </c>
      <c r="CM167">
        <v>2.28978</v>
      </c>
      <c r="CN167">
        <v>0</v>
      </c>
      <c r="CO167">
        <v>17333.45</v>
      </c>
      <c r="CP167">
        <v>16748.99</v>
      </c>
      <c r="CQ167">
        <v>40.6124</v>
      </c>
      <c r="CR167">
        <v>42.5</v>
      </c>
      <c r="CS167">
        <v>41</v>
      </c>
      <c r="CT167">
        <v>41.062</v>
      </c>
      <c r="CU167">
        <v>39.75</v>
      </c>
      <c r="CV167">
        <v>1959.937</v>
      </c>
      <c r="CW167">
        <v>40.004</v>
      </c>
      <c r="CX167">
        <v>0</v>
      </c>
      <c r="CY167">
        <v>1657310480.5</v>
      </c>
      <c r="CZ167">
        <v>0</v>
      </c>
      <c r="DA167">
        <v>1657309531.6</v>
      </c>
      <c r="DB167" t="s">
        <v>503</v>
      </c>
      <c r="DC167">
        <v>1657309530.1</v>
      </c>
      <c r="DD167">
        <v>1657309531.6</v>
      </c>
      <c r="DE167">
        <v>4</v>
      </c>
      <c r="DF167">
        <v>-0.607</v>
      </c>
      <c r="DG167">
        <v>7.87</v>
      </c>
      <c r="DH167">
        <v>-1.808</v>
      </c>
      <c r="DI167">
        <v>-0.11</v>
      </c>
      <c r="DJ167">
        <v>420</v>
      </c>
      <c r="DK167">
        <v>27</v>
      </c>
      <c r="DL167">
        <v>0.09</v>
      </c>
      <c r="DM167">
        <v>0.04</v>
      </c>
      <c r="DN167">
        <v>-87.33227804878049</v>
      </c>
      <c r="DO167">
        <v>-3.328413240418357</v>
      </c>
      <c r="DP167">
        <v>0.3425990698891</v>
      </c>
      <c r="DQ167">
        <v>0</v>
      </c>
      <c r="DR167">
        <v>8.415772439024389</v>
      </c>
      <c r="DS167">
        <v>0.1172443902439041</v>
      </c>
      <c r="DT167">
        <v>0.01805019002406398</v>
      </c>
      <c r="DU167">
        <v>0</v>
      </c>
      <c r="DV167">
        <v>0</v>
      </c>
      <c r="DW167">
        <v>2</v>
      </c>
      <c r="DX167" t="s">
        <v>365</v>
      </c>
      <c r="DY167">
        <v>2.97684</v>
      </c>
      <c r="DZ167">
        <v>2.72477</v>
      </c>
      <c r="EA167">
        <v>0.153066</v>
      </c>
      <c r="EB167">
        <v>0.157784</v>
      </c>
      <c r="EC167">
        <v>0.0853288</v>
      </c>
      <c r="ED167">
        <v>0.0628581</v>
      </c>
      <c r="EE167">
        <v>26649.7</v>
      </c>
      <c r="EF167">
        <v>26601.7</v>
      </c>
      <c r="EG167">
        <v>29272.7</v>
      </c>
      <c r="EH167">
        <v>29231</v>
      </c>
      <c r="EI167">
        <v>35492.7</v>
      </c>
      <c r="EJ167">
        <v>36407.6</v>
      </c>
      <c r="EK167">
        <v>41242.7</v>
      </c>
      <c r="EL167">
        <v>41634.4</v>
      </c>
      <c r="EM167">
        <v>1.90867</v>
      </c>
      <c r="EN167">
        <v>2.02955</v>
      </c>
      <c r="EO167">
        <v>0.0448488</v>
      </c>
      <c r="EP167">
        <v>0</v>
      </c>
      <c r="EQ167">
        <v>25.2778</v>
      </c>
      <c r="ER167">
        <v>999.9</v>
      </c>
      <c r="ES167">
        <v>27.5</v>
      </c>
      <c r="ET167">
        <v>36.7</v>
      </c>
      <c r="EU167">
        <v>24.91</v>
      </c>
      <c r="EV167">
        <v>61.2277</v>
      </c>
      <c r="EW167">
        <v>26.3622</v>
      </c>
      <c r="EX167">
        <v>2</v>
      </c>
      <c r="EY167">
        <v>0.26484</v>
      </c>
      <c r="EZ167">
        <v>3.4494</v>
      </c>
      <c r="FA167">
        <v>20.3513</v>
      </c>
      <c r="FB167">
        <v>5.21759</v>
      </c>
      <c r="FC167">
        <v>12.0099</v>
      </c>
      <c r="FD167">
        <v>4.9885</v>
      </c>
      <c r="FE167">
        <v>3.28845</v>
      </c>
      <c r="FF167">
        <v>6409</v>
      </c>
      <c r="FG167">
        <v>9999</v>
      </c>
      <c r="FH167">
        <v>9999</v>
      </c>
      <c r="FI167">
        <v>104.5</v>
      </c>
      <c r="FJ167">
        <v>1.86748</v>
      </c>
      <c r="FK167">
        <v>1.86646</v>
      </c>
      <c r="FL167">
        <v>1.86596</v>
      </c>
      <c r="FM167">
        <v>1.86584</v>
      </c>
      <c r="FN167">
        <v>1.86769</v>
      </c>
      <c r="FO167">
        <v>1.87012</v>
      </c>
      <c r="FP167">
        <v>1.8688</v>
      </c>
      <c r="FQ167">
        <v>1.8702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-3.15</v>
      </c>
      <c r="GF167">
        <v>-0.1216</v>
      </c>
      <c r="GG167">
        <v>-1.101664097355273</v>
      </c>
      <c r="GH167">
        <v>-0.001751842048368114</v>
      </c>
      <c r="GI167">
        <v>2.175043830543419E-07</v>
      </c>
      <c r="GJ167">
        <v>-8.900938919420621E-11</v>
      </c>
      <c r="GK167">
        <v>9.023312909553052</v>
      </c>
      <c r="GL167">
        <v>1.777864070516789</v>
      </c>
      <c r="GM167">
        <v>-0.1595319365346188</v>
      </c>
      <c r="GN167">
        <v>0.002975254502177307</v>
      </c>
      <c r="GO167">
        <v>3</v>
      </c>
      <c r="GP167">
        <v>2360</v>
      </c>
      <c r="GQ167">
        <v>1</v>
      </c>
      <c r="GR167">
        <v>26</v>
      </c>
      <c r="GS167">
        <v>15.7</v>
      </c>
      <c r="GT167">
        <v>15.7</v>
      </c>
      <c r="GU167">
        <v>3.31787</v>
      </c>
      <c r="GV167">
        <v>2.20093</v>
      </c>
      <c r="GW167">
        <v>1.94702</v>
      </c>
      <c r="GX167">
        <v>2.82349</v>
      </c>
      <c r="GY167">
        <v>2.19482</v>
      </c>
      <c r="GZ167">
        <v>2.34863</v>
      </c>
      <c r="HA167">
        <v>40.07</v>
      </c>
      <c r="HB167">
        <v>12.0306</v>
      </c>
      <c r="HC167">
        <v>18</v>
      </c>
      <c r="HD167">
        <v>483.826</v>
      </c>
      <c r="HE167">
        <v>576.701</v>
      </c>
      <c r="HF167">
        <v>21.8343</v>
      </c>
      <c r="HG167">
        <v>30.7626</v>
      </c>
      <c r="HH167">
        <v>30.0001</v>
      </c>
      <c r="HI167">
        <v>30.6739</v>
      </c>
      <c r="HJ167">
        <v>30.5798</v>
      </c>
      <c r="HK167">
        <v>66.4499</v>
      </c>
      <c r="HL167">
        <v>27.6535</v>
      </c>
      <c r="HM167">
        <v>32.1372</v>
      </c>
      <c r="HN167">
        <v>21.8186</v>
      </c>
      <c r="HO167">
        <v>1369.7</v>
      </c>
      <c r="HP167">
        <v>17.1872</v>
      </c>
      <c r="HQ167">
        <v>100.117</v>
      </c>
      <c r="HR167">
        <v>100.012</v>
      </c>
    </row>
    <row r="168" spans="1:226">
      <c r="A168">
        <v>152</v>
      </c>
      <c r="B168">
        <v>1657310479.1</v>
      </c>
      <c r="C168">
        <v>1618.099999904633</v>
      </c>
      <c r="D168" t="s">
        <v>664</v>
      </c>
      <c r="E168" t="s">
        <v>665</v>
      </c>
      <c r="F168">
        <v>5</v>
      </c>
      <c r="G168" t="s">
        <v>502</v>
      </c>
      <c r="H168" t="s">
        <v>354</v>
      </c>
      <c r="I168">
        <v>1657310476.6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1380.47273176888</v>
      </c>
      <c r="AK168">
        <v>1310.814727272727</v>
      </c>
      <c r="AL168">
        <v>3.414101788466378</v>
      </c>
      <c r="AM168">
        <v>65.59638768212346</v>
      </c>
      <c r="AN168">
        <f>(AP168 - AO168 + BO168*1E3/(8.314*(BQ168+273.15)) * AR168/BN168 * AQ168) * BN168/(100*BB168) * 1000/(1000 - AP168)</f>
        <v>0</v>
      </c>
      <c r="AO168">
        <v>17.11152222011713</v>
      </c>
      <c r="AP168">
        <v>25.52458484848485</v>
      </c>
      <c r="AQ168">
        <v>-1.7298810206823E-05</v>
      </c>
      <c r="AR168">
        <v>78.49988059121431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1657310476.6</v>
      </c>
      <c r="BH168">
        <v>1270.695555555556</v>
      </c>
      <c r="BI168">
        <v>1358.792222222222</v>
      </c>
      <c r="BJ168">
        <v>25.52143333333333</v>
      </c>
      <c r="BK168">
        <v>17.13245555555556</v>
      </c>
      <c r="BL168">
        <v>1273.858888888889</v>
      </c>
      <c r="BM168">
        <v>25.64143333333333</v>
      </c>
      <c r="BN168">
        <v>500.0011111111111</v>
      </c>
      <c r="BO168">
        <v>68.47418888888889</v>
      </c>
      <c r="BP168">
        <v>0.09998593333333333</v>
      </c>
      <c r="BQ168">
        <v>26.66443333333333</v>
      </c>
      <c r="BR168">
        <v>26.01613333333333</v>
      </c>
      <c r="BS168">
        <v>999.9000000000001</v>
      </c>
      <c r="BT168">
        <v>0</v>
      </c>
      <c r="BU168">
        <v>0</v>
      </c>
      <c r="BV168">
        <v>10001.03111111111</v>
      </c>
      <c r="BW168">
        <v>0</v>
      </c>
      <c r="BX168">
        <v>1988.198888888889</v>
      </c>
      <c r="BY168">
        <v>-88.09724444444446</v>
      </c>
      <c r="BZ168">
        <v>1303.974444444445</v>
      </c>
      <c r="CA168">
        <v>1382.476666666667</v>
      </c>
      <c r="CB168">
        <v>8.388974444444445</v>
      </c>
      <c r="CC168">
        <v>1358.792222222222</v>
      </c>
      <c r="CD168">
        <v>17.13245555555556</v>
      </c>
      <c r="CE168">
        <v>1.747558888888889</v>
      </c>
      <c r="CF168">
        <v>1.17313</v>
      </c>
      <c r="CG168">
        <v>15.32545555555556</v>
      </c>
      <c r="CH168">
        <v>9.264861111111109</v>
      </c>
      <c r="CI168">
        <v>1999.997777777778</v>
      </c>
      <c r="CJ168">
        <v>0.9799926666666666</v>
      </c>
      <c r="CK168">
        <v>0.02000713333333333</v>
      </c>
      <c r="CL168">
        <v>0</v>
      </c>
      <c r="CM168">
        <v>2.199111111111111</v>
      </c>
      <c r="CN168">
        <v>0</v>
      </c>
      <c r="CO168">
        <v>17312.12222222223</v>
      </c>
      <c r="CP168">
        <v>16749.4</v>
      </c>
      <c r="CQ168">
        <v>40.625</v>
      </c>
      <c r="CR168">
        <v>42.5</v>
      </c>
      <c r="CS168">
        <v>41</v>
      </c>
      <c r="CT168">
        <v>41.062</v>
      </c>
      <c r="CU168">
        <v>39.75</v>
      </c>
      <c r="CV168">
        <v>1959.986666666667</v>
      </c>
      <c r="CW168">
        <v>40.01111111111111</v>
      </c>
      <c r="CX168">
        <v>0</v>
      </c>
      <c r="CY168">
        <v>1657310485.3</v>
      </c>
      <c r="CZ168">
        <v>0</v>
      </c>
      <c r="DA168">
        <v>1657309531.6</v>
      </c>
      <c r="DB168" t="s">
        <v>503</v>
      </c>
      <c r="DC168">
        <v>1657309530.1</v>
      </c>
      <c r="DD168">
        <v>1657309531.6</v>
      </c>
      <c r="DE168">
        <v>4</v>
      </c>
      <c r="DF168">
        <v>-0.607</v>
      </c>
      <c r="DG168">
        <v>7.87</v>
      </c>
      <c r="DH168">
        <v>-1.808</v>
      </c>
      <c r="DI168">
        <v>-0.11</v>
      </c>
      <c r="DJ168">
        <v>420</v>
      </c>
      <c r="DK168">
        <v>27</v>
      </c>
      <c r="DL168">
        <v>0.09</v>
      </c>
      <c r="DM168">
        <v>0.04</v>
      </c>
      <c r="DN168">
        <v>-87.65463750000001</v>
      </c>
      <c r="DO168">
        <v>-3.256118949343241</v>
      </c>
      <c r="DP168">
        <v>0.3275808233760784</v>
      </c>
      <c r="DQ168">
        <v>0</v>
      </c>
      <c r="DR168">
        <v>8.419922</v>
      </c>
      <c r="DS168">
        <v>-0.07780232645404266</v>
      </c>
      <c r="DT168">
        <v>0.02105646352073397</v>
      </c>
      <c r="DU168">
        <v>1</v>
      </c>
      <c r="DV168">
        <v>1</v>
      </c>
      <c r="DW168">
        <v>2</v>
      </c>
      <c r="DX168" t="s">
        <v>357</v>
      </c>
      <c r="DY168">
        <v>2.97674</v>
      </c>
      <c r="DZ168">
        <v>2.7246</v>
      </c>
      <c r="EA168">
        <v>0.154334</v>
      </c>
      <c r="EB168">
        <v>0.159017</v>
      </c>
      <c r="EC168">
        <v>0.08534360000000001</v>
      </c>
      <c r="ED168">
        <v>0.06307</v>
      </c>
      <c r="EE168">
        <v>26610</v>
      </c>
      <c r="EF168">
        <v>26562.7</v>
      </c>
      <c r="EG168">
        <v>29272.9</v>
      </c>
      <c r="EH168">
        <v>29230.9</v>
      </c>
      <c r="EI168">
        <v>35492.4</v>
      </c>
      <c r="EJ168">
        <v>36399.1</v>
      </c>
      <c r="EK168">
        <v>41243</v>
      </c>
      <c r="EL168">
        <v>41634.2</v>
      </c>
      <c r="EM168">
        <v>1.90858</v>
      </c>
      <c r="EN168">
        <v>2.02957</v>
      </c>
      <c r="EO168">
        <v>0.0449605</v>
      </c>
      <c r="EP168">
        <v>0</v>
      </c>
      <c r="EQ168">
        <v>25.2778</v>
      </c>
      <c r="ER168">
        <v>999.9</v>
      </c>
      <c r="ES168">
        <v>27.5</v>
      </c>
      <c r="ET168">
        <v>36.7</v>
      </c>
      <c r="EU168">
        <v>24.91</v>
      </c>
      <c r="EV168">
        <v>61.1777</v>
      </c>
      <c r="EW168">
        <v>26.3782</v>
      </c>
      <c r="EX168">
        <v>2</v>
      </c>
      <c r="EY168">
        <v>0.26487</v>
      </c>
      <c r="EZ168">
        <v>3.47281</v>
      </c>
      <c r="FA168">
        <v>20.351</v>
      </c>
      <c r="FB168">
        <v>5.21744</v>
      </c>
      <c r="FC168">
        <v>12.0099</v>
      </c>
      <c r="FD168">
        <v>4.98845</v>
      </c>
      <c r="FE168">
        <v>3.28838</v>
      </c>
      <c r="FF168">
        <v>6409</v>
      </c>
      <c r="FG168">
        <v>9999</v>
      </c>
      <c r="FH168">
        <v>9999</v>
      </c>
      <c r="FI168">
        <v>104.5</v>
      </c>
      <c r="FJ168">
        <v>1.8675</v>
      </c>
      <c r="FK168">
        <v>1.86646</v>
      </c>
      <c r="FL168">
        <v>1.86598</v>
      </c>
      <c r="FM168">
        <v>1.86584</v>
      </c>
      <c r="FN168">
        <v>1.8677</v>
      </c>
      <c r="FO168">
        <v>1.87012</v>
      </c>
      <c r="FP168">
        <v>1.8688</v>
      </c>
      <c r="FQ168">
        <v>1.87022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-3.18</v>
      </c>
      <c r="GF168">
        <v>-0.125</v>
      </c>
      <c r="GG168">
        <v>-1.101664097355273</v>
      </c>
      <c r="GH168">
        <v>-0.001751842048368114</v>
      </c>
      <c r="GI168">
        <v>2.175043830543419E-07</v>
      </c>
      <c r="GJ168">
        <v>-8.900938919420621E-11</v>
      </c>
      <c r="GK168">
        <v>9.023312909553052</v>
      </c>
      <c r="GL168">
        <v>1.777864070516789</v>
      </c>
      <c r="GM168">
        <v>-0.1595319365346188</v>
      </c>
      <c r="GN168">
        <v>0.002975254502177307</v>
      </c>
      <c r="GO168">
        <v>3</v>
      </c>
      <c r="GP168">
        <v>2360</v>
      </c>
      <c r="GQ168">
        <v>1</v>
      </c>
      <c r="GR168">
        <v>26</v>
      </c>
      <c r="GS168">
        <v>15.8</v>
      </c>
      <c r="GT168">
        <v>15.8</v>
      </c>
      <c r="GU168">
        <v>3.34717</v>
      </c>
      <c r="GV168">
        <v>2.19604</v>
      </c>
      <c r="GW168">
        <v>1.94702</v>
      </c>
      <c r="GX168">
        <v>2.82349</v>
      </c>
      <c r="GY168">
        <v>2.19482</v>
      </c>
      <c r="GZ168">
        <v>2.35352</v>
      </c>
      <c r="HA168">
        <v>40.0953</v>
      </c>
      <c r="HB168">
        <v>12.0219</v>
      </c>
      <c r="HC168">
        <v>18</v>
      </c>
      <c r="HD168">
        <v>483.776</v>
      </c>
      <c r="HE168">
        <v>576.742</v>
      </c>
      <c r="HF168">
        <v>21.8198</v>
      </c>
      <c r="HG168">
        <v>30.7602</v>
      </c>
      <c r="HH168">
        <v>30.0001</v>
      </c>
      <c r="HI168">
        <v>30.6757</v>
      </c>
      <c r="HJ168">
        <v>30.582</v>
      </c>
      <c r="HK168">
        <v>67.0793</v>
      </c>
      <c r="HL168">
        <v>27.6535</v>
      </c>
      <c r="HM168">
        <v>32.1372</v>
      </c>
      <c r="HN168">
        <v>21.8026</v>
      </c>
      <c r="HO168">
        <v>1389.73</v>
      </c>
      <c r="HP168">
        <v>17.1892</v>
      </c>
      <c r="HQ168">
        <v>100.118</v>
      </c>
      <c r="HR168">
        <v>100.012</v>
      </c>
    </row>
    <row r="169" spans="1:226">
      <c r="A169">
        <v>153</v>
      </c>
      <c r="B169">
        <v>1657310484.1</v>
      </c>
      <c r="C169">
        <v>1623.099999904633</v>
      </c>
      <c r="D169" t="s">
        <v>666</v>
      </c>
      <c r="E169" t="s">
        <v>667</v>
      </c>
      <c r="F169">
        <v>5</v>
      </c>
      <c r="G169" t="s">
        <v>502</v>
      </c>
      <c r="H169" t="s">
        <v>354</v>
      </c>
      <c r="I169">
        <v>1657310481.3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1397.585610105663</v>
      </c>
      <c r="AK169">
        <v>1327.895090909091</v>
      </c>
      <c r="AL169">
        <v>3.408064165571365</v>
      </c>
      <c r="AM169">
        <v>65.59638768212346</v>
      </c>
      <c r="AN169">
        <f>(AP169 - AO169 + BO169*1E3/(8.314*(BQ169+273.15)) * AR169/BN169 * AQ169) * BN169/(100*BB169) * 1000/(1000 - AP169)</f>
        <v>0</v>
      </c>
      <c r="AO169">
        <v>17.16891575608558</v>
      </c>
      <c r="AP169">
        <v>25.53391818181818</v>
      </c>
      <c r="AQ169">
        <v>3.224126553731718E-05</v>
      </c>
      <c r="AR169">
        <v>78.49988059121431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1657310481.3</v>
      </c>
      <c r="BH169">
        <v>1286.344</v>
      </c>
      <c r="BI169">
        <v>1374.528</v>
      </c>
      <c r="BJ169">
        <v>25.53035999999999</v>
      </c>
      <c r="BK169">
        <v>17.16338</v>
      </c>
      <c r="BL169">
        <v>1289.535</v>
      </c>
      <c r="BM169">
        <v>25.66059</v>
      </c>
      <c r="BN169">
        <v>499.9888000000001</v>
      </c>
      <c r="BO169">
        <v>68.47371</v>
      </c>
      <c r="BP169">
        <v>0.10000441</v>
      </c>
      <c r="BQ169">
        <v>26.67189</v>
      </c>
      <c r="BR169">
        <v>26.01548</v>
      </c>
      <c r="BS169">
        <v>999.9</v>
      </c>
      <c r="BT169">
        <v>0</v>
      </c>
      <c r="BU169">
        <v>0</v>
      </c>
      <c r="BV169">
        <v>9989.751</v>
      </c>
      <c r="BW169">
        <v>0</v>
      </c>
      <c r="BX169">
        <v>1988.186</v>
      </c>
      <c r="BY169">
        <v>-88.18387</v>
      </c>
      <c r="BZ169">
        <v>1320.046</v>
      </c>
      <c r="CA169">
        <v>1398.531</v>
      </c>
      <c r="CB169">
        <v>8.366992999999999</v>
      </c>
      <c r="CC169">
        <v>1374.528</v>
      </c>
      <c r="CD169">
        <v>17.16338</v>
      </c>
      <c r="CE169">
        <v>1.748158</v>
      </c>
      <c r="CF169">
        <v>1.175239</v>
      </c>
      <c r="CG169">
        <v>15.33081</v>
      </c>
      <c r="CH169">
        <v>9.291544</v>
      </c>
      <c r="CI169">
        <v>2000.002</v>
      </c>
      <c r="CJ169">
        <v>0.9799932</v>
      </c>
      <c r="CK169">
        <v>0.0200066</v>
      </c>
      <c r="CL169">
        <v>0</v>
      </c>
      <c r="CM169">
        <v>2.19826</v>
      </c>
      <c r="CN169">
        <v>0</v>
      </c>
      <c r="CO169">
        <v>17295.8</v>
      </c>
      <c r="CP169">
        <v>16749.48</v>
      </c>
      <c r="CQ169">
        <v>40.625</v>
      </c>
      <c r="CR169">
        <v>42.5</v>
      </c>
      <c r="CS169">
        <v>41</v>
      </c>
      <c r="CT169">
        <v>41.0746</v>
      </c>
      <c r="CU169">
        <v>39.7624</v>
      </c>
      <c r="CV169">
        <v>1959.991</v>
      </c>
      <c r="CW169">
        <v>40.011</v>
      </c>
      <c r="CX169">
        <v>0</v>
      </c>
      <c r="CY169">
        <v>1657310490.1</v>
      </c>
      <c r="CZ169">
        <v>0</v>
      </c>
      <c r="DA169">
        <v>1657309531.6</v>
      </c>
      <c r="DB169" t="s">
        <v>503</v>
      </c>
      <c r="DC169">
        <v>1657309530.1</v>
      </c>
      <c r="DD169">
        <v>1657309531.6</v>
      </c>
      <c r="DE169">
        <v>4</v>
      </c>
      <c r="DF169">
        <v>-0.607</v>
      </c>
      <c r="DG169">
        <v>7.87</v>
      </c>
      <c r="DH169">
        <v>-1.808</v>
      </c>
      <c r="DI169">
        <v>-0.11</v>
      </c>
      <c r="DJ169">
        <v>420</v>
      </c>
      <c r="DK169">
        <v>27</v>
      </c>
      <c r="DL169">
        <v>0.09</v>
      </c>
      <c r="DM169">
        <v>0.04</v>
      </c>
      <c r="DN169">
        <v>-87.87377000000001</v>
      </c>
      <c r="DO169">
        <v>-2.985113696059885</v>
      </c>
      <c r="DP169">
        <v>0.3041164178402729</v>
      </c>
      <c r="DQ169">
        <v>0</v>
      </c>
      <c r="DR169">
        <v>8.404619499999999</v>
      </c>
      <c r="DS169">
        <v>-0.235629118198894</v>
      </c>
      <c r="DT169">
        <v>0.03013606319262692</v>
      </c>
      <c r="DU169">
        <v>0</v>
      </c>
      <c r="DV169">
        <v>0</v>
      </c>
      <c r="DW169">
        <v>2</v>
      </c>
      <c r="DX169" t="s">
        <v>365</v>
      </c>
      <c r="DY169">
        <v>2.9768</v>
      </c>
      <c r="DZ169">
        <v>2.72471</v>
      </c>
      <c r="EA169">
        <v>0.155596</v>
      </c>
      <c r="EB169">
        <v>0.160227</v>
      </c>
      <c r="EC169">
        <v>0.0853873</v>
      </c>
      <c r="ED169">
        <v>0.0630182</v>
      </c>
      <c r="EE169">
        <v>26570.3</v>
      </c>
      <c r="EF169">
        <v>26524.3</v>
      </c>
      <c r="EG169">
        <v>29273.1</v>
      </c>
      <c r="EH169">
        <v>29230.8</v>
      </c>
      <c r="EI169">
        <v>35491</v>
      </c>
      <c r="EJ169">
        <v>36401</v>
      </c>
      <c r="EK169">
        <v>41243.3</v>
      </c>
      <c r="EL169">
        <v>41634</v>
      </c>
      <c r="EM169">
        <v>1.90855</v>
      </c>
      <c r="EN169">
        <v>2.02947</v>
      </c>
      <c r="EO169">
        <v>0.0447184</v>
      </c>
      <c r="EP169">
        <v>0</v>
      </c>
      <c r="EQ169">
        <v>25.2778</v>
      </c>
      <c r="ER169">
        <v>999.9</v>
      </c>
      <c r="ES169">
        <v>27.5</v>
      </c>
      <c r="ET169">
        <v>36.8</v>
      </c>
      <c r="EU169">
        <v>25.0431</v>
      </c>
      <c r="EV169">
        <v>61.1577</v>
      </c>
      <c r="EW169">
        <v>26.3782</v>
      </c>
      <c r="EX169">
        <v>2</v>
      </c>
      <c r="EY169">
        <v>0.264878</v>
      </c>
      <c r="EZ169">
        <v>3.49623</v>
      </c>
      <c r="FA169">
        <v>20.3505</v>
      </c>
      <c r="FB169">
        <v>5.21744</v>
      </c>
      <c r="FC169">
        <v>12.0101</v>
      </c>
      <c r="FD169">
        <v>4.9886</v>
      </c>
      <c r="FE169">
        <v>3.2883</v>
      </c>
      <c r="FF169">
        <v>6409.2</v>
      </c>
      <c r="FG169">
        <v>9999</v>
      </c>
      <c r="FH169">
        <v>9999</v>
      </c>
      <c r="FI169">
        <v>104.5</v>
      </c>
      <c r="FJ169">
        <v>1.86747</v>
      </c>
      <c r="FK169">
        <v>1.86646</v>
      </c>
      <c r="FL169">
        <v>1.86598</v>
      </c>
      <c r="FM169">
        <v>1.86584</v>
      </c>
      <c r="FN169">
        <v>1.86769</v>
      </c>
      <c r="FO169">
        <v>1.87014</v>
      </c>
      <c r="FP169">
        <v>1.86879</v>
      </c>
      <c r="FQ169">
        <v>1.87022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-3.21</v>
      </c>
      <c r="GF169">
        <v>-0.1347</v>
      </c>
      <c r="GG169">
        <v>-1.101664097355273</v>
      </c>
      <c r="GH169">
        <v>-0.001751842048368114</v>
      </c>
      <c r="GI169">
        <v>2.175043830543419E-07</v>
      </c>
      <c r="GJ169">
        <v>-8.900938919420621E-11</v>
      </c>
      <c r="GK169">
        <v>9.023312909553052</v>
      </c>
      <c r="GL169">
        <v>1.777864070516789</v>
      </c>
      <c r="GM169">
        <v>-0.1595319365346188</v>
      </c>
      <c r="GN169">
        <v>0.002975254502177307</v>
      </c>
      <c r="GO169">
        <v>3</v>
      </c>
      <c r="GP169">
        <v>2360</v>
      </c>
      <c r="GQ169">
        <v>1</v>
      </c>
      <c r="GR169">
        <v>26</v>
      </c>
      <c r="GS169">
        <v>15.9</v>
      </c>
      <c r="GT169">
        <v>15.9</v>
      </c>
      <c r="GU169">
        <v>3.37891</v>
      </c>
      <c r="GV169">
        <v>2.20093</v>
      </c>
      <c r="GW169">
        <v>1.94702</v>
      </c>
      <c r="GX169">
        <v>2.82349</v>
      </c>
      <c r="GY169">
        <v>2.19482</v>
      </c>
      <c r="GZ169">
        <v>2.3645</v>
      </c>
      <c r="HA169">
        <v>40.0953</v>
      </c>
      <c r="HB169">
        <v>12.0219</v>
      </c>
      <c r="HC169">
        <v>18</v>
      </c>
      <c r="HD169">
        <v>483.767</v>
      </c>
      <c r="HE169">
        <v>576.669</v>
      </c>
      <c r="HF169">
        <v>21.805</v>
      </c>
      <c r="HG169">
        <v>30.7599</v>
      </c>
      <c r="HH169">
        <v>30.0001</v>
      </c>
      <c r="HI169">
        <v>30.6765</v>
      </c>
      <c r="HJ169">
        <v>30.5824</v>
      </c>
      <c r="HK169">
        <v>67.66459999999999</v>
      </c>
      <c r="HL169">
        <v>27.6535</v>
      </c>
      <c r="HM169">
        <v>31.7624</v>
      </c>
      <c r="HN169">
        <v>21.7876</v>
      </c>
      <c r="HO169">
        <v>1403.09</v>
      </c>
      <c r="HP169">
        <v>17.1891</v>
      </c>
      <c r="HQ169">
        <v>100.118</v>
      </c>
      <c r="HR169">
        <v>100.011</v>
      </c>
    </row>
    <row r="170" spans="1:226">
      <c r="A170">
        <v>154</v>
      </c>
      <c r="B170">
        <v>1657310489.1</v>
      </c>
      <c r="C170">
        <v>1628.099999904633</v>
      </c>
      <c r="D170" t="s">
        <v>668</v>
      </c>
      <c r="E170" t="s">
        <v>669</v>
      </c>
      <c r="F170">
        <v>5</v>
      </c>
      <c r="G170" t="s">
        <v>502</v>
      </c>
      <c r="H170" t="s">
        <v>354</v>
      </c>
      <c r="I170">
        <v>1657310486.6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1414.591663478478</v>
      </c>
      <c r="AK170">
        <v>1344.73509090909</v>
      </c>
      <c r="AL170">
        <v>3.363282563718452</v>
      </c>
      <c r="AM170">
        <v>65.59638768212346</v>
      </c>
      <c r="AN170">
        <f>(AP170 - AO170 + BO170*1E3/(8.314*(BQ170+273.15)) * AR170/BN170 * AQ170) * BN170/(100*BB170) * 1000/(1000 - AP170)</f>
        <v>0</v>
      </c>
      <c r="AO170">
        <v>17.12660692758099</v>
      </c>
      <c r="AP170">
        <v>25.52990848484847</v>
      </c>
      <c r="AQ170">
        <v>-1.021938885039753E-05</v>
      </c>
      <c r="AR170">
        <v>78.49988059121431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1657310486.6</v>
      </c>
      <c r="BH170">
        <v>1303.831111111111</v>
      </c>
      <c r="BI170">
        <v>1392.271111111111</v>
      </c>
      <c r="BJ170">
        <v>25.53198888888889</v>
      </c>
      <c r="BK170">
        <v>17.12501111111111</v>
      </c>
      <c r="BL170">
        <v>1307.05</v>
      </c>
      <c r="BM170">
        <v>25.66413333333333</v>
      </c>
      <c r="BN170">
        <v>500.0153333333333</v>
      </c>
      <c r="BO170">
        <v>68.47706666666666</v>
      </c>
      <c r="BP170">
        <v>0.1000276333333333</v>
      </c>
      <c r="BQ170">
        <v>26.67295555555556</v>
      </c>
      <c r="BR170">
        <v>26.01434444444444</v>
      </c>
      <c r="BS170">
        <v>999.9000000000001</v>
      </c>
      <c r="BT170">
        <v>0</v>
      </c>
      <c r="BU170">
        <v>0</v>
      </c>
      <c r="BV170">
        <v>10006.58888888889</v>
      </c>
      <c r="BW170">
        <v>0</v>
      </c>
      <c r="BX170">
        <v>1985.786666666667</v>
      </c>
      <c r="BY170">
        <v>-88.43791111111111</v>
      </c>
      <c r="BZ170">
        <v>1337.994444444445</v>
      </c>
      <c r="CA170">
        <v>1416.528888888889</v>
      </c>
      <c r="CB170">
        <v>8.407011111111112</v>
      </c>
      <c r="CC170">
        <v>1392.271111111111</v>
      </c>
      <c r="CD170">
        <v>17.12501111111111</v>
      </c>
      <c r="CE170">
        <v>1.748355555555555</v>
      </c>
      <c r="CF170">
        <v>1.172668888888889</v>
      </c>
      <c r="CG170">
        <v>15.33257777777778</v>
      </c>
      <c r="CH170">
        <v>9.259039999999999</v>
      </c>
      <c r="CI170">
        <v>2000.026666666667</v>
      </c>
      <c r="CJ170">
        <v>0.9799936666666667</v>
      </c>
      <c r="CK170">
        <v>0.02000613333333333</v>
      </c>
      <c r="CL170">
        <v>0</v>
      </c>
      <c r="CM170">
        <v>2.435233333333334</v>
      </c>
      <c r="CN170">
        <v>0</v>
      </c>
      <c r="CO170">
        <v>17277.22222222222</v>
      </c>
      <c r="CP170">
        <v>16749.64444444444</v>
      </c>
      <c r="CQ170">
        <v>40.625</v>
      </c>
      <c r="CR170">
        <v>42.51377777777778</v>
      </c>
      <c r="CS170">
        <v>41</v>
      </c>
      <c r="CT170">
        <v>41.111</v>
      </c>
      <c r="CU170">
        <v>39.75</v>
      </c>
      <c r="CV170">
        <v>1960.015555555555</v>
      </c>
      <c r="CW170">
        <v>40.01111111111111</v>
      </c>
      <c r="CX170">
        <v>0</v>
      </c>
      <c r="CY170">
        <v>1657310495.5</v>
      </c>
      <c r="CZ170">
        <v>0</v>
      </c>
      <c r="DA170">
        <v>1657309531.6</v>
      </c>
      <c r="DB170" t="s">
        <v>503</v>
      </c>
      <c r="DC170">
        <v>1657309530.1</v>
      </c>
      <c r="DD170">
        <v>1657309531.6</v>
      </c>
      <c r="DE170">
        <v>4</v>
      </c>
      <c r="DF170">
        <v>-0.607</v>
      </c>
      <c r="DG170">
        <v>7.87</v>
      </c>
      <c r="DH170">
        <v>-1.808</v>
      </c>
      <c r="DI170">
        <v>-0.11</v>
      </c>
      <c r="DJ170">
        <v>420</v>
      </c>
      <c r="DK170">
        <v>27</v>
      </c>
      <c r="DL170">
        <v>0.09</v>
      </c>
      <c r="DM170">
        <v>0.04</v>
      </c>
      <c r="DN170">
        <v>-88.11806499999999</v>
      </c>
      <c r="DO170">
        <v>-2.186312195121928</v>
      </c>
      <c r="DP170">
        <v>0.2198472657892291</v>
      </c>
      <c r="DQ170">
        <v>0</v>
      </c>
      <c r="DR170">
        <v>8.399811250000001</v>
      </c>
      <c r="DS170">
        <v>-0.1272149718574246</v>
      </c>
      <c r="DT170">
        <v>0.02839649161318178</v>
      </c>
      <c r="DU170">
        <v>0</v>
      </c>
      <c r="DV170">
        <v>0</v>
      </c>
      <c r="DW170">
        <v>2</v>
      </c>
      <c r="DX170" t="s">
        <v>365</v>
      </c>
      <c r="DY170">
        <v>2.97683</v>
      </c>
      <c r="DZ170">
        <v>2.72483</v>
      </c>
      <c r="EA170">
        <v>0.156839</v>
      </c>
      <c r="EB170">
        <v>0.161436</v>
      </c>
      <c r="EC170">
        <v>0.0853662</v>
      </c>
      <c r="ED170">
        <v>0.0629822</v>
      </c>
      <c r="EE170">
        <v>26531.6</v>
      </c>
      <c r="EF170">
        <v>26486</v>
      </c>
      <c r="EG170">
        <v>29273.5</v>
      </c>
      <c r="EH170">
        <v>29230.7</v>
      </c>
      <c r="EI170">
        <v>35492.8</v>
      </c>
      <c r="EJ170">
        <v>36402.2</v>
      </c>
      <c r="EK170">
        <v>41244.4</v>
      </c>
      <c r="EL170">
        <v>41633.7</v>
      </c>
      <c r="EM170">
        <v>1.90875</v>
      </c>
      <c r="EN170">
        <v>2.02957</v>
      </c>
      <c r="EO170">
        <v>0.0450201</v>
      </c>
      <c r="EP170">
        <v>0</v>
      </c>
      <c r="EQ170">
        <v>25.2778</v>
      </c>
      <c r="ER170">
        <v>999.9</v>
      </c>
      <c r="ES170">
        <v>27.5</v>
      </c>
      <c r="ET170">
        <v>36.8</v>
      </c>
      <c r="EU170">
        <v>25.0467</v>
      </c>
      <c r="EV170">
        <v>61.3177</v>
      </c>
      <c r="EW170">
        <v>26.3662</v>
      </c>
      <c r="EX170">
        <v>2</v>
      </c>
      <c r="EY170">
        <v>0.265008</v>
      </c>
      <c r="EZ170">
        <v>3.51947</v>
      </c>
      <c r="FA170">
        <v>20.3502</v>
      </c>
      <c r="FB170">
        <v>5.21774</v>
      </c>
      <c r="FC170">
        <v>12.0099</v>
      </c>
      <c r="FD170">
        <v>4.9886</v>
      </c>
      <c r="FE170">
        <v>3.28842</v>
      </c>
      <c r="FF170">
        <v>6409.2</v>
      </c>
      <c r="FG170">
        <v>9999</v>
      </c>
      <c r="FH170">
        <v>9999</v>
      </c>
      <c r="FI170">
        <v>104.5</v>
      </c>
      <c r="FJ170">
        <v>1.86744</v>
      </c>
      <c r="FK170">
        <v>1.86647</v>
      </c>
      <c r="FL170">
        <v>1.86599</v>
      </c>
      <c r="FM170">
        <v>1.86584</v>
      </c>
      <c r="FN170">
        <v>1.86768</v>
      </c>
      <c r="FO170">
        <v>1.87012</v>
      </c>
      <c r="FP170">
        <v>1.86881</v>
      </c>
      <c r="FQ170">
        <v>1.87021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-3.24</v>
      </c>
      <c r="GF170">
        <v>-0.1295</v>
      </c>
      <c r="GG170">
        <v>-1.101664097355273</v>
      </c>
      <c r="GH170">
        <v>-0.001751842048368114</v>
      </c>
      <c r="GI170">
        <v>2.175043830543419E-07</v>
      </c>
      <c r="GJ170">
        <v>-8.900938919420621E-11</v>
      </c>
      <c r="GK170">
        <v>9.023312909553052</v>
      </c>
      <c r="GL170">
        <v>1.777864070516789</v>
      </c>
      <c r="GM170">
        <v>-0.1595319365346188</v>
      </c>
      <c r="GN170">
        <v>0.002975254502177307</v>
      </c>
      <c r="GO170">
        <v>3</v>
      </c>
      <c r="GP170">
        <v>2360</v>
      </c>
      <c r="GQ170">
        <v>1</v>
      </c>
      <c r="GR170">
        <v>26</v>
      </c>
      <c r="GS170">
        <v>16</v>
      </c>
      <c r="GT170">
        <v>16</v>
      </c>
      <c r="GU170">
        <v>3.4082</v>
      </c>
      <c r="GV170">
        <v>2.19482</v>
      </c>
      <c r="GW170">
        <v>1.94702</v>
      </c>
      <c r="GX170">
        <v>2.82227</v>
      </c>
      <c r="GY170">
        <v>2.19482</v>
      </c>
      <c r="GZ170">
        <v>2.35718</v>
      </c>
      <c r="HA170">
        <v>40.1206</v>
      </c>
      <c r="HB170">
        <v>12.0131</v>
      </c>
      <c r="HC170">
        <v>18</v>
      </c>
      <c r="HD170">
        <v>483.894</v>
      </c>
      <c r="HE170">
        <v>576.746</v>
      </c>
      <c r="HF170">
        <v>21.7905</v>
      </c>
      <c r="HG170">
        <v>30.7599</v>
      </c>
      <c r="HH170">
        <v>30.0002</v>
      </c>
      <c r="HI170">
        <v>30.6765</v>
      </c>
      <c r="HJ170">
        <v>30.5824</v>
      </c>
      <c r="HK170">
        <v>68.2955</v>
      </c>
      <c r="HL170">
        <v>27.6535</v>
      </c>
      <c r="HM170">
        <v>31.7624</v>
      </c>
      <c r="HN170">
        <v>21.7731</v>
      </c>
      <c r="HO170">
        <v>1423.13</v>
      </c>
      <c r="HP170">
        <v>17.1985</v>
      </c>
      <c r="HQ170">
        <v>100.12</v>
      </c>
      <c r="HR170">
        <v>100.011</v>
      </c>
    </row>
    <row r="171" spans="1:226">
      <c r="A171">
        <v>155</v>
      </c>
      <c r="B171">
        <v>1657310494.1</v>
      </c>
      <c r="C171">
        <v>1633.099999904633</v>
      </c>
      <c r="D171" t="s">
        <v>670</v>
      </c>
      <c r="E171" t="s">
        <v>671</v>
      </c>
      <c r="F171">
        <v>5</v>
      </c>
      <c r="G171" t="s">
        <v>502</v>
      </c>
      <c r="H171" t="s">
        <v>354</v>
      </c>
      <c r="I171">
        <v>1657310491.3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1431.605183980795</v>
      </c>
      <c r="AK171">
        <v>1361.870424242423</v>
      </c>
      <c r="AL171">
        <v>3.424758408165433</v>
      </c>
      <c r="AM171">
        <v>65.59638768212346</v>
      </c>
      <c r="AN171">
        <f>(AP171 - AO171 + BO171*1E3/(8.314*(BQ171+273.15)) * AR171/BN171 * AQ171) * BN171/(100*BB171) * 1000/(1000 - AP171)</f>
        <v>0</v>
      </c>
      <c r="AO171">
        <v>17.1333936621279</v>
      </c>
      <c r="AP171">
        <v>25.52585636363636</v>
      </c>
      <c r="AQ171">
        <v>-1.131352236646109E-05</v>
      </c>
      <c r="AR171">
        <v>78.49988059121431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1657310491.3</v>
      </c>
      <c r="BH171">
        <v>1319.433</v>
      </c>
      <c r="BI171">
        <v>1407.991</v>
      </c>
      <c r="BJ171">
        <v>25.52767</v>
      </c>
      <c r="BK171">
        <v>17.1336</v>
      </c>
      <c r="BL171">
        <v>1322.678</v>
      </c>
      <c r="BM171">
        <v>25.65485</v>
      </c>
      <c r="BN171">
        <v>499.9213</v>
      </c>
      <c r="BO171">
        <v>68.47704</v>
      </c>
      <c r="BP171">
        <v>0.09979415000000001</v>
      </c>
      <c r="BQ171">
        <v>26.67072</v>
      </c>
      <c r="BR171">
        <v>26.01924</v>
      </c>
      <c r="BS171">
        <v>999.9</v>
      </c>
      <c r="BT171">
        <v>0</v>
      </c>
      <c r="BU171">
        <v>0</v>
      </c>
      <c r="BV171">
        <v>9993.620999999999</v>
      </c>
      <c r="BW171">
        <v>0</v>
      </c>
      <c r="BX171">
        <v>1987.65</v>
      </c>
      <c r="BY171">
        <v>-88.55879000000002</v>
      </c>
      <c r="BZ171">
        <v>1353.997</v>
      </c>
      <c r="CA171">
        <v>1432.537</v>
      </c>
      <c r="CB171">
        <v>8.394079</v>
      </c>
      <c r="CC171">
        <v>1407.991</v>
      </c>
      <c r="CD171">
        <v>17.1336</v>
      </c>
      <c r="CE171">
        <v>1.748062</v>
      </c>
      <c r="CF171">
        <v>1.173257</v>
      </c>
      <c r="CG171">
        <v>15.3299</v>
      </c>
      <c r="CH171">
        <v>9.266484</v>
      </c>
      <c r="CI171">
        <v>2000.015</v>
      </c>
      <c r="CJ171">
        <v>0.9799935</v>
      </c>
      <c r="CK171">
        <v>0.0200063</v>
      </c>
      <c r="CL171">
        <v>0</v>
      </c>
      <c r="CM171">
        <v>2.28524</v>
      </c>
      <c r="CN171">
        <v>0</v>
      </c>
      <c r="CO171">
        <v>17259</v>
      </c>
      <c r="CP171">
        <v>16749.55</v>
      </c>
      <c r="CQ171">
        <v>40.625</v>
      </c>
      <c r="CR171">
        <v>42.5124</v>
      </c>
      <c r="CS171">
        <v>41</v>
      </c>
      <c r="CT171">
        <v>41.125</v>
      </c>
      <c r="CU171">
        <v>39.7562</v>
      </c>
      <c r="CV171">
        <v>1960.003</v>
      </c>
      <c r="CW171">
        <v>40.012</v>
      </c>
      <c r="CX171">
        <v>0</v>
      </c>
      <c r="CY171">
        <v>1657310500.3</v>
      </c>
      <c r="CZ171">
        <v>0</v>
      </c>
      <c r="DA171">
        <v>1657309531.6</v>
      </c>
      <c r="DB171" t="s">
        <v>503</v>
      </c>
      <c r="DC171">
        <v>1657309530.1</v>
      </c>
      <c r="DD171">
        <v>1657309531.6</v>
      </c>
      <c r="DE171">
        <v>4</v>
      </c>
      <c r="DF171">
        <v>-0.607</v>
      </c>
      <c r="DG171">
        <v>7.87</v>
      </c>
      <c r="DH171">
        <v>-1.808</v>
      </c>
      <c r="DI171">
        <v>-0.11</v>
      </c>
      <c r="DJ171">
        <v>420</v>
      </c>
      <c r="DK171">
        <v>27</v>
      </c>
      <c r="DL171">
        <v>0.09</v>
      </c>
      <c r="DM171">
        <v>0.04</v>
      </c>
      <c r="DN171">
        <v>-88.30662926829268</v>
      </c>
      <c r="DO171">
        <v>-1.984540766550777</v>
      </c>
      <c r="DP171">
        <v>0.2050803664526244</v>
      </c>
      <c r="DQ171">
        <v>0</v>
      </c>
      <c r="DR171">
        <v>8.391528292682926</v>
      </c>
      <c r="DS171">
        <v>0.003577421602784762</v>
      </c>
      <c r="DT171">
        <v>0.0217043366356216</v>
      </c>
      <c r="DU171">
        <v>1</v>
      </c>
      <c r="DV171">
        <v>1</v>
      </c>
      <c r="DW171">
        <v>2</v>
      </c>
      <c r="DX171" t="s">
        <v>357</v>
      </c>
      <c r="DY171">
        <v>2.97656</v>
      </c>
      <c r="DZ171">
        <v>2.72446</v>
      </c>
      <c r="EA171">
        <v>0.158101</v>
      </c>
      <c r="EB171">
        <v>0.16265</v>
      </c>
      <c r="EC171">
        <v>0.0853522</v>
      </c>
      <c r="ED171">
        <v>0.0629767</v>
      </c>
      <c r="EE171">
        <v>26491.2</v>
      </c>
      <c r="EF171">
        <v>26448.3</v>
      </c>
      <c r="EG171">
        <v>29272.8</v>
      </c>
      <c r="EH171">
        <v>29231.4</v>
      </c>
      <c r="EI171">
        <v>35492.2</v>
      </c>
      <c r="EJ171">
        <v>36403.3</v>
      </c>
      <c r="EK171">
        <v>41243</v>
      </c>
      <c r="EL171">
        <v>41634.8</v>
      </c>
      <c r="EM171">
        <v>1.90793</v>
      </c>
      <c r="EN171">
        <v>2.02965</v>
      </c>
      <c r="EO171">
        <v>0.0455342</v>
      </c>
      <c r="EP171">
        <v>0</v>
      </c>
      <c r="EQ171">
        <v>25.2778</v>
      </c>
      <c r="ER171">
        <v>999.9</v>
      </c>
      <c r="ES171">
        <v>27.4</v>
      </c>
      <c r="ET171">
        <v>36.8</v>
      </c>
      <c r="EU171">
        <v>24.9515</v>
      </c>
      <c r="EV171">
        <v>61.2377</v>
      </c>
      <c r="EW171">
        <v>26.4623</v>
      </c>
      <c r="EX171">
        <v>2</v>
      </c>
      <c r="EY171">
        <v>0.265297</v>
      </c>
      <c r="EZ171">
        <v>3.5401</v>
      </c>
      <c r="FA171">
        <v>20.3496</v>
      </c>
      <c r="FB171">
        <v>5.21714</v>
      </c>
      <c r="FC171">
        <v>12.0105</v>
      </c>
      <c r="FD171">
        <v>4.9884</v>
      </c>
      <c r="FE171">
        <v>3.2884</v>
      </c>
      <c r="FF171">
        <v>6409.5</v>
      </c>
      <c r="FG171">
        <v>9999</v>
      </c>
      <c r="FH171">
        <v>9999</v>
      </c>
      <c r="FI171">
        <v>104.5</v>
      </c>
      <c r="FJ171">
        <v>1.86746</v>
      </c>
      <c r="FK171">
        <v>1.86647</v>
      </c>
      <c r="FL171">
        <v>1.866</v>
      </c>
      <c r="FM171">
        <v>1.86584</v>
      </c>
      <c r="FN171">
        <v>1.86768</v>
      </c>
      <c r="FO171">
        <v>1.87012</v>
      </c>
      <c r="FP171">
        <v>1.8688</v>
      </c>
      <c r="FQ171">
        <v>1.87019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-3.26</v>
      </c>
      <c r="GF171">
        <v>-0.1247</v>
      </c>
      <c r="GG171">
        <v>-1.101664097355273</v>
      </c>
      <c r="GH171">
        <v>-0.001751842048368114</v>
      </c>
      <c r="GI171">
        <v>2.175043830543419E-07</v>
      </c>
      <c r="GJ171">
        <v>-8.900938919420621E-11</v>
      </c>
      <c r="GK171">
        <v>9.023312909553052</v>
      </c>
      <c r="GL171">
        <v>1.777864070516789</v>
      </c>
      <c r="GM171">
        <v>-0.1595319365346188</v>
      </c>
      <c r="GN171">
        <v>0.002975254502177307</v>
      </c>
      <c r="GO171">
        <v>3</v>
      </c>
      <c r="GP171">
        <v>2360</v>
      </c>
      <c r="GQ171">
        <v>1</v>
      </c>
      <c r="GR171">
        <v>26</v>
      </c>
      <c r="GS171">
        <v>16.1</v>
      </c>
      <c r="GT171">
        <v>16</v>
      </c>
      <c r="GU171">
        <v>3.43872</v>
      </c>
      <c r="GV171">
        <v>2.20215</v>
      </c>
      <c r="GW171">
        <v>1.94702</v>
      </c>
      <c r="GX171">
        <v>2.82349</v>
      </c>
      <c r="GY171">
        <v>2.19482</v>
      </c>
      <c r="GZ171">
        <v>2.35107</v>
      </c>
      <c r="HA171">
        <v>40.1206</v>
      </c>
      <c r="HB171">
        <v>11.9868</v>
      </c>
      <c r="HC171">
        <v>18</v>
      </c>
      <c r="HD171">
        <v>483.371</v>
      </c>
      <c r="HE171">
        <v>576.829</v>
      </c>
      <c r="HF171">
        <v>21.7758</v>
      </c>
      <c r="HG171">
        <v>30.7599</v>
      </c>
      <c r="HH171">
        <v>30.0002</v>
      </c>
      <c r="HI171">
        <v>30.6765</v>
      </c>
      <c r="HJ171">
        <v>30.5851</v>
      </c>
      <c r="HK171">
        <v>68.8753</v>
      </c>
      <c r="HL171">
        <v>27.383</v>
      </c>
      <c r="HM171">
        <v>31.3874</v>
      </c>
      <c r="HN171">
        <v>21.7533</v>
      </c>
      <c r="HO171">
        <v>1436.48</v>
      </c>
      <c r="HP171">
        <v>17.2076</v>
      </c>
      <c r="HQ171">
        <v>100.118</v>
      </c>
      <c r="HR171">
        <v>100.013</v>
      </c>
    </row>
    <row r="172" spans="1:226">
      <c r="A172">
        <v>156</v>
      </c>
      <c r="B172">
        <v>1657310499.1</v>
      </c>
      <c r="C172">
        <v>1638.099999904633</v>
      </c>
      <c r="D172" t="s">
        <v>672</v>
      </c>
      <c r="E172" t="s">
        <v>673</v>
      </c>
      <c r="F172">
        <v>5</v>
      </c>
      <c r="G172" t="s">
        <v>502</v>
      </c>
      <c r="H172" t="s">
        <v>354</v>
      </c>
      <c r="I172">
        <v>1657310496.6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1448.504251205679</v>
      </c>
      <c r="AK172">
        <v>1378.851333333333</v>
      </c>
      <c r="AL172">
        <v>3.398027575927147</v>
      </c>
      <c r="AM172">
        <v>65.59638768212346</v>
      </c>
      <c r="AN172">
        <f>(AP172 - AO172 + BO172*1E3/(8.314*(BQ172+273.15)) * AR172/BN172 * AQ172) * BN172/(100*BB172) * 1000/(1000 - AP172)</f>
        <v>0</v>
      </c>
      <c r="AO172">
        <v>17.11064424406223</v>
      </c>
      <c r="AP172">
        <v>25.51823575757577</v>
      </c>
      <c r="AQ172">
        <v>-2.345723125048072E-05</v>
      </c>
      <c r="AR172">
        <v>78.49988059121431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1657310496.6</v>
      </c>
      <c r="BH172">
        <v>1337.047777777778</v>
      </c>
      <c r="BI172">
        <v>1425.631111111111</v>
      </c>
      <c r="BJ172">
        <v>25.52163333333333</v>
      </c>
      <c r="BK172">
        <v>17.11576666666667</v>
      </c>
      <c r="BL172">
        <v>1340.322222222222</v>
      </c>
      <c r="BM172">
        <v>25.64185555555555</v>
      </c>
      <c r="BN172">
        <v>500.0345555555555</v>
      </c>
      <c r="BO172">
        <v>68.48443333333334</v>
      </c>
      <c r="BP172">
        <v>0.1001098111111111</v>
      </c>
      <c r="BQ172">
        <v>26.66447777777778</v>
      </c>
      <c r="BR172">
        <v>26.02267777777778</v>
      </c>
      <c r="BS172">
        <v>999.9000000000001</v>
      </c>
      <c r="BT172">
        <v>0</v>
      </c>
      <c r="BU172">
        <v>0</v>
      </c>
      <c r="BV172">
        <v>9991.042222222222</v>
      </c>
      <c r="BW172">
        <v>0</v>
      </c>
      <c r="BX172">
        <v>1987.724444444445</v>
      </c>
      <c r="BY172">
        <v>-88.58334444444444</v>
      </c>
      <c r="BZ172">
        <v>1372.065555555556</v>
      </c>
      <c r="CA172">
        <v>1450.456666666666</v>
      </c>
      <c r="CB172">
        <v>8.405867777777779</v>
      </c>
      <c r="CC172">
        <v>1425.631111111111</v>
      </c>
      <c r="CD172">
        <v>17.11576666666667</v>
      </c>
      <c r="CE172">
        <v>1.747835555555556</v>
      </c>
      <c r="CF172">
        <v>1.172162222222222</v>
      </c>
      <c r="CG172">
        <v>15.3279</v>
      </c>
      <c r="CH172">
        <v>9.252624444444443</v>
      </c>
      <c r="CI172">
        <v>2000.06</v>
      </c>
      <c r="CJ172">
        <v>0.9799943333333333</v>
      </c>
      <c r="CK172">
        <v>0.02000546666666666</v>
      </c>
      <c r="CL172">
        <v>0</v>
      </c>
      <c r="CM172">
        <v>2.422288888888888</v>
      </c>
      <c r="CN172">
        <v>0</v>
      </c>
      <c r="CO172">
        <v>17237.98888888889</v>
      </c>
      <c r="CP172">
        <v>16749.92222222222</v>
      </c>
      <c r="CQ172">
        <v>40.66633333333333</v>
      </c>
      <c r="CR172">
        <v>42.54822222222222</v>
      </c>
      <c r="CS172">
        <v>41</v>
      </c>
      <c r="CT172">
        <v>41.125</v>
      </c>
      <c r="CU172">
        <v>39.79822222222222</v>
      </c>
      <c r="CV172">
        <v>1960.05</v>
      </c>
      <c r="CW172">
        <v>40.01</v>
      </c>
      <c r="CX172">
        <v>0</v>
      </c>
      <c r="CY172">
        <v>1657310505.1</v>
      </c>
      <c r="CZ172">
        <v>0</v>
      </c>
      <c r="DA172">
        <v>1657309531.6</v>
      </c>
      <c r="DB172" t="s">
        <v>503</v>
      </c>
      <c r="DC172">
        <v>1657309530.1</v>
      </c>
      <c r="DD172">
        <v>1657309531.6</v>
      </c>
      <c r="DE172">
        <v>4</v>
      </c>
      <c r="DF172">
        <v>-0.607</v>
      </c>
      <c r="DG172">
        <v>7.87</v>
      </c>
      <c r="DH172">
        <v>-1.808</v>
      </c>
      <c r="DI172">
        <v>-0.11</v>
      </c>
      <c r="DJ172">
        <v>420</v>
      </c>
      <c r="DK172">
        <v>27</v>
      </c>
      <c r="DL172">
        <v>0.09</v>
      </c>
      <c r="DM172">
        <v>0.04</v>
      </c>
      <c r="DN172">
        <v>-88.43158250000002</v>
      </c>
      <c r="DO172">
        <v>-1.575704690431089</v>
      </c>
      <c r="DP172">
        <v>0.1699565060353673</v>
      </c>
      <c r="DQ172">
        <v>0</v>
      </c>
      <c r="DR172">
        <v>8.392391249999999</v>
      </c>
      <c r="DS172">
        <v>0.1327772983114403</v>
      </c>
      <c r="DT172">
        <v>0.01774451227668715</v>
      </c>
      <c r="DU172">
        <v>0</v>
      </c>
      <c r="DV172">
        <v>0</v>
      </c>
      <c r="DW172">
        <v>2</v>
      </c>
      <c r="DX172" t="s">
        <v>365</v>
      </c>
      <c r="DY172">
        <v>2.97687</v>
      </c>
      <c r="DZ172">
        <v>2.72486</v>
      </c>
      <c r="EA172">
        <v>0.159342</v>
      </c>
      <c r="EB172">
        <v>0.163841</v>
      </c>
      <c r="EC172">
        <v>0.0853151</v>
      </c>
      <c r="ED172">
        <v>0.063018</v>
      </c>
      <c r="EE172">
        <v>26451.7</v>
      </c>
      <c r="EF172">
        <v>26410.5</v>
      </c>
      <c r="EG172">
        <v>29272.4</v>
      </c>
      <c r="EH172">
        <v>29231.3</v>
      </c>
      <c r="EI172">
        <v>35493.3</v>
      </c>
      <c r="EJ172">
        <v>36401.7</v>
      </c>
      <c r="EK172">
        <v>41242.5</v>
      </c>
      <c r="EL172">
        <v>41634.7</v>
      </c>
      <c r="EM172">
        <v>1.90832</v>
      </c>
      <c r="EN172">
        <v>2.02962</v>
      </c>
      <c r="EO172">
        <v>0.0452027</v>
      </c>
      <c r="EP172">
        <v>0</v>
      </c>
      <c r="EQ172">
        <v>25.277</v>
      </c>
      <c r="ER172">
        <v>999.9</v>
      </c>
      <c r="ES172">
        <v>27.4</v>
      </c>
      <c r="ET172">
        <v>36.8</v>
      </c>
      <c r="EU172">
        <v>24.9492</v>
      </c>
      <c r="EV172">
        <v>61.3977</v>
      </c>
      <c r="EW172">
        <v>26.4183</v>
      </c>
      <c r="EX172">
        <v>2</v>
      </c>
      <c r="EY172">
        <v>0.265335</v>
      </c>
      <c r="EZ172">
        <v>3.58393</v>
      </c>
      <c r="FA172">
        <v>20.3489</v>
      </c>
      <c r="FB172">
        <v>5.21759</v>
      </c>
      <c r="FC172">
        <v>12.0101</v>
      </c>
      <c r="FD172">
        <v>4.9884</v>
      </c>
      <c r="FE172">
        <v>3.28828</v>
      </c>
      <c r="FF172">
        <v>6409.5</v>
      </c>
      <c r="FG172">
        <v>9999</v>
      </c>
      <c r="FH172">
        <v>9999</v>
      </c>
      <c r="FI172">
        <v>104.5</v>
      </c>
      <c r="FJ172">
        <v>1.86744</v>
      </c>
      <c r="FK172">
        <v>1.86646</v>
      </c>
      <c r="FL172">
        <v>1.86599</v>
      </c>
      <c r="FM172">
        <v>1.86584</v>
      </c>
      <c r="FN172">
        <v>1.86768</v>
      </c>
      <c r="FO172">
        <v>1.87012</v>
      </c>
      <c r="FP172">
        <v>1.86882</v>
      </c>
      <c r="FQ172">
        <v>1.8702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-3.29</v>
      </c>
      <c r="GF172">
        <v>-0.1154</v>
      </c>
      <c r="GG172">
        <v>-1.101664097355273</v>
      </c>
      <c r="GH172">
        <v>-0.001751842048368114</v>
      </c>
      <c r="GI172">
        <v>2.175043830543419E-07</v>
      </c>
      <c r="GJ172">
        <v>-8.900938919420621E-11</v>
      </c>
      <c r="GK172">
        <v>9.023312909553052</v>
      </c>
      <c r="GL172">
        <v>1.777864070516789</v>
      </c>
      <c r="GM172">
        <v>-0.1595319365346188</v>
      </c>
      <c r="GN172">
        <v>0.002975254502177307</v>
      </c>
      <c r="GO172">
        <v>3</v>
      </c>
      <c r="GP172">
        <v>2360</v>
      </c>
      <c r="GQ172">
        <v>1</v>
      </c>
      <c r="GR172">
        <v>26</v>
      </c>
      <c r="GS172">
        <v>16.1</v>
      </c>
      <c r="GT172">
        <v>16.1</v>
      </c>
      <c r="GU172">
        <v>3.46802</v>
      </c>
      <c r="GV172">
        <v>2.19482</v>
      </c>
      <c r="GW172">
        <v>1.94702</v>
      </c>
      <c r="GX172">
        <v>2.82349</v>
      </c>
      <c r="GY172">
        <v>2.19482</v>
      </c>
      <c r="GZ172">
        <v>2.34619</v>
      </c>
      <c r="HA172">
        <v>40.1206</v>
      </c>
      <c r="HB172">
        <v>12.0043</v>
      </c>
      <c r="HC172">
        <v>18</v>
      </c>
      <c r="HD172">
        <v>483.624</v>
      </c>
      <c r="HE172">
        <v>576.8099999999999</v>
      </c>
      <c r="HF172">
        <v>21.7582</v>
      </c>
      <c r="HG172">
        <v>30.7599</v>
      </c>
      <c r="HH172">
        <v>30.0003</v>
      </c>
      <c r="HI172">
        <v>30.6765</v>
      </c>
      <c r="HJ172">
        <v>30.5851</v>
      </c>
      <c r="HK172">
        <v>69.5103</v>
      </c>
      <c r="HL172">
        <v>27.383</v>
      </c>
      <c r="HM172">
        <v>31.3874</v>
      </c>
      <c r="HN172">
        <v>21.7311</v>
      </c>
      <c r="HO172">
        <v>1456.52</v>
      </c>
      <c r="HP172">
        <v>17.2214</v>
      </c>
      <c r="HQ172">
        <v>100.116</v>
      </c>
      <c r="HR172">
        <v>100.013</v>
      </c>
    </row>
    <row r="173" spans="1:226">
      <c r="A173">
        <v>157</v>
      </c>
      <c r="B173">
        <v>1657310504.1</v>
      </c>
      <c r="C173">
        <v>1643.099999904633</v>
      </c>
      <c r="D173" t="s">
        <v>674</v>
      </c>
      <c r="E173" t="s">
        <v>675</v>
      </c>
      <c r="F173">
        <v>5</v>
      </c>
      <c r="G173" t="s">
        <v>502</v>
      </c>
      <c r="H173" t="s">
        <v>354</v>
      </c>
      <c r="I173">
        <v>1657310501.3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1465.672433771618</v>
      </c>
      <c r="AK173">
        <v>1395.958363636364</v>
      </c>
      <c r="AL173">
        <v>3.436921013213961</v>
      </c>
      <c r="AM173">
        <v>65.59638768212346</v>
      </c>
      <c r="AN173">
        <f>(AP173 - AO173 + BO173*1E3/(8.314*(BQ173+273.15)) * AR173/BN173 * AQ173) * BN173/(100*BB173) * 1000/(1000 - AP173)</f>
        <v>0</v>
      </c>
      <c r="AO173">
        <v>17.14621433832738</v>
      </c>
      <c r="AP173">
        <v>25.51953939393939</v>
      </c>
      <c r="AQ173">
        <v>6.637675491631388E-06</v>
      </c>
      <c r="AR173">
        <v>78.49988059121431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1657310501.3</v>
      </c>
      <c r="BH173">
        <v>1352.632</v>
      </c>
      <c r="BI173">
        <v>1441.437</v>
      </c>
      <c r="BJ173">
        <v>25.51832</v>
      </c>
      <c r="BK173">
        <v>17.14899</v>
      </c>
      <c r="BL173">
        <v>1355.933</v>
      </c>
      <c r="BM173">
        <v>25.63477</v>
      </c>
      <c r="BN173">
        <v>500.0620000000001</v>
      </c>
      <c r="BO173">
        <v>68.48408999999999</v>
      </c>
      <c r="BP173">
        <v>0.100154</v>
      </c>
      <c r="BQ173">
        <v>26.65784</v>
      </c>
      <c r="BR173">
        <v>26.01433</v>
      </c>
      <c r="BS173">
        <v>999.9</v>
      </c>
      <c r="BT173">
        <v>0</v>
      </c>
      <c r="BU173">
        <v>0</v>
      </c>
      <c r="BV173">
        <v>10000.055</v>
      </c>
      <c r="BW173">
        <v>0</v>
      </c>
      <c r="BX173">
        <v>1987.585</v>
      </c>
      <c r="BY173">
        <v>-88.80578</v>
      </c>
      <c r="BZ173">
        <v>1388.052</v>
      </c>
      <c r="CA173">
        <v>1466.588</v>
      </c>
      <c r="CB173">
        <v>8.369335000000001</v>
      </c>
      <c r="CC173">
        <v>1441.437</v>
      </c>
      <c r="CD173">
        <v>17.14899</v>
      </c>
      <c r="CE173">
        <v>1.747598</v>
      </c>
      <c r="CF173">
        <v>1.174433</v>
      </c>
      <c r="CG173">
        <v>15.32581</v>
      </c>
      <c r="CH173">
        <v>9.281347</v>
      </c>
      <c r="CI173">
        <v>2000.002</v>
      </c>
      <c r="CJ173">
        <v>0.9799935</v>
      </c>
      <c r="CK173">
        <v>0.0200063</v>
      </c>
      <c r="CL173">
        <v>0</v>
      </c>
      <c r="CM173">
        <v>2.339440000000001</v>
      </c>
      <c r="CN173">
        <v>0</v>
      </c>
      <c r="CO173">
        <v>17218.02</v>
      </c>
      <c r="CP173">
        <v>16749.43</v>
      </c>
      <c r="CQ173">
        <v>40.6622</v>
      </c>
      <c r="CR173">
        <v>42.562</v>
      </c>
      <c r="CS173">
        <v>41</v>
      </c>
      <c r="CT173">
        <v>41.125</v>
      </c>
      <c r="CU173">
        <v>39.7996</v>
      </c>
      <c r="CV173">
        <v>1959.992</v>
      </c>
      <c r="CW173">
        <v>40.01</v>
      </c>
      <c r="CX173">
        <v>0</v>
      </c>
      <c r="CY173">
        <v>1657310510.5</v>
      </c>
      <c r="CZ173">
        <v>0</v>
      </c>
      <c r="DA173">
        <v>1657309531.6</v>
      </c>
      <c r="DB173" t="s">
        <v>503</v>
      </c>
      <c r="DC173">
        <v>1657309530.1</v>
      </c>
      <c r="DD173">
        <v>1657309531.6</v>
      </c>
      <c r="DE173">
        <v>4</v>
      </c>
      <c r="DF173">
        <v>-0.607</v>
      </c>
      <c r="DG173">
        <v>7.87</v>
      </c>
      <c r="DH173">
        <v>-1.808</v>
      </c>
      <c r="DI173">
        <v>-0.11</v>
      </c>
      <c r="DJ173">
        <v>420</v>
      </c>
      <c r="DK173">
        <v>27</v>
      </c>
      <c r="DL173">
        <v>0.09</v>
      </c>
      <c r="DM173">
        <v>0.04</v>
      </c>
      <c r="DN173">
        <v>-88.582345</v>
      </c>
      <c r="DO173">
        <v>-1.491590994371611</v>
      </c>
      <c r="DP173">
        <v>0.1584169513499112</v>
      </c>
      <c r="DQ173">
        <v>0</v>
      </c>
      <c r="DR173">
        <v>8.39392625</v>
      </c>
      <c r="DS173">
        <v>-0.1001850281426042</v>
      </c>
      <c r="DT173">
        <v>0.01557409334239068</v>
      </c>
      <c r="DU173">
        <v>0</v>
      </c>
      <c r="DV173">
        <v>0</v>
      </c>
      <c r="DW173">
        <v>2</v>
      </c>
      <c r="DX173" t="s">
        <v>365</v>
      </c>
      <c r="DY173">
        <v>2.97699</v>
      </c>
      <c r="DZ173">
        <v>2.72492</v>
      </c>
      <c r="EA173">
        <v>0.160574</v>
      </c>
      <c r="EB173">
        <v>0.165028</v>
      </c>
      <c r="EC173">
        <v>0.0853235</v>
      </c>
      <c r="ED173">
        <v>0.0630655</v>
      </c>
      <c r="EE173">
        <v>26413.4</v>
      </c>
      <c r="EF173">
        <v>26372.8</v>
      </c>
      <c r="EG173">
        <v>29273</v>
      </c>
      <c r="EH173">
        <v>29231.2</v>
      </c>
      <c r="EI173">
        <v>35493.6</v>
      </c>
      <c r="EJ173">
        <v>36399.7</v>
      </c>
      <c r="EK173">
        <v>41243.3</v>
      </c>
      <c r="EL173">
        <v>41634.5</v>
      </c>
      <c r="EM173">
        <v>1.90873</v>
      </c>
      <c r="EN173">
        <v>2.02968</v>
      </c>
      <c r="EO173">
        <v>0.0449568</v>
      </c>
      <c r="EP173">
        <v>0</v>
      </c>
      <c r="EQ173">
        <v>25.2756</v>
      </c>
      <c r="ER173">
        <v>999.9</v>
      </c>
      <c r="ES173">
        <v>27.4</v>
      </c>
      <c r="ET173">
        <v>36.8</v>
      </c>
      <c r="EU173">
        <v>24.9533</v>
      </c>
      <c r="EV173">
        <v>61.3177</v>
      </c>
      <c r="EW173">
        <v>26.3061</v>
      </c>
      <c r="EX173">
        <v>2</v>
      </c>
      <c r="EY173">
        <v>0.265452</v>
      </c>
      <c r="EZ173">
        <v>3.60675</v>
      </c>
      <c r="FA173">
        <v>20.3485</v>
      </c>
      <c r="FB173">
        <v>5.21759</v>
      </c>
      <c r="FC173">
        <v>12.0101</v>
      </c>
      <c r="FD173">
        <v>4.98855</v>
      </c>
      <c r="FE173">
        <v>3.2884</v>
      </c>
      <c r="FF173">
        <v>6409.7</v>
      </c>
      <c r="FG173">
        <v>9999</v>
      </c>
      <c r="FH173">
        <v>9999</v>
      </c>
      <c r="FI173">
        <v>104.5</v>
      </c>
      <c r="FJ173">
        <v>1.86743</v>
      </c>
      <c r="FK173">
        <v>1.86646</v>
      </c>
      <c r="FL173">
        <v>1.86599</v>
      </c>
      <c r="FM173">
        <v>1.86584</v>
      </c>
      <c r="FN173">
        <v>1.86768</v>
      </c>
      <c r="FO173">
        <v>1.87013</v>
      </c>
      <c r="FP173">
        <v>1.86883</v>
      </c>
      <c r="FQ173">
        <v>1.87017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-3.32</v>
      </c>
      <c r="GF173">
        <v>-0.1185</v>
      </c>
      <c r="GG173">
        <v>-1.101664097355273</v>
      </c>
      <c r="GH173">
        <v>-0.001751842048368114</v>
      </c>
      <c r="GI173">
        <v>2.175043830543419E-07</v>
      </c>
      <c r="GJ173">
        <v>-8.900938919420621E-11</v>
      </c>
      <c r="GK173">
        <v>9.023312909553052</v>
      </c>
      <c r="GL173">
        <v>1.777864070516789</v>
      </c>
      <c r="GM173">
        <v>-0.1595319365346188</v>
      </c>
      <c r="GN173">
        <v>0.002975254502177307</v>
      </c>
      <c r="GO173">
        <v>3</v>
      </c>
      <c r="GP173">
        <v>2360</v>
      </c>
      <c r="GQ173">
        <v>1</v>
      </c>
      <c r="GR173">
        <v>26</v>
      </c>
      <c r="GS173">
        <v>16.2</v>
      </c>
      <c r="GT173">
        <v>16.2</v>
      </c>
      <c r="GU173">
        <v>3.49976</v>
      </c>
      <c r="GV173">
        <v>2.20093</v>
      </c>
      <c r="GW173">
        <v>1.94702</v>
      </c>
      <c r="GX173">
        <v>2.82349</v>
      </c>
      <c r="GY173">
        <v>2.19482</v>
      </c>
      <c r="GZ173">
        <v>2.33032</v>
      </c>
      <c r="HA173">
        <v>40.146</v>
      </c>
      <c r="HB173">
        <v>11.9781</v>
      </c>
      <c r="HC173">
        <v>18</v>
      </c>
      <c r="HD173">
        <v>483.878</v>
      </c>
      <c r="HE173">
        <v>576.848</v>
      </c>
      <c r="HF173">
        <v>21.7341</v>
      </c>
      <c r="HG173">
        <v>30.7599</v>
      </c>
      <c r="HH173">
        <v>30.0002</v>
      </c>
      <c r="HI173">
        <v>30.6765</v>
      </c>
      <c r="HJ173">
        <v>30.5851</v>
      </c>
      <c r="HK173">
        <v>70.0849</v>
      </c>
      <c r="HL173">
        <v>27.383</v>
      </c>
      <c r="HM173">
        <v>31.0165</v>
      </c>
      <c r="HN173">
        <v>21.7176</v>
      </c>
      <c r="HO173">
        <v>1469.89</v>
      </c>
      <c r="HP173">
        <v>17.2276</v>
      </c>
      <c r="HQ173">
        <v>100.118</v>
      </c>
      <c r="HR173">
        <v>100.012</v>
      </c>
    </row>
    <row r="174" spans="1:226">
      <c r="A174">
        <v>158</v>
      </c>
      <c r="B174">
        <v>1657310509.1</v>
      </c>
      <c r="C174">
        <v>1648.099999904633</v>
      </c>
      <c r="D174" t="s">
        <v>676</v>
      </c>
      <c r="E174" t="s">
        <v>677</v>
      </c>
      <c r="F174">
        <v>5</v>
      </c>
      <c r="G174" t="s">
        <v>502</v>
      </c>
      <c r="H174" t="s">
        <v>354</v>
      </c>
      <c r="I174">
        <v>1657310506.6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1482.68678347502</v>
      </c>
      <c r="AK174">
        <v>1412.996727272727</v>
      </c>
      <c r="AL174">
        <v>3.394416702359162</v>
      </c>
      <c r="AM174">
        <v>65.59638768212346</v>
      </c>
      <c r="AN174">
        <f>(AP174 - AO174 + BO174*1E3/(8.314*(BQ174+273.15)) * AR174/BN174 * AQ174) * BN174/(100*BB174) * 1000/(1000 - AP174)</f>
        <v>0</v>
      </c>
      <c r="AO174">
        <v>17.1447153357264</v>
      </c>
      <c r="AP174">
        <v>25.51524181818181</v>
      </c>
      <c r="AQ174">
        <v>5.926863170413597E-07</v>
      </c>
      <c r="AR174">
        <v>78.49988059121431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1657310506.6</v>
      </c>
      <c r="BH174">
        <v>1370.34</v>
      </c>
      <c r="BI174">
        <v>1459.185555555556</v>
      </c>
      <c r="BJ174">
        <v>25.5189</v>
      </c>
      <c r="BK174">
        <v>17.14402222222222</v>
      </c>
      <c r="BL174">
        <v>1373.667777777778</v>
      </c>
      <c r="BM174">
        <v>25.636</v>
      </c>
      <c r="BN174">
        <v>500.0412222222222</v>
      </c>
      <c r="BO174">
        <v>68.48089999999999</v>
      </c>
      <c r="BP174">
        <v>0.1000911444444444</v>
      </c>
      <c r="BQ174">
        <v>26.6454</v>
      </c>
      <c r="BR174">
        <v>26.01113333333333</v>
      </c>
      <c r="BS174">
        <v>999.9000000000001</v>
      </c>
      <c r="BT174">
        <v>0</v>
      </c>
      <c r="BU174">
        <v>0</v>
      </c>
      <c r="BV174">
        <v>9991.24</v>
      </c>
      <c r="BW174">
        <v>0</v>
      </c>
      <c r="BX174">
        <v>1989.033333333333</v>
      </c>
      <c r="BY174">
        <v>-88.84701111111112</v>
      </c>
      <c r="BZ174">
        <v>1406.224444444445</v>
      </c>
      <c r="CA174">
        <v>1484.638888888889</v>
      </c>
      <c r="CB174">
        <v>8.374890000000001</v>
      </c>
      <c r="CC174">
        <v>1459.185555555556</v>
      </c>
      <c r="CD174">
        <v>17.14402222222222</v>
      </c>
      <c r="CE174">
        <v>1.747557777777778</v>
      </c>
      <c r="CF174">
        <v>1.174037777777778</v>
      </c>
      <c r="CG174">
        <v>15.32545555555556</v>
      </c>
      <c r="CH174">
        <v>9.276341111111112</v>
      </c>
      <c r="CI174">
        <v>1999.962222222222</v>
      </c>
      <c r="CJ174">
        <v>0.9799923333333331</v>
      </c>
      <c r="CK174">
        <v>0.02000746666666666</v>
      </c>
      <c r="CL174">
        <v>0</v>
      </c>
      <c r="CM174">
        <v>2.609644444444445</v>
      </c>
      <c r="CN174">
        <v>0</v>
      </c>
      <c r="CO174">
        <v>17195.06666666667</v>
      </c>
      <c r="CP174">
        <v>16749.11111111111</v>
      </c>
      <c r="CQ174">
        <v>40.625</v>
      </c>
      <c r="CR174">
        <v>42.562</v>
      </c>
      <c r="CS174">
        <v>41</v>
      </c>
      <c r="CT174">
        <v>41.125</v>
      </c>
      <c r="CU174">
        <v>39.812</v>
      </c>
      <c r="CV174">
        <v>1959.951111111111</v>
      </c>
      <c r="CW174">
        <v>40.01</v>
      </c>
      <c r="CX174">
        <v>0</v>
      </c>
      <c r="CY174">
        <v>1657310515.3</v>
      </c>
      <c r="CZ174">
        <v>0</v>
      </c>
      <c r="DA174">
        <v>1657309531.6</v>
      </c>
      <c r="DB174" t="s">
        <v>503</v>
      </c>
      <c r="DC174">
        <v>1657309530.1</v>
      </c>
      <c r="DD174">
        <v>1657309531.6</v>
      </c>
      <c r="DE174">
        <v>4</v>
      </c>
      <c r="DF174">
        <v>-0.607</v>
      </c>
      <c r="DG174">
        <v>7.87</v>
      </c>
      <c r="DH174">
        <v>-1.808</v>
      </c>
      <c r="DI174">
        <v>-0.11</v>
      </c>
      <c r="DJ174">
        <v>420</v>
      </c>
      <c r="DK174">
        <v>27</v>
      </c>
      <c r="DL174">
        <v>0.09</v>
      </c>
      <c r="DM174">
        <v>0.04</v>
      </c>
      <c r="DN174">
        <v>-88.69264749999999</v>
      </c>
      <c r="DO174">
        <v>-1.247825515947149</v>
      </c>
      <c r="DP174">
        <v>0.135569474785994</v>
      </c>
      <c r="DQ174">
        <v>0</v>
      </c>
      <c r="DR174">
        <v>8.3864415</v>
      </c>
      <c r="DS174">
        <v>-0.1142253658536983</v>
      </c>
      <c r="DT174">
        <v>0.01622532997353199</v>
      </c>
      <c r="DU174">
        <v>0</v>
      </c>
      <c r="DV174">
        <v>0</v>
      </c>
      <c r="DW174">
        <v>2</v>
      </c>
      <c r="DX174" t="s">
        <v>365</v>
      </c>
      <c r="DY174">
        <v>2.97671</v>
      </c>
      <c r="DZ174">
        <v>2.72453</v>
      </c>
      <c r="EA174">
        <v>0.16179</v>
      </c>
      <c r="EB174">
        <v>0.166202</v>
      </c>
      <c r="EC174">
        <v>0.0852955</v>
      </c>
      <c r="ED174">
        <v>0.06308759999999999</v>
      </c>
      <c r="EE174">
        <v>26375.1</v>
      </c>
      <c r="EF174">
        <v>26335.1</v>
      </c>
      <c r="EG174">
        <v>29273</v>
      </c>
      <c r="EH174">
        <v>29230.6</v>
      </c>
      <c r="EI174">
        <v>35494.7</v>
      </c>
      <c r="EJ174">
        <v>36398</v>
      </c>
      <c r="EK174">
        <v>41243.3</v>
      </c>
      <c r="EL174">
        <v>41633.5</v>
      </c>
      <c r="EM174">
        <v>1.90845</v>
      </c>
      <c r="EN174">
        <v>2.02992</v>
      </c>
      <c r="EO174">
        <v>0.0451803</v>
      </c>
      <c r="EP174">
        <v>0</v>
      </c>
      <c r="EQ174">
        <v>25.2727</v>
      </c>
      <c r="ER174">
        <v>999.9</v>
      </c>
      <c r="ES174">
        <v>27.3</v>
      </c>
      <c r="ET174">
        <v>36.8</v>
      </c>
      <c r="EU174">
        <v>24.863</v>
      </c>
      <c r="EV174">
        <v>61.4777</v>
      </c>
      <c r="EW174">
        <v>26.3261</v>
      </c>
      <c r="EX174">
        <v>2</v>
      </c>
      <c r="EY174">
        <v>0.265396</v>
      </c>
      <c r="EZ174">
        <v>3.58657</v>
      </c>
      <c r="FA174">
        <v>20.3488</v>
      </c>
      <c r="FB174">
        <v>5.21819</v>
      </c>
      <c r="FC174">
        <v>12.0099</v>
      </c>
      <c r="FD174">
        <v>4.9886</v>
      </c>
      <c r="FE174">
        <v>3.2885</v>
      </c>
      <c r="FF174">
        <v>6409.7</v>
      </c>
      <c r="FG174">
        <v>9999</v>
      </c>
      <c r="FH174">
        <v>9999</v>
      </c>
      <c r="FI174">
        <v>104.5</v>
      </c>
      <c r="FJ174">
        <v>1.86748</v>
      </c>
      <c r="FK174">
        <v>1.86646</v>
      </c>
      <c r="FL174">
        <v>1.86599</v>
      </c>
      <c r="FM174">
        <v>1.86584</v>
      </c>
      <c r="FN174">
        <v>1.86768</v>
      </c>
      <c r="FO174">
        <v>1.87012</v>
      </c>
      <c r="FP174">
        <v>1.86884</v>
      </c>
      <c r="FQ174">
        <v>1.87021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-3.34</v>
      </c>
      <c r="GF174">
        <v>-0.112</v>
      </c>
      <c r="GG174">
        <v>-1.101664097355273</v>
      </c>
      <c r="GH174">
        <v>-0.001751842048368114</v>
      </c>
      <c r="GI174">
        <v>2.175043830543419E-07</v>
      </c>
      <c r="GJ174">
        <v>-8.900938919420621E-11</v>
      </c>
      <c r="GK174">
        <v>9.023312909553052</v>
      </c>
      <c r="GL174">
        <v>1.777864070516789</v>
      </c>
      <c r="GM174">
        <v>-0.1595319365346188</v>
      </c>
      <c r="GN174">
        <v>0.002975254502177307</v>
      </c>
      <c r="GO174">
        <v>3</v>
      </c>
      <c r="GP174">
        <v>2360</v>
      </c>
      <c r="GQ174">
        <v>1</v>
      </c>
      <c r="GR174">
        <v>26</v>
      </c>
      <c r="GS174">
        <v>16.3</v>
      </c>
      <c r="GT174">
        <v>16.3</v>
      </c>
      <c r="GU174">
        <v>3.52783</v>
      </c>
      <c r="GV174">
        <v>2.1936</v>
      </c>
      <c r="GW174">
        <v>1.94702</v>
      </c>
      <c r="GX174">
        <v>2.82349</v>
      </c>
      <c r="GY174">
        <v>2.19482</v>
      </c>
      <c r="GZ174">
        <v>2.36328</v>
      </c>
      <c r="HA174">
        <v>40.146</v>
      </c>
      <c r="HB174">
        <v>11.9868</v>
      </c>
      <c r="HC174">
        <v>18</v>
      </c>
      <c r="HD174">
        <v>483.703</v>
      </c>
      <c r="HE174">
        <v>577.039</v>
      </c>
      <c r="HF174">
        <v>21.7149</v>
      </c>
      <c r="HG174">
        <v>30.7588</v>
      </c>
      <c r="HH174">
        <v>30.0001</v>
      </c>
      <c r="HI174">
        <v>30.6765</v>
      </c>
      <c r="HJ174">
        <v>30.5851</v>
      </c>
      <c r="HK174">
        <v>70.7116</v>
      </c>
      <c r="HL174">
        <v>27.0898</v>
      </c>
      <c r="HM174">
        <v>31.0165</v>
      </c>
      <c r="HN174">
        <v>21.7062</v>
      </c>
      <c r="HO174">
        <v>1489.92</v>
      </c>
      <c r="HP174">
        <v>17.2427</v>
      </c>
      <c r="HQ174">
        <v>100.118</v>
      </c>
      <c r="HR174">
        <v>100.01</v>
      </c>
    </row>
    <row r="175" spans="1:226">
      <c r="A175">
        <v>159</v>
      </c>
      <c r="B175">
        <v>1657310514.1</v>
      </c>
      <c r="C175">
        <v>1653.099999904633</v>
      </c>
      <c r="D175" t="s">
        <v>678</v>
      </c>
      <c r="E175" t="s">
        <v>679</v>
      </c>
      <c r="F175">
        <v>5</v>
      </c>
      <c r="G175" t="s">
        <v>502</v>
      </c>
      <c r="H175" t="s">
        <v>354</v>
      </c>
      <c r="I175">
        <v>1657310511.3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1499.856408967755</v>
      </c>
      <c r="AK175">
        <v>1429.974727272727</v>
      </c>
      <c r="AL175">
        <v>3.393694883837942</v>
      </c>
      <c r="AM175">
        <v>65.59638768212346</v>
      </c>
      <c r="AN175">
        <f>(AP175 - AO175 + BO175*1E3/(8.314*(BQ175+273.15)) * AR175/BN175 * AQ175) * BN175/(100*BB175) * 1000/(1000 - AP175)</f>
        <v>0</v>
      </c>
      <c r="AO175">
        <v>17.19719092922382</v>
      </c>
      <c r="AP175">
        <v>25.51928060606061</v>
      </c>
      <c r="AQ175">
        <v>8.587996353163996E-06</v>
      </c>
      <c r="AR175">
        <v>78.49988059121431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1657310511.3</v>
      </c>
      <c r="BH175">
        <v>1385.88</v>
      </c>
      <c r="BI175">
        <v>1474.985</v>
      </c>
      <c r="BJ175">
        <v>25.51586</v>
      </c>
      <c r="BK175">
        <v>17.2034</v>
      </c>
      <c r="BL175">
        <v>1389.234</v>
      </c>
      <c r="BM175">
        <v>25.62943</v>
      </c>
      <c r="BN175">
        <v>499.9604</v>
      </c>
      <c r="BO175">
        <v>68.48110999999999</v>
      </c>
      <c r="BP175">
        <v>0.09984685</v>
      </c>
      <c r="BQ175">
        <v>26.62169</v>
      </c>
      <c r="BR175">
        <v>26.00188</v>
      </c>
      <c r="BS175">
        <v>999.9</v>
      </c>
      <c r="BT175">
        <v>0</v>
      </c>
      <c r="BU175">
        <v>0</v>
      </c>
      <c r="BV175">
        <v>9997.25</v>
      </c>
      <c r="BW175">
        <v>0</v>
      </c>
      <c r="BX175">
        <v>1988.99</v>
      </c>
      <c r="BY175">
        <v>-89.10468</v>
      </c>
      <c r="BZ175">
        <v>1422.167</v>
      </c>
      <c r="CA175">
        <v>1500.802</v>
      </c>
      <c r="CB175">
        <v>8.312450999999999</v>
      </c>
      <c r="CC175">
        <v>1474.985</v>
      </c>
      <c r="CD175">
        <v>17.2034</v>
      </c>
      <c r="CE175">
        <v>1.747352</v>
      </c>
      <c r="CF175">
        <v>1.178109</v>
      </c>
      <c r="CG175">
        <v>15.32363</v>
      </c>
      <c r="CH175">
        <v>9.327738999999999</v>
      </c>
      <c r="CI175">
        <v>1999.987</v>
      </c>
      <c r="CJ175">
        <v>0.9799919999999999</v>
      </c>
      <c r="CK175">
        <v>0.0200078</v>
      </c>
      <c r="CL175">
        <v>0</v>
      </c>
      <c r="CM175">
        <v>2.26587</v>
      </c>
      <c r="CN175">
        <v>0</v>
      </c>
      <c r="CO175">
        <v>17176.1</v>
      </c>
      <c r="CP175">
        <v>16749.32</v>
      </c>
      <c r="CQ175">
        <v>40.625</v>
      </c>
      <c r="CR175">
        <v>42.562</v>
      </c>
      <c r="CS175">
        <v>41</v>
      </c>
      <c r="CT175">
        <v>41.09350000000001</v>
      </c>
      <c r="CU175">
        <v>39.812</v>
      </c>
      <c r="CV175">
        <v>1959.967</v>
      </c>
      <c r="CW175">
        <v>40.017</v>
      </c>
      <c r="CX175">
        <v>0</v>
      </c>
      <c r="CY175">
        <v>1657310520.1</v>
      </c>
      <c r="CZ175">
        <v>0</v>
      </c>
      <c r="DA175">
        <v>1657309531.6</v>
      </c>
      <c r="DB175" t="s">
        <v>503</v>
      </c>
      <c r="DC175">
        <v>1657309530.1</v>
      </c>
      <c r="DD175">
        <v>1657309531.6</v>
      </c>
      <c r="DE175">
        <v>4</v>
      </c>
      <c r="DF175">
        <v>-0.607</v>
      </c>
      <c r="DG175">
        <v>7.87</v>
      </c>
      <c r="DH175">
        <v>-1.808</v>
      </c>
      <c r="DI175">
        <v>-0.11</v>
      </c>
      <c r="DJ175">
        <v>420</v>
      </c>
      <c r="DK175">
        <v>27</v>
      </c>
      <c r="DL175">
        <v>0.09</v>
      </c>
      <c r="DM175">
        <v>0.04</v>
      </c>
      <c r="DN175">
        <v>-88.82006</v>
      </c>
      <c r="DO175">
        <v>-1.834336210131249</v>
      </c>
      <c r="DP175">
        <v>0.1945489614467277</v>
      </c>
      <c r="DQ175">
        <v>0</v>
      </c>
      <c r="DR175">
        <v>8.36713325</v>
      </c>
      <c r="DS175">
        <v>-0.309709305816122</v>
      </c>
      <c r="DT175">
        <v>0.03422025419159689</v>
      </c>
      <c r="DU175">
        <v>0</v>
      </c>
      <c r="DV175">
        <v>0</v>
      </c>
      <c r="DW175">
        <v>2</v>
      </c>
      <c r="DX175" t="s">
        <v>365</v>
      </c>
      <c r="DY175">
        <v>2.97656</v>
      </c>
      <c r="DZ175">
        <v>2.72457</v>
      </c>
      <c r="EA175">
        <v>0.163002</v>
      </c>
      <c r="EB175">
        <v>0.167391</v>
      </c>
      <c r="EC175">
        <v>0.0853223</v>
      </c>
      <c r="ED175">
        <v>0.0632392</v>
      </c>
      <c r="EE175">
        <v>26336.3</v>
      </c>
      <c r="EF175">
        <v>26297.8</v>
      </c>
      <c r="EG175">
        <v>29272.3</v>
      </c>
      <c r="EH175">
        <v>29230.8</v>
      </c>
      <c r="EI175">
        <v>35492.8</v>
      </c>
      <c r="EJ175">
        <v>36392.5</v>
      </c>
      <c r="EK175">
        <v>41242.3</v>
      </c>
      <c r="EL175">
        <v>41634</v>
      </c>
      <c r="EM175">
        <v>1.90805</v>
      </c>
      <c r="EN175">
        <v>2.03</v>
      </c>
      <c r="EO175">
        <v>0.0438914</v>
      </c>
      <c r="EP175">
        <v>0</v>
      </c>
      <c r="EQ175">
        <v>25.2668</v>
      </c>
      <c r="ER175">
        <v>999.9</v>
      </c>
      <c r="ES175">
        <v>27.3</v>
      </c>
      <c r="ET175">
        <v>36.8</v>
      </c>
      <c r="EU175">
        <v>24.8612</v>
      </c>
      <c r="EV175">
        <v>61.3377</v>
      </c>
      <c r="EW175">
        <v>26.3862</v>
      </c>
      <c r="EX175">
        <v>2</v>
      </c>
      <c r="EY175">
        <v>0.265279</v>
      </c>
      <c r="EZ175">
        <v>3.55047</v>
      </c>
      <c r="FA175">
        <v>20.3494</v>
      </c>
      <c r="FB175">
        <v>5.21819</v>
      </c>
      <c r="FC175">
        <v>12.0099</v>
      </c>
      <c r="FD175">
        <v>4.98845</v>
      </c>
      <c r="FE175">
        <v>3.28855</v>
      </c>
      <c r="FF175">
        <v>6410</v>
      </c>
      <c r="FG175">
        <v>9999</v>
      </c>
      <c r="FH175">
        <v>9999</v>
      </c>
      <c r="FI175">
        <v>104.5</v>
      </c>
      <c r="FJ175">
        <v>1.86746</v>
      </c>
      <c r="FK175">
        <v>1.86647</v>
      </c>
      <c r="FL175">
        <v>1.866</v>
      </c>
      <c r="FM175">
        <v>1.86584</v>
      </c>
      <c r="FN175">
        <v>1.86768</v>
      </c>
      <c r="FO175">
        <v>1.87012</v>
      </c>
      <c r="FP175">
        <v>1.86882</v>
      </c>
      <c r="FQ175">
        <v>1.87019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-3.37</v>
      </c>
      <c r="GF175">
        <v>-0.118</v>
      </c>
      <c r="GG175">
        <v>-1.101664097355273</v>
      </c>
      <c r="GH175">
        <v>-0.001751842048368114</v>
      </c>
      <c r="GI175">
        <v>2.175043830543419E-07</v>
      </c>
      <c r="GJ175">
        <v>-8.900938919420621E-11</v>
      </c>
      <c r="GK175">
        <v>9.023312909553052</v>
      </c>
      <c r="GL175">
        <v>1.777864070516789</v>
      </c>
      <c r="GM175">
        <v>-0.1595319365346188</v>
      </c>
      <c r="GN175">
        <v>0.002975254502177307</v>
      </c>
      <c r="GO175">
        <v>3</v>
      </c>
      <c r="GP175">
        <v>2360</v>
      </c>
      <c r="GQ175">
        <v>1</v>
      </c>
      <c r="GR175">
        <v>26</v>
      </c>
      <c r="GS175">
        <v>16.4</v>
      </c>
      <c r="GT175">
        <v>16.4</v>
      </c>
      <c r="GU175">
        <v>3.55957</v>
      </c>
      <c r="GV175">
        <v>2.19482</v>
      </c>
      <c r="GW175">
        <v>1.94702</v>
      </c>
      <c r="GX175">
        <v>2.82349</v>
      </c>
      <c r="GY175">
        <v>2.19482</v>
      </c>
      <c r="GZ175">
        <v>2.33154</v>
      </c>
      <c r="HA175">
        <v>40.1713</v>
      </c>
      <c r="HB175">
        <v>11.9693</v>
      </c>
      <c r="HC175">
        <v>18</v>
      </c>
      <c r="HD175">
        <v>483.45</v>
      </c>
      <c r="HE175">
        <v>577.071</v>
      </c>
      <c r="HF175">
        <v>21.6998</v>
      </c>
      <c r="HG175">
        <v>30.7573</v>
      </c>
      <c r="HH175">
        <v>30</v>
      </c>
      <c r="HI175">
        <v>30.6765</v>
      </c>
      <c r="HJ175">
        <v>30.5824</v>
      </c>
      <c r="HK175">
        <v>71.2787</v>
      </c>
      <c r="HL175">
        <v>27.0898</v>
      </c>
      <c r="HM175">
        <v>31.0165</v>
      </c>
      <c r="HN175">
        <v>21.8087</v>
      </c>
      <c r="HO175">
        <v>1503.28</v>
      </c>
      <c r="HP175">
        <v>17.2452</v>
      </c>
      <c r="HQ175">
        <v>100.116</v>
      </c>
      <c r="HR175">
        <v>100.011</v>
      </c>
    </row>
    <row r="176" spans="1:226">
      <c r="A176">
        <v>160</v>
      </c>
      <c r="B176">
        <v>1657310519.1</v>
      </c>
      <c r="C176">
        <v>1658.099999904633</v>
      </c>
      <c r="D176" t="s">
        <v>680</v>
      </c>
      <c r="E176" t="s">
        <v>681</v>
      </c>
      <c r="F176">
        <v>5</v>
      </c>
      <c r="G176" t="s">
        <v>502</v>
      </c>
      <c r="H176" t="s">
        <v>354</v>
      </c>
      <c r="I176">
        <v>1657310516.6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1517.147812704402</v>
      </c>
      <c r="AK176">
        <v>1447.190909090908</v>
      </c>
      <c r="AL176">
        <v>3.432832371467427</v>
      </c>
      <c r="AM176">
        <v>65.59638768212346</v>
      </c>
      <c r="AN176">
        <f>(AP176 - AO176 + BO176*1E3/(8.314*(BQ176+273.15)) * AR176/BN176 * AQ176) * BN176/(100*BB176) * 1000/(1000 - AP176)</f>
        <v>0</v>
      </c>
      <c r="AO176">
        <v>17.22664893701978</v>
      </c>
      <c r="AP176">
        <v>25.52464545454545</v>
      </c>
      <c r="AQ176">
        <v>7.573650496427403E-06</v>
      </c>
      <c r="AR176">
        <v>78.49988059121431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1657310516.6</v>
      </c>
      <c r="BH176">
        <v>1403.585555555556</v>
      </c>
      <c r="BI176">
        <v>1492.94</v>
      </c>
      <c r="BJ176">
        <v>25.52241111111111</v>
      </c>
      <c r="BK176">
        <v>17.22078888888889</v>
      </c>
      <c r="BL176">
        <v>1406.968888888889</v>
      </c>
      <c r="BM176">
        <v>25.64355555555555</v>
      </c>
      <c r="BN176">
        <v>499.9808888888888</v>
      </c>
      <c r="BO176">
        <v>68.48014444444443</v>
      </c>
      <c r="BP176">
        <v>0.09991237777777778</v>
      </c>
      <c r="BQ176">
        <v>26.59368888888889</v>
      </c>
      <c r="BR176">
        <v>25.97697777777778</v>
      </c>
      <c r="BS176">
        <v>999.9000000000001</v>
      </c>
      <c r="BT176">
        <v>0</v>
      </c>
      <c r="BU176">
        <v>0</v>
      </c>
      <c r="BV176">
        <v>10010.21666666667</v>
      </c>
      <c r="BW176">
        <v>0</v>
      </c>
      <c r="BX176">
        <v>1989.531111111111</v>
      </c>
      <c r="BY176">
        <v>-89.35421111111113</v>
      </c>
      <c r="BZ176">
        <v>1440.346666666667</v>
      </c>
      <c r="CA176">
        <v>1519.1</v>
      </c>
      <c r="CB176">
        <v>8.301625555555555</v>
      </c>
      <c r="CC176">
        <v>1492.94</v>
      </c>
      <c r="CD176">
        <v>17.22078888888889</v>
      </c>
      <c r="CE176">
        <v>1.747781111111111</v>
      </c>
      <c r="CF176">
        <v>1.179283333333333</v>
      </c>
      <c r="CG176">
        <v>15.32741111111111</v>
      </c>
      <c r="CH176">
        <v>9.342550000000001</v>
      </c>
      <c r="CI176">
        <v>2000.015555555555</v>
      </c>
      <c r="CJ176">
        <v>0.9799919999999999</v>
      </c>
      <c r="CK176">
        <v>0.0200078</v>
      </c>
      <c r="CL176">
        <v>0</v>
      </c>
      <c r="CM176">
        <v>2.293844444444444</v>
      </c>
      <c r="CN176">
        <v>0</v>
      </c>
      <c r="CO176">
        <v>17146.41111111111</v>
      </c>
      <c r="CP176">
        <v>16749.53333333333</v>
      </c>
      <c r="CQ176">
        <v>40.625</v>
      </c>
      <c r="CR176">
        <v>42.54822222222222</v>
      </c>
      <c r="CS176">
        <v>41</v>
      </c>
      <c r="CT176">
        <v>41.062</v>
      </c>
      <c r="CU176">
        <v>39.812</v>
      </c>
      <c r="CV176">
        <v>1959.995555555556</v>
      </c>
      <c r="CW176">
        <v>40.02</v>
      </c>
      <c r="CX176">
        <v>0</v>
      </c>
      <c r="CY176">
        <v>1657310525.5</v>
      </c>
      <c r="CZ176">
        <v>0</v>
      </c>
      <c r="DA176">
        <v>1657309531.6</v>
      </c>
      <c r="DB176" t="s">
        <v>503</v>
      </c>
      <c r="DC176">
        <v>1657309530.1</v>
      </c>
      <c r="DD176">
        <v>1657309531.6</v>
      </c>
      <c r="DE176">
        <v>4</v>
      </c>
      <c r="DF176">
        <v>-0.607</v>
      </c>
      <c r="DG176">
        <v>7.87</v>
      </c>
      <c r="DH176">
        <v>-1.808</v>
      </c>
      <c r="DI176">
        <v>-0.11</v>
      </c>
      <c r="DJ176">
        <v>420</v>
      </c>
      <c r="DK176">
        <v>27</v>
      </c>
      <c r="DL176">
        <v>0.09</v>
      </c>
      <c r="DM176">
        <v>0.04</v>
      </c>
      <c r="DN176">
        <v>-89.0067425</v>
      </c>
      <c r="DO176">
        <v>-2.287160600375013</v>
      </c>
      <c r="DP176">
        <v>0.2361811665729309</v>
      </c>
      <c r="DQ176">
        <v>0</v>
      </c>
      <c r="DR176">
        <v>8.340295749999999</v>
      </c>
      <c r="DS176">
        <v>-0.3181270919324604</v>
      </c>
      <c r="DT176">
        <v>0.03503329123044979</v>
      </c>
      <c r="DU176">
        <v>0</v>
      </c>
      <c r="DV176">
        <v>0</v>
      </c>
      <c r="DW176">
        <v>2</v>
      </c>
      <c r="DX176" t="s">
        <v>365</v>
      </c>
      <c r="DY176">
        <v>2.97667</v>
      </c>
      <c r="DZ176">
        <v>2.72484</v>
      </c>
      <c r="EA176">
        <v>0.164212</v>
      </c>
      <c r="EB176">
        <v>0.168558</v>
      </c>
      <c r="EC176">
        <v>0.0853418</v>
      </c>
      <c r="ED176">
        <v>0.06316769999999999</v>
      </c>
      <c r="EE176">
        <v>26298.5</v>
      </c>
      <c r="EF176">
        <v>26260.9</v>
      </c>
      <c r="EG176">
        <v>29272.6</v>
      </c>
      <c r="EH176">
        <v>29230.8</v>
      </c>
      <c r="EI176">
        <v>35492.3</v>
      </c>
      <c r="EJ176">
        <v>36395.4</v>
      </c>
      <c r="EK176">
        <v>41242.5</v>
      </c>
      <c r="EL176">
        <v>41634.1</v>
      </c>
      <c r="EM176">
        <v>1.90815</v>
      </c>
      <c r="EN176">
        <v>2.02997</v>
      </c>
      <c r="EO176">
        <v>0.04315</v>
      </c>
      <c r="EP176">
        <v>0</v>
      </c>
      <c r="EQ176">
        <v>25.2565</v>
      </c>
      <c r="ER176">
        <v>999.9</v>
      </c>
      <c r="ES176">
        <v>27.2</v>
      </c>
      <c r="ET176">
        <v>36.8</v>
      </c>
      <c r="EU176">
        <v>24.7708</v>
      </c>
      <c r="EV176">
        <v>61.3177</v>
      </c>
      <c r="EW176">
        <v>26.4022</v>
      </c>
      <c r="EX176">
        <v>2</v>
      </c>
      <c r="EY176">
        <v>0.263056</v>
      </c>
      <c r="EZ176">
        <v>3.07562</v>
      </c>
      <c r="FA176">
        <v>20.3585</v>
      </c>
      <c r="FB176">
        <v>5.21789</v>
      </c>
      <c r="FC176">
        <v>12.0099</v>
      </c>
      <c r="FD176">
        <v>4.9885</v>
      </c>
      <c r="FE176">
        <v>3.28845</v>
      </c>
      <c r="FF176">
        <v>6410</v>
      </c>
      <c r="FG176">
        <v>9999</v>
      </c>
      <c r="FH176">
        <v>9999</v>
      </c>
      <c r="FI176">
        <v>104.5</v>
      </c>
      <c r="FJ176">
        <v>1.86746</v>
      </c>
      <c r="FK176">
        <v>1.86646</v>
      </c>
      <c r="FL176">
        <v>1.866</v>
      </c>
      <c r="FM176">
        <v>1.86584</v>
      </c>
      <c r="FN176">
        <v>1.86769</v>
      </c>
      <c r="FO176">
        <v>1.87012</v>
      </c>
      <c r="FP176">
        <v>1.8688</v>
      </c>
      <c r="FQ176">
        <v>1.87021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-3.4</v>
      </c>
      <c r="GF176">
        <v>-0.123</v>
      </c>
      <c r="GG176">
        <v>-1.101664097355273</v>
      </c>
      <c r="GH176">
        <v>-0.001751842048368114</v>
      </c>
      <c r="GI176">
        <v>2.175043830543419E-07</v>
      </c>
      <c r="GJ176">
        <v>-8.900938919420621E-11</v>
      </c>
      <c r="GK176">
        <v>9.023312909553052</v>
      </c>
      <c r="GL176">
        <v>1.777864070516789</v>
      </c>
      <c r="GM176">
        <v>-0.1595319365346188</v>
      </c>
      <c r="GN176">
        <v>0.002975254502177307</v>
      </c>
      <c r="GO176">
        <v>3</v>
      </c>
      <c r="GP176">
        <v>2360</v>
      </c>
      <c r="GQ176">
        <v>1</v>
      </c>
      <c r="GR176">
        <v>26</v>
      </c>
      <c r="GS176">
        <v>16.5</v>
      </c>
      <c r="GT176">
        <v>16.5</v>
      </c>
      <c r="GU176">
        <v>3.58643</v>
      </c>
      <c r="GV176">
        <v>2.19482</v>
      </c>
      <c r="GW176">
        <v>1.94702</v>
      </c>
      <c r="GX176">
        <v>2.82471</v>
      </c>
      <c r="GY176">
        <v>2.19482</v>
      </c>
      <c r="GZ176">
        <v>2.34985</v>
      </c>
      <c r="HA176">
        <v>40.1713</v>
      </c>
      <c r="HB176">
        <v>11.9868</v>
      </c>
      <c r="HC176">
        <v>18</v>
      </c>
      <c r="HD176">
        <v>483.505</v>
      </c>
      <c r="HE176">
        <v>577.049</v>
      </c>
      <c r="HF176">
        <v>21.7551</v>
      </c>
      <c r="HG176">
        <v>30.7546</v>
      </c>
      <c r="HH176">
        <v>29.9987</v>
      </c>
      <c r="HI176">
        <v>30.6754</v>
      </c>
      <c r="HJ176">
        <v>30.582</v>
      </c>
      <c r="HK176">
        <v>71.8845</v>
      </c>
      <c r="HL176">
        <v>27.0898</v>
      </c>
      <c r="HM176">
        <v>30.6401</v>
      </c>
      <c r="HN176">
        <v>21.8258</v>
      </c>
      <c r="HO176">
        <v>1523.31</v>
      </c>
      <c r="HP176">
        <v>17.2513</v>
      </c>
      <c r="HQ176">
        <v>100.117</v>
      </c>
      <c r="HR176">
        <v>100.011</v>
      </c>
    </row>
    <row r="177" spans="1:226">
      <c r="A177">
        <v>161</v>
      </c>
      <c r="B177">
        <v>1657310524.1</v>
      </c>
      <c r="C177">
        <v>1663.099999904633</v>
      </c>
      <c r="D177" t="s">
        <v>682</v>
      </c>
      <c r="E177" t="s">
        <v>683</v>
      </c>
      <c r="F177">
        <v>5</v>
      </c>
      <c r="G177" t="s">
        <v>502</v>
      </c>
      <c r="H177" t="s">
        <v>354</v>
      </c>
      <c r="I177">
        <v>1657310521.3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1534.079989022253</v>
      </c>
      <c r="AK177">
        <v>1464.236121212121</v>
      </c>
      <c r="AL177">
        <v>3.408957602858204</v>
      </c>
      <c r="AM177">
        <v>65.59638768212346</v>
      </c>
      <c r="AN177">
        <f>(AP177 - AO177 + BO177*1E3/(8.314*(BQ177+273.15)) * AR177/BN177 * AQ177) * BN177/(100*BB177) * 1000/(1000 - AP177)</f>
        <v>0</v>
      </c>
      <c r="AO177">
        <v>17.17841748718257</v>
      </c>
      <c r="AP177">
        <v>25.51539636363636</v>
      </c>
      <c r="AQ177">
        <v>-1.723198411613949E-05</v>
      </c>
      <c r="AR177">
        <v>78.49988059121431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1657310521.3</v>
      </c>
      <c r="BH177">
        <v>1419.202</v>
      </c>
      <c r="BI177">
        <v>1508.645</v>
      </c>
      <c r="BJ177">
        <v>25.52078</v>
      </c>
      <c r="BK177">
        <v>17.17747</v>
      </c>
      <c r="BL177">
        <v>1422.612</v>
      </c>
      <c r="BM177">
        <v>25.64005</v>
      </c>
      <c r="BN177">
        <v>500.0106</v>
      </c>
      <c r="BO177">
        <v>68.4799</v>
      </c>
      <c r="BP177">
        <v>0.1000266</v>
      </c>
      <c r="BQ177">
        <v>26.58052</v>
      </c>
      <c r="BR177">
        <v>25.96155</v>
      </c>
      <c r="BS177">
        <v>999.9</v>
      </c>
      <c r="BT177">
        <v>0</v>
      </c>
      <c r="BU177">
        <v>0</v>
      </c>
      <c r="BV177">
        <v>10003.95</v>
      </c>
      <c r="BW177">
        <v>0</v>
      </c>
      <c r="BX177">
        <v>1991.017</v>
      </c>
      <c r="BY177">
        <v>-89.44259000000001</v>
      </c>
      <c r="BZ177">
        <v>1456.369</v>
      </c>
      <c r="CA177">
        <v>1535.01</v>
      </c>
      <c r="CB177">
        <v>8.343309000000001</v>
      </c>
      <c r="CC177">
        <v>1508.645</v>
      </c>
      <c r="CD177">
        <v>17.17747</v>
      </c>
      <c r="CE177">
        <v>1.74766</v>
      </c>
      <c r="CF177">
        <v>1.176311</v>
      </c>
      <c r="CG177">
        <v>15.32636</v>
      </c>
      <c r="CH177">
        <v>9.305079000000001</v>
      </c>
      <c r="CI177">
        <v>2000.005</v>
      </c>
      <c r="CJ177">
        <v>0.9799919999999999</v>
      </c>
      <c r="CK177">
        <v>0.0200078</v>
      </c>
      <c r="CL177">
        <v>0</v>
      </c>
      <c r="CM177">
        <v>2.16957</v>
      </c>
      <c r="CN177">
        <v>0</v>
      </c>
      <c r="CO177">
        <v>17125.18</v>
      </c>
      <c r="CP177">
        <v>16749.45</v>
      </c>
      <c r="CQ177">
        <v>40.625</v>
      </c>
      <c r="CR177">
        <v>42.5496</v>
      </c>
      <c r="CS177">
        <v>41</v>
      </c>
      <c r="CT177">
        <v>41.062</v>
      </c>
      <c r="CU177">
        <v>39.76860000000001</v>
      </c>
      <c r="CV177">
        <v>1959.985</v>
      </c>
      <c r="CW177">
        <v>40.02</v>
      </c>
      <c r="CX177">
        <v>0</v>
      </c>
      <c r="CY177">
        <v>1657310530.3</v>
      </c>
      <c r="CZ177">
        <v>0</v>
      </c>
      <c r="DA177">
        <v>1657309531.6</v>
      </c>
      <c r="DB177" t="s">
        <v>503</v>
      </c>
      <c r="DC177">
        <v>1657309530.1</v>
      </c>
      <c r="DD177">
        <v>1657309531.6</v>
      </c>
      <c r="DE177">
        <v>4</v>
      </c>
      <c r="DF177">
        <v>-0.607</v>
      </c>
      <c r="DG177">
        <v>7.87</v>
      </c>
      <c r="DH177">
        <v>-1.808</v>
      </c>
      <c r="DI177">
        <v>-0.11</v>
      </c>
      <c r="DJ177">
        <v>420</v>
      </c>
      <c r="DK177">
        <v>27</v>
      </c>
      <c r="DL177">
        <v>0.09</v>
      </c>
      <c r="DM177">
        <v>0.04</v>
      </c>
      <c r="DN177">
        <v>-89.1762512195122</v>
      </c>
      <c r="DO177">
        <v>-2.429910104529809</v>
      </c>
      <c r="DP177">
        <v>0.2516790688913665</v>
      </c>
      <c r="DQ177">
        <v>0</v>
      </c>
      <c r="DR177">
        <v>8.333211951219512</v>
      </c>
      <c r="DS177">
        <v>-0.1170522648083512</v>
      </c>
      <c r="DT177">
        <v>0.030514014071068</v>
      </c>
      <c r="DU177">
        <v>0</v>
      </c>
      <c r="DV177">
        <v>0</v>
      </c>
      <c r="DW177">
        <v>2</v>
      </c>
      <c r="DX177" t="s">
        <v>365</v>
      </c>
      <c r="DY177">
        <v>2.97677</v>
      </c>
      <c r="DZ177">
        <v>2.72485</v>
      </c>
      <c r="EA177">
        <v>0.165412</v>
      </c>
      <c r="EB177">
        <v>0.169713</v>
      </c>
      <c r="EC177">
        <v>0.08529440000000001</v>
      </c>
      <c r="ED177">
        <v>0.0631075</v>
      </c>
      <c r="EE177">
        <v>26261.6</v>
      </c>
      <c r="EF177">
        <v>26224.7</v>
      </c>
      <c r="EG177">
        <v>29273.6</v>
      </c>
      <c r="EH177">
        <v>29231.2</v>
      </c>
      <c r="EI177">
        <v>35495.4</v>
      </c>
      <c r="EJ177">
        <v>36398.2</v>
      </c>
      <c r="EK177">
        <v>41244</v>
      </c>
      <c r="EL177">
        <v>41634.6</v>
      </c>
      <c r="EM177">
        <v>1.90855</v>
      </c>
      <c r="EN177">
        <v>2.0299</v>
      </c>
      <c r="EO177">
        <v>0.0434704</v>
      </c>
      <c r="EP177">
        <v>0</v>
      </c>
      <c r="EQ177">
        <v>25.2434</v>
      </c>
      <c r="ER177">
        <v>999.9</v>
      </c>
      <c r="ES177">
        <v>27.2</v>
      </c>
      <c r="ET177">
        <v>36.8</v>
      </c>
      <c r="EU177">
        <v>24.7716</v>
      </c>
      <c r="EV177">
        <v>61.2977</v>
      </c>
      <c r="EW177">
        <v>26.3582</v>
      </c>
      <c r="EX177">
        <v>2</v>
      </c>
      <c r="EY177">
        <v>0.262729</v>
      </c>
      <c r="EZ177">
        <v>3.15047</v>
      </c>
      <c r="FA177">
        <v>20.3573</v>
      </c>
      <c r="FB177">
        <v>5.21789</v>
      </c>
      <c r="FC177">
        <v>12.0099</v>
      </c>
      <c r="FD177">
        <v>4.98855</v>
      </c>
      <c r="FE177">
        <v>3.28858</v>
      </c>
      <c r="FF177">
        <v>6410.2</v>
      </c>
      <c r="FG177">
        <v>9999</v>
      </c>
      <c r="FH177">
        <v>9999</v>
      </c>
      <c r="FI177">
        <v>104.5</v>
      </c>
      <c r="FJ177">
        <v>1.86744</v>
      </c>
      <c r="FK177">
        <v>1.86647</v>
      </c>
      <c r="FL177">
        <v>1.866</v>
      </c>
      <c r="FM177">
        <v>1.86584</v>
      </c>
      <c r="FN177">
        <v>1.86769</v>
      </c>
      <c r="FO177">
        <v>1.87012</v>
      </c>
      <c r="FP177">
        <v>1.86878</v>
      </c>
      <c r="FQ177">
        <v>1.87023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-3.43</v>
      </c>
      <c r="GF177">
        <v>-0.1119</v>
      </c>
      <c r="GG177">
        <v>-1.101664097355273</v>
      </c>
      <c r="GH177">
        <v>-0.001751842048368114</v>
      </c>
      <c r="GI177">
        <v>2.175043830543419E-07</v>
      </c>
      <c r="GJ177">
        <v>-8.900938919420621E-11</v>
      </c>
      <c r="GK177">
        <v>9.023312909553052</v>
      </c>
      <c r="GL177">
        <v>1.777864070516789</v>
      </c>
      <c r="GM177">
        <v>-0.1595319365346188</v>
      </c>
      <c r="GN177">
        <v>0.002975254502177307</v>
      </c>
      <c r="GO177">
        <v>3</v>
      </c>
      <c r="GP177">
        <v>2360</v>
      </c>
      <c r="GQ177">
        <v>1</v>
      </c>
      <c r="GR177">
        <v>26</v>
      </c>
      <c r="GS177">
        <v>16.6</v>
      </c>
      <c r="GT177">
        <v>16.5</v>
      </c>
      <c r="GU177">
        <v>3.61816</v>
      </c>
      <c r="GV177">
        <v>2.19727</v>
      </c>
      <c r="GW177">
        <v>1.94702</v>
      </c>
      <c r="GX177">
        <v>2.82349</v>
      </c>
      <c r="GY177">
        <v>2.19482</v>
      </c>
      <c r="GZ177">
        <v>2.34375</v>
      </c>
      <c r="HA177">
        <v>40.1713</v>
      </c>
      <c r="HB177">
        <v>11.9606</v>
      </c>
      <c r="HC177">
        <v>18</v>
      </c>
      <c r="HD177">
        <v>483.746</v>
      </c>
      <c r="HE177">
        <v>576.9690000000001</v>
      </c>
      <c r="HF177">
        <v>21.8159</v>
      </c>
      <c r="HG177">
        <v>30.7515</v>
      </c>
      <c r="HH177">
        <v>29.9994</v>
      </c>
      <c r="HI177">
        <v>30.6739</v>
      </c>
      <c r="HJ177">
        <v>30.5798</v>
      </c>
      <c r="HK177">
        <v>72.4481</v>
      </c>
      <c r="HL177">
        <v>26.8171</v>
      </c>
      <c r="HM177">
        <v>30.6401</v>
      </c>
      <c r="HN177">
        <v>21.8534</v>
      </c>
      <c r="HO177">
        <v>1536.67</v>
      </c>
      <c r="HP177">
        <v>17.2685</v>
      </c>
      <c r="HQ177">
        <v>100.12</v>
      </c>
      <c r="HR177">
        <v>100.012</v>
      </c>
    </row>
    <row r="178" spans="1:226">
      <c r="A178">
        <v>162</v>
      </c>
      <c r="B178">
        <v>1657310529.1</v>
      </c>
      <c r="C178">
        <v>1668.099999904633</v>
      </c>
      <c r="D178" t="s">
        <v>684</v>
      </c>
      <c r="E178" t="s">
        <v>685</v>
      </c>
      <c r="F178">
        <v>5</v>
      </c>
      <c r="G178" t="s">
        <v>502</v>
      </c>
      <c r="H178" t="s">
        <v>354</v>
      </c>
      <c r="I178">
        <v>1657310526.6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1551.043366938187</v>
      </c>
      <c r="AK178">
        <v>1481.194303030303</v>
      </c>
      <c r="AL178">
        <v>3.393688185859312</v>
      </c>
      <c r="AM178">
        <v>65.59638768212346</v>
      </c>
      <c r="AN178">
        <f>(AP178 - AO178 + BO178*1E3/(8.314*(BQ178+273.15)) * AR178/BN178 * AQ178) * BN178/(100*BB178) * 1000/(1000 - AP178)</f>
        <v>0</v>
      </c>
      <c r="AO178">
        <v>17.17737949109496</v>
      </c>
      <c r="AP178">
        <v>25.51031515151515</v>
      </c>
      <c r="AQ178">
        <v>-1.806960569995832E-05</v>
      </c>
      <c r="AR178">
        <v>78.49988059121431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1657310526.6</v>
      </c>
      <c r="BH178">
        <v>1436.8</v>
      </c>
      <c r="BI178">
        <v>1526.308888888889</v>
      </c>
      <c r="BJ178">
        <v>25.51104444444444</v>
      </c>
      <c r="BK178">
        <v>17.18976666666667</v>
      </c>
      <c r="BL178">
        <v>1440.24</v>
      </c>
      <c r="BM178">
        <v>25.61905555555556</v>
      </c>
      <c r="BN178">
        <v>499.9967777777778</v>
      </c>
      <c r="BO178">
        <v>68.48021111111112</v>
      </c>
      <c r="BP178">
        <v>0.09995977777777779</v>
      </c>
      <c r="BQ178">
        <v>26.57284444444444</v>
      </c>
      <c r="BR178">
        <v>25.95001111111111</v>
      </c>
      <c r="BS178">
        <v>999.9000000000001</v>
      </c>
      <c r="BT178">
        <v>0</v>
      </c>
      <c r="BU178">
        <v>0</v>
      </c>
      <c r="BV178">
        <v>10004.80444444444</v>
      </c>
      <c r="BW178">
        <v>0</v>
      </c>
      <c r="BX178">
        <v>1991.893333333333</v>
      </c>
      <c r="BY178">
        <v>-89.50846666666666</v>
      </c>
      <c r="BZ178">
        <v>1474.413333333333</v>
      </c>
      <c r="CA178">
        <v>1553.004444444444</v>
      </c>
      <c r="CB178">
        <v>8.321281111111112</v>
      </c>
      <c r="CC178">
        <v>1526.308888888889</v>
      </c>
      <c r="CD178">
        <v>17.18976666666667</v>
      </c>
      <c r="CE178">
        <v>1.747003333333333</v>
      </c>
      <c r="CF178">
        <v>1.177161111111111</v>
      </c>
      <c r="CG178">
        <v>15.3205</v>
      </c>
      <c r="CH178">
        <v>9.315778888888891</v>
      </c>
      <c r="CI178">
        <v>1999.98</v>
      </c>
      <c r="CJ178">
        <v>0.9799919999999999</v>
      </c>
      <c r="CK178">
        <v>0.0200078</v>
      </c>
      <c r="CL178">
        <v>0</v>
      </c>
      <c r="CM178">
        <v>2.397355555555555</v>
      </c>
      <c r="CN178">
        <v>0</v>
      </c>
      <c r="CO178">
        <v>17103.26666666667</v>
      </c>
      <c r="CP178">
        <v>16749.26666666667</v>
      </c>
      <c r="CQ178">
        <v>40.625</v>
      </c>
      <c r="CR178">
        <v>42.54822222222222</v>
      </c>
      <c r="CS178">
        <v>41</v>
      </c>
      <c r="CT178">
        <v>41.062</v>
      </c>
      <c r="CU178">
        <v>39.75</v>
      </c>
      <c r="CV178">
        <v>1959.96</v>
      </c>
      <c r="CW178">
        <v>40.01777777777777</v>
      </c>
      <c r="CX178">
        <v>0</v>
      </c>
      <c r="CY178">
        <v>1657310535.1</v>
      </c>
      <c r="CZ178">
        <v>0</v>
      </c>
      <c r="DA178">
        <v>1657309531.6</v>
      </c>
      <c r="DB178" t="s">
        <v>503</v>
      </c>
      <c r="DC178">
        <v>1657309530.1</v>
      </c>
      <c r="DD178">
        <v>1657309531.6</v>
      </c>
      <c r="DE178">
        <v>4</v>
      </c>
      <c r="DF178">
        <v>-0.607</v>
      </c>
      <c r="DG178">
        <v>7.87</v>
      </c>
      <c r="DH178">
        <v>-1.808</v>
      </c>
      <c r="DI178">
        <v>-0.11</v>
      </c>
      <c r="DJ178">
        <v>420</v>
      </c>
      <c r="DK178">
        <v>27</v>
      </c>
      <c r="DL178">
        <v>0.09</v>
      </c>
      <c r="DM178">
        <v>0.04</v>
      </c>
      <c r="DN178">
        <v>-89.34051707317073</v>
      </c>
      <c r="DO178">
        <v>-1.66172822299659</v>
      </c>
      <c r="DP178">
        <v>0.1860660398136139</v>
      </c>
      <c r="DQ178">
        <v>0</v>
      </c>
      <c r="DR178">
        <v>8.320903170731707</v>
      </c>
      <c r="DS178">
        <v>0.05431296167248086</v>
      </c>
      <c r="DT178">
        <v>0.02093906646869935</v>
      </c>
      <c r="DU178">
        <v>1</v>
      </c>
      <c r="DV178">
        <v>1</v>
      </c>
      <c r="DW178">
        <v>2</v>
      </c>
      <c r="DX178" t="s">
        <v>357</v>
      </c>
      <c r="DY178">
        <v>2.97671</v>
      </c>
      <c r="DZ178">
        <v>2.72464</v>
      </c>
      <c r="EA178">
        <v>0.166605</v>
      </c>
      <c r="EB178">
        <v>0.170858</v>
      </c>
      <c r="EC178">
        <v>0.0852816</v>
      </c>
      <c r="ED178">
        <v>0.0632325</v>
      </c>
      <c r="EE178">
        <v>26224.3</v>
      </c>
      <c r="EF178">
        <v>26189</v>
      </c>
      <c r="EG178">
        <v>29273.8</v>
      </c>
      <c r="EH178">
        <v>29231.8</v>
      </c>
      <c r="EI178">
        <v>35496.3</v>
      </c>
      <c r="EJ178">
        <v>36393.9</v>
      </c>
      <c r="EK178">
        <v>41244.5</v>
      </c>
      <c r="EL178">
        <v>41635.2</v>
      </c>
      <c r="EM178">
        <v>1.9082</v>
      </c>
      <c r="EN178">
        <v>2.02997</v>
      </c>
      <c r="EO178">
        <v>0.0437573</v>
      </c>
      <c r="EP178">
        <v>0</v>
      </c>
      <c r="EQ178">
        <v>25.2296</v>
      </c>
      <c r="ER178">
        <v>999.9</v>
      </c>
      <c r="ES178">
        <v>27.2</v>
      </c>
      <c r="ET178">
        <v>36.9</v>
      </c>
      <c r="EU178">
        <v>24.9064</v>
      </c>
      <c r="EV178">
        <v>61.2778</v>
      </c>
      <c r="EW178">
        <v>26.3862</v>
      </c>
      <c r="EX178">
        <v>2</v>
      </c>
      <c r="EY178">
        <v>0.262497</v>
      </c>
      <c r="EZ178">
        <v>3.13838</v>
      </c>
      <c r="FA178">
        <v>20.3575</v>
      </c>
      <c r="FB178">
        <v>5.21774</v>
      </c>
      <c r="FC178">
        <v>12.0099</v>
      </c>
      <c r="FD178">
        <v>4.9886</v>
      </c>
      <c r="FE178">
        <v>3.28845</v>
      </c>
      <c r="FF178">
        <v>6410.2</v>
      </c>
      <c r="FG178">
        <v>9999</v>
      </c>
      <c r="FH178">
        <v>9999</v>
      </c>
      <c r="FI178">
        <v>104.5</v>
      </c>
      <c r="FJ178">
        <v>1.86748</v>
      </c>
      <c r="FK178">
        <v>1.86646</v>
      </c>
      <c r="FL178">
        <v>1.866</v>
      </c>
      <c r="FM178">
        <v>1.86584</v>
      </c>
      <c r="FN178">
        <v>1.86768</v>
      </c>
      <c r="FO178">
        <v>1.87012</v>
      </c>
      <c r="FP178">
        <v>1.86879</v>
      </c>
      <c r="FQ178">
        <v>1.87026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-3.46</v>
      </c>
      <c r="GF178">
        <v>-0.1089</v>
      </c>
      <c r="GG178">
        <v>-1.101664097355273</v>
      </c>
      <c r="GH178">
        <v>-0.001751842048368114</v>
      </c>
      <c r="GI178">
        <v>2.175043830543419E-07</v>
      </c>
      <c r="GJ178">
        <v>-8.900938919420621E-11</v>
      </c>
      <c r="GK178">
        <v>9.023312909553052</v>
      </c>
      <c r="GL178">
        <v>1.777864070516789</v>
      </c>
      <c r="GM178">
        <v>-0.1595319365346188</v>
      </c>
      <c r="GN178">
        <v>0.002975254502177307</v>
      </c>
      <c r="GO178">
        <v>3</v>
      </c>
      <c r="GP178">
        <v>2360</v>
      </c>
      <c r="GQ178">
        <v>1</v>
      </c>
      <c r="GR178">
        <v>26</v>
      </c>
      <c r="GS178">
        <v>16.6</v>
      </c>
      <c r="GT178">
        <v>16.6</v>
      </c>
      <c r="GU178">
        <v>3.64624</v>
      </c>
      <c r="GV178">
        <v>2.19238</v>
      </c>
      <c r="GW178">
        <v>1.94702</v>
      </c>
      <c r="GX178">
        <v>2.82349</v>
      </c>
      <c r="GY178">
        <v>2.19482</v>
      </c>
      <c r="GZ178">
        <v>2.36206</v>
      </c>
      <c r="HA178">
        <v>40.1967</v>
      </c>
      <c r="HB178">
        <v>11.9693</v>
      </c>
      <c r="HC178">
        <v>18</v>
      </c>
      <c r="HD178">
        <v>483.517</v>
      </c>
      <c r="HE178">
        <v>577.0170000000001</v>
      </c>
      <c r="HF178">
        <v>21.8502</v>
      </c>
      <c r="HG178">
        <v>30.7482</v>
      </c>
      <c r="HH178">
        <v>29.9996</v>
      </c>
      <c r="HI178">
        <v>30.6727</v>
      </c>
      <c r="HJ178">
        <v>30.5788</v>
      </c>
      <c r="HK178">
        <v>73.0595</v>
      </c>
      <c r="HL178">
        <v>26.8171</v>
      </c>
      <c r="HM178">
        <v>30.2354</v>
      </c>
      <c r="HN178">
        <v>21.8886</v>
      </c>
      <c r="HO178">
        <v>1556.71</v>
      </c>
      <c r="HP178">
        <v>17.2752</v>
      </c>
      <c r="HQ178">
        <v>100.121</v>
      </c>
      <c r="HR178">
        <v>100.014</v>
      </c>
    </row>
    <row r="179" spans="1:226">
      <c r="A179">
        <v>163</v>
      </c>
      <c r="B179">
        <v>1657310534.1</v>
      </c>
      <c r="C179">
        <v>1673.099999904633</v>
      </c>
      <c r="D179" t="s">
        <v>686</v>
      </c>
      <c r="E179" t="s">
        <v>687</v>
      </c>
      <c r="F179">
        <v>5</v>
      </c>
      <c r="G179" t="s">
        <v>502</v>
      </c>
      <c r="H179" t="s">
        <v>354</v>
      </c>
      <c r="I179">
        <v>1657310531.3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1568.209463251172</v>
      </c>
      <c r="AK179">
        <v>1498.55703030303</v>
      </c>
      <c r="AL179">
        <v>3.4840819437682</v>
      </c>
      <c r="AM179">
        <v>65.59638768212346</v>
      </c>
      <c r="AN179">
        <f>(AP179 - AO179 + BO179*1E3/(8.314*(BQ179+273.15)) * AR179/BN179 * AQ179) * BN179/(100*BB179) * 1000/(1000 - AP179)</f>
        <v>0</v>
      </c>
      <c r="AO179">
        <v>17.22296496257592</v>
      </c>
      <c r="AP179">
        <v>25.51320666666666</v>
      </c>
      <c r="AQ179">
        <v>2.295022332278587E-05</v>
      </c>
      <c r="AR179">
        <v>78.49988059121431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1657310531.3</v>
      </c>
      <c r="BH179">
        <v>1452.504</v>
      </c>
      <c r="BI179">
        <v>1542.113</v>
      </c>
      <c r="BJ179">
        <v>25.51365</v>
      </c>
      <c r="BK179">
        <v>17.21146</v>
      </c>
      <c r="BL179">
        <v>1455.97</v>
      </c>
      <c r="BM179">
        <v>25.6247</v>
      </c>
      <c r="BN179">
        <v>499.9732</v>
      </c>
      <c r="BO179">
        <v>68.48097</v>
      </c>
      <c r="BP179">
        <v>0.09999378</v>
      </c>
      <c r="BQ179">
        <v>26.57408</v>
      </c>
      <c r="BR179">
        <v>25.94691</v>
      </c>
      <c r="BS179">
        <v>999.9</v>
      </c>
      <c r="BT179">
        <v>0</v>
      </c>
      <c r="BU179">
        <v>0</v>
      </c>
      <c r="BV179">
        <v>9975.813</v>
      </c>
      <c r="BW179">
        <v>0</v>
      </c>
      <c r="BX179">
        <v>1992.383</v>
      </c>
      <c r="BY179">
        <v>-89.60963999999998</v>
      </c>
      <c r="BZ179">
        <v>1490.532</v>
      </c>
      <c r="CA179">
        <v>1569.121</v>
      </c>
      <c r="CB179">
        <v>8.302197000000003</v>
      </c>
      <c r="CC179">
        <v>1542.113</v>
      </c>
      <c r="CD179">
        <v>17.21146</v>
      </c>
      <c r="CE179">
        <v>1.747201</v>
      </c>
      <c r="CF179">
        <v>1.178659</v>
      </c>
      <c r="CG179">
        <v>15.32226</v>
      </c>
      <c r="CH179">
        <v>9.334678</v>
      </c>
      <c r="CI179">
        <v>1999.984</v>
      </c>
      <c r="CJ179">
        <v>0.9799953</v>
      </c>
      <c r="CK179">
        <v>0.02000469</v>
      </c>
      <c r="CL179">
        <v>0</v>
      </c>
      <c r="CM179">
        <v>2.30424</v>
      </c>
      <c r="CN179">
        <v>0</v>
      </c>
      <c r="CO179">
        <v>17081.83</v>
      </c>
      <c r="CP179">
        <v>16749.3</v>
      </c>
      <c r="CQ179">
        <v>40.6124</v>
      </c>
      <c r="CR179">
        <v>42.5434</v>
      </c>
      <c r="CS179">
        <v>41</v>
      </c>
      <c r="CT179">
        <v>41.062</v>
      </c>
      <c r="CU179">
        <v>39.75</v>
      </c>
      <c r="CV179">
        <v>1959.973</v>
      </c>
      <c r="CW179">
        <v>40.011</v>
      </c>
      <c r="CX179">
        <v>0</v>
      </c>
      <c r="CY179">
        <v>1657310540.5</v>
      </c>
      <c r="CZ179">
        <v>0</v>
      </c>
      <c r="DA179">
        <v>1657309531.6</v>
      </c>
      <c r="DB179" t="s">
        <v>503</v>
      </c>
      <c r="DC179">
        <v>1657309530.1</v>
      </c>
      <c r="DD179">
        <v>1657309531.6</v>
      </c>
      <c r="DE179">
        <v>4</v>
      </c>
      <c r="DF179">
        <v>-0.607</v>
      </c>
      <c r="DG179">
        <v>7.87</v>
      </c>
      <c r="DH179">
        <v>-1.808</v>
      </c>
      <c r="DI179">
        <v>-0.11</v>
      </c>
      <c r="DJ179">
        <v>420</v>
      </c>
      <c r="DK179">
        <v>27</v>
      </c>
      <c r="DL179">
        <v>0.09</v>
      </c>
      <c r="DM179">
        <v>0.04</v>
      </c>
      <c r="DN179">
        <v>-89.45802926829268</v>
      </c>
      <c r="DO179">
        <v>-1.027329616724645</v>
      </c>
      <c r="DP179">
        <v>0.1113771909125123</v>
      </c>
      <c r="DQ179">
        <v>0</v>
      </c>
      <c r="DR179">
        <v>8.315906829268293</v>
      </c>
      <c r="DS179">
        <v>0.005070940766555206</v>
      </c>
      <c r="DT179">
        <v>0.02118198768155595</v>
      </c>
      <c r="DU179">
        <v>1</v>
      </c>
      <c r="DV179">
        <v>1</v>
      </c>
      <c r="DW179">
        <v>2</v>
      </c>
      <c r="DX179" t="s">
        <v>357</v>
      </c>
      <c r="DY179">
        <v>2.97693</v>
      </c>
      <c r="DZ179">
        <v>2.72484</v>
      </c>
      <c r="EA179">
        <v>0.167808</v>
      </c>
      <c r="EB179">
        <v>0.172011</v>
      </c>
      <c r="EC179">
        <v>0.0852831</v>
      </c>
      <c r="ED179">
        <v>0.0631467</v>
      </c>
      <c r="EE179">
        <v>26187.3</v>
      </c>
      <c r="EF179">
        <v>26152.8</v>
      </c>
      <c r="EG179">
        <v>29274.9</v>
      </c>
      <c r="EH179">
        <v>29232</v>
      </c>
      <c r="EI179">
        <v>35497.4</v>
      </c>
      <c r="EJ179">
        <v>36397.5</v>
      </c>
      <c r="EK179">
        <v>41245.7</v>
      </c>
      <c r="EL179">
        <v>41635.5</v>
      </c>
      <c r="EM179">
        <v>1.90845</v>
      </c>
      <c r="EN179">
        <v>2.02992</v>
      </c>
      <c r="EO179">
        <v>0.0451058</v>
      </c>
      <c r="EP179">
        <v>0</v>
      </c>
      <c r="EQ179">
        <v>25.2153</v>
      </c>
      <c r="ER179">
        <v>999.9</v>
      </c>
      <c r="ES179">
        <v>27.1</v>
      </c>
      <c r="ET179">
        <v>36.9</v>
      </c>
      <c r="EU179">
        <v>24.8155</v>
      </c>
      <c r="EV179">
        <v>61.3778</v>
      </c>
      <c r="EW179">
        <v>26.3502</v>
      </c>
      <c r="EX179">
        <v>2</v>
      </c>
      <c r="EY179">
        <v>0.26187</v>
      </c>
      <c r="EZ179">
        <v>3.09456</v>
      </c>
      <c r="FA179">
        <v>20.358</v>
      </c>
      <c r="FB179">
        <v>5.21489</v>
      </c>
      <c r="FC179">
        <v>12.0099</v>
      </c>
      <c r="FD179">
        <v>4.98765</v>
      </c>
      <c r="FE179">
        <v>3.28805</v>
      </c>
      <c r="FF179">
        <v>6410.5</v>
      </c>
      <c r="FG179">
        <v>9999</v>
      </c>
      <c r="FH179">
        <v>9999</v>
      </c>
      <c r="FI179">
        <v>104.5</v>
      </c>
      <c r="FJ179">
        <v>1.86747</v>
      </c>
      <c r="FK179">
        <v>1.86647</v>
      </c>
      <c r="FL179">
        <v>1.866</v>
      </c>
      <c r="FM179">
        <v>1.86584</v>
      </c>
      <c r="FN179">
        <v>1.86769</v>
      </c>
      <c r="FO179">
        <v>1.87012</v>
      </c>
      <c r="FP179">
        <v>1.86879</v>
      </c>
      <c r="FQ179">
        <v>1.87026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-3.48</v>
      </c>
      <c r="GF179">
        <v>-0.1091</v>
      </c>
      <c r="GG179">
        <v>-1.101664097355273</v>
      </c>
      <c r="GH179">
        <v>-0.001751842048368114</v>
      </c>
      <c r="GI179">
        <v>2.175043830543419E-07</v>
      </c>
      <c r="GJ179">
        <v>-8.900938919420621E-11</v>
      </c>
      <c r="GK179">
        <v>9.023312909553052</v>
      </c>
      <c r="GL179">
        <v>1.777864070516789</v>
      </c>
      <c r="GM179">
        <v>-0.1595319365346188</v>
      </c>
      <c r="GN179">
        <v>0.002975254502177307</v>
      </c>
      <c r="GO179">
        <v>3</v>
      </c>
      <c r="GP179">
        <v>2360</v>
      </c>
      <c r="GQ179">
        <v>1</v>
      </c>
      <c r="GR179">
        <v>26</v>
      </c>
      <c r="GS179">
        <v>16.7</v>
      </c>
      <c r="GT179">
        <v>16.7</v>
      </c>
      <c r="GU179">
        <v>3.67676</v>
      </c>
      <c r="GV179">
        <v>2.19116</v>
      </c>
      <c r="GW179">
        <v>1.94702</v>
      </c>
      <c r="GX179">
        <v>2.82227</v>
      </c>
      <c r="GY179">
        <v>2.19482</v>
      </c>
      <c r="GZ179">
        <v>2.36328</v>
      </c>
      <c r="HA179">
        <v>40.1967</v>
      </c>
      <c r="HB179">
        <v>11.9693</v>
      </c>
      <c r="HC179">
        <v>18</v>
      </c>
      <c r="HD179">
        <v>483.663</v>
      </c>
      <c r="HE179">
        <v>576.962</v>
      </c>
      <c r="HF179">
        <v>21.8847</v>
      </c>
      <c r="HG179">
        <v>30.7448</v>
      </c>
      <c r="HH179">
        <v>29.9996</v>
      </c>
      <c r="HI179">
        <v>30.6712</v>
      </c>
      <c r="HJ179">
        <v>30.5771</v>
      </c>
      <c r="HK179">
        <v>73.6143</v>
      </c>
      <c r="HL179">
        <v>26.8171</v>
      </c>
      <c r="HM179">
        <v>30.2354</v>
      </c>
      <c r="HN179">
        <v>21.9251</v>
      </c>
      <c r="HO179">
        <v>1570.06</v>
      </c>
      <c r="HP179">
        <v>17.2265</v>
      </c>
      <c r="HQ179">
        <v>100.124</v>
      </c>
      <c r="HR179">
        <v>100.015</v>
      </c>
    </row>
    <row r="180" spans="1:226">
      <c r="A180">
        <v>164</v>
      </c>
      <c r="B180">
        <v>1657310539.1</v>
      </c>
      <c r="C180">
        <v>1678.099999904633</v>
      </c>
      <c r="D180" t="s">
        <v>688</v>
      </c>
      <c r="E180" t="s">
        <v>689</v>
      </c>
      <c r="F180">
        <v>5</v>
      </c>
      <c r="G180" t="s">
        <v>502</v>
      </c>
      <c r="H180" t="s">
        <v>354</v>
      </c>
      <c r="I180">
        <v>1657310536.6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1585.245271502169</v>
      </c>
      <c r="AK180">
        <v>1515.556606060606</v>
      </c>
      <c r="AL180">
        <v>3.366564878200226</v>
      </c>
      <c r="AM180">
        <v>65.59638768212346</v>
      </c>
      <c r="AN180">
        <f>(AP180 - AO180 + BO180*1E3/(8.314*(BQ180+273.15)) * AR180/BN180 * AQ180) * BN180/(100*BB180) * 1000/(1000 - AP180)</f>
        <v>0</v>
      </c>
      <c r="AO180">
        <v>17.18963399230065</v>
      </c>
      <c r="AP180">
        <v>25.50682969696969</v>
      </c>
      <c r="AQ180">
        <v>-2.215519407023681E-05</v>
      </c>
      <c r="AR180">
        <v>78.49988059121431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1657310536.6</v>
      </c>
      <c r="BH180">
        <v>1470.35</v>
      </c>
      <c r="BI180">
        <v>1559.918888888889</v>
      </c>
      <c r="BJ180">
        <v>25.50823333333333</v>
      </c>
      <c r="BK180">
        <v>17.19252222222222</v>
      </c>
      <c r="BL180">
        <v>1473.844444444444</v>
      </c>
      <c r="BM180">
        <v>25.61295555555555</v>
      </c>
      <c r="BN180">
        <v>500.0255555555556</v>
      </c>
      <c r="BO180">
        <v>68.48116666666667</v>
      </c>
      <c r="BP180">
        <v>0.1000038</v>
      </c>
      <c r="BQ180">
        <v>26.5714</v>
      </c>
      <c r="BR180">
        <v>25.94666666666667</v>
      </c>
      <c r="BS180">
        <v>999.9000000000001</v>
      </c>
      <c r="BT180">
        <v>0</v>
      </c>
      <c r="BU180">
        <v>0</v>
      </c>
      <c r="BV180">
        <v>9991.730000000001</v>
      </c>
      <c r="BW180">
        <v>0</v>
      </c>
      <c r="BX180">
        <v>1991.974444444444</v>
      </c>
      <c r="BY180">
        <v>-89.5702888888889</v>
      </c>
      <c r="BZ180">
        <v>1508.835555555556</v>
      </c>
      <c r="CA180">
        <v>1587.208888888889</v>
      </c>
      <c r="CB180">
        <v>8.315716666666667</v>
      </c>
      <c r="CC180">
        <v>1559.918888888889</v>
      </c>
      <c r="CD180">
        <v>17.19252222222222</v>
      </c>
      <c r="CE180">
        <v>1.746834444444445</v>
      </c>
      <c r="CF180">
        <v>1.177364444444444</v>
      </c>
      <c r="CG180">
        <v>15.31898888888889</v>
      </c>
      <c r="CH180">
        <v>9.318367777777777</v>
      </c>
      <c r="CI180">
        <v>1999.968888888889</v>
      </c>
      <c r="CJ180">
        <v>0.9799919999999999</v>
      </c>
      <c r="CK180">
        <v>0.0200078</v>
      </c>
      <c r="CL180">
        <v>0</v>
      </c>
      <c r="CM180">
        <v>2.38018888888889</v>
      </c>
      <c r="CN180">
        <v>0</v>
      </c>
      <c r="CO180">
        <v>17057.55555555555</v>
      </c>
      <c r="CP180">
        <v>16749.14444444445</v>
      </c>
      <c r="CQ180">
        <v>40.59</v>
      </c>
      <c r="CR180">
        <v>42.5</v>
      </c>
      <c r="CS180">
        <v>41</v>
      </c>
      <c r="CT180">
        <v>41.062</v>
      </c>
      <c r="CU180">
        <v>39.75</v>
      </c>
      <c r="CV180">
        <v>1959.948888888889</v>
      </c>
      <c r="CW180">
        <v>40.01333333333334</v>
      </c>
      <c r="CX180">
        <v>0</v>
      </c>
      <c r="CY180">
        <v>1657310545.3</v>
      </c>
      <c r="CZ180">
        <v>0</v>
      </c>
      <c r="DA180">
        <v>1657309531.6</v>
      </c>
      <c r="DB180" t="s">
        <v>503</v>
      </c>
      <c r="DC180">
        <v>1657309530.1</v>
      </c>
      <c r="DD180">
        <v>1657309531.6</v>
      </c>
      <c r="DE180">
        <v>4</v>
      </c>
      <c r="DF180">
        <v>-0.607</v>
      </c>
      <c r="DG180">
        <v>7.87</v>
      </c>
      <c r="DH180">
        <v>-1.808</v>
      </c>
      <c r="DI180">
        <v>-0.11</v>
      </c>
      <c r="DJ180">
        <v>420</v>
      </c>
      <c r="DK180">
        <v>27</v>
      </c>
      <c r="DL180">
        <v>0.09</v>
      </c>
      <c r="DM180">
        <v>0.04</v>
      </c>
      <c r="DN180">
        <v>-89.523695</v>
      </c>
      <c r="DO180">
        <v>-0.5573763602249392</v>
      </c>
      <c r="DP180">
        <v>0.08316576203582876</v>
      </c>
      <c r="DQ180">
        <v>0</v>
      </c>
      <c r="DR180">
        <v>8.32158825</v>
      </c>
      <c r="DS180">
        <v>-0.1131450281426054</v>
      </c>
      <c r="DT180">
        <v>0.01840737269241604</v>
      </c>
      <c r="DU180">
        <v>0</v>
      </c>
      <c r="DV180">
        <v>0</v>
      </c>
      <c r="DW180">
        <v>2</v>
      </c>
      <c r="DX180" t="s">
        <v>365</v>
      </c>
      <c r="DY180">
        <v>2.97667</v>
      </c>
      <c r="DZ180">
        <v>2.72461</v>
      </c>
      <c r="EA180">
        <v>0.168987</v>
      </c>
      <c r="EB180">
        <v>0.173156</v>
      </c>
      <c r="EC180">
        <v>0.0852586</v>
      </c>
      <c r="ED180">
        <v>0.0631765</v>
      </c>
      <c r="EE180">
        <v>26149.7</v>
      </c>
      <c r="EF180">
        <v>26117.1</v>
      </c>
      <c r="EG180">
        <v>29274.4</v>
      </c>
      <c r="EH180">
        <v>29232.6</v>
      </c>
      <c r="EI180">
        <v>35497.7</v>
      </c>
      <c r="EJ180">
        <v>36397.2</v>
      </c>
      <c r="EK180">
        <v>41245</v>
      </c>
      <c r="EL180">
        <v>41636.4</v>
      </c>
      <c r="EM180">
        <v>1.9083</v>
      </c>
      <c r="EN180">
        <v>2.02997</v>
      </c>
      <c r="EO180">
        <v>0.0453368</v>
      </c>
      <c r="EP180">
        <v>0</v>
      </c>
      <c r="EQ180">
        <v>25.2007</v>
      </c>
      <c r="ER180">
        <v>999.9</v>
      </c>
      <c r="ES180">
        <v>27.1</v>
      </c>
      <c r="ET180">
        <v>36.9</v>
      </c>
      <c r="EU180">
        <v>24.8148</v>
      </c>
      <c r="EV180">
        <v>61.4478</v>
      </c>
      <c r="EW180">
        <v>26.4423</v>
      </c>
      <c r="EX180">
        <v>2</v>
      </c>
      <c r="EY180">
        <v>0.261387</v>
      </c>
      <c r="EZ180">
        <v>3.0517</v>
      </c>
      <c r="FA180">
        <v>20.3588</v>
      </c>
      <c r="FB180">
        <v>5.21714</v>
      </c>
      <c r="FC180">
        <v>12.0102</v>
      </c>
      <c r="FD180">
        <v>4.9885</v>
      </c>
      <c r="FE180">
        <v>3.28835</v>
      </c>
      <c r="FF180">
        <v>6410.5</v>
      </c>
      <c r="FG180">
        <v>9999</v>
      </c>
      <c r="FH180">
        <v>9999</v>
      </c>
      <c r="FI180">
        <v>104.5</v>
      </c>
      <c r="FJ180">
        <v>1.86749</v>
      </c>
      <c r="FK180">
        <v>1.86647</v>
      </c>
      <c r="FL180">
        <v>1.866</v>
      </c>
      <c r="FM180">
        <v>1.86585</v>
      </c>
      <c r="FN180">
        <v>1.86769</v>
      </c>
      <c r="FO180">
        <v>1.87014</v>
      </c>
      <c r="FP180">
        <v>1.86884</v>
      </c>
      <c r="FQ180">
        <v>1.87026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-3.51</v>
      </c>
      <c r="GF180">
        <v>-0.1028</v>
      </c>
      <c r="GG180">
        <v>-1.101664097355273</v>
      </c>
      <c r="GH180">
        <v>-0.001751842048368114</v>
      </c>
      <c r="GI180">
        <v>2.175043830543419E-07</v>
      </c>
      <c r="GJ180">
        <v>-8.900938919420621E-11</v>
      </c>
      <c r="GK180">
        <v>9.023312909553052</v>
      </c>
      <c r="GL180">
        <v>1.777864070516789</v>
      </c>
      <c r="GM180">
        <v>-0.1595319365346188</v>
      </c>
      <c r="GN180">
        <v>0.002975254502177307</v>
      </c>
      <c r="GO180">
        <v>3</v>
      </c>
      <c r="GP180">
        <v>2360</v>
      </c>
      <c r="GQ180">
        <v>1</v>
      </c>
      <c r="GR180">
        <v>26</v>
      </c>
      <c r="GS180">
        <v>16.8</v>
      </c>
      <c r="GT180">
        <v>16.8</v>
      </c>
      <c r="GU180">
        <v>3.70361</v>
      </c>
      <c r="GV180">
        <v>2.19238</v>
      </c>
      <c r="GW180">
        <v>1.94702</v>
      </c>
      <c r="GX180">
        <v>2.82349</v>
      </c>
      <c r="GY180">
        <v>2.19482</v>
      </c>
      <c r="GZ180">
        <v>2.3584</v>
      </c>
      <c r="HA180">
        <v>40.222</v>
      </c>
      <c r="HB180">
        <v>11.9606</v>
      </c>
      <c r="HC180">
        <v>18</v>
      </c>
      <c r="HD180">
        <v>483.554</v>
      </c>
      <c r="HE180">
        <v>576.979</v>
      </c>
      <c r="HF180">
        <v>21.921</v>
      </c>
      <c r="HG180">
        <v>30.7414</v>
      </c>
      <c r="HH180">
        <v>29.9996</v>
      </c>
      <c r="HI180">
        <v>30.6694</v>
      </c>
      <c r="HJ180">
        <v>30.5748</v>
      </c>
      <c r="HK180">
        <v>74.2175</v>
      </c>
      <c r="HL180">
        <v>26.8171</v>
      </c>
      <c r="HM180">
        <v>30.2354</v>
      </c>
      <c r="HN180">
        <v>21.9626</v>
      </c>
      <c r="HO180">
        <v>1590.1</v>
      </c>
      <c r="HP180">
        <v>17.2153</v>
      </c>
      <c r="HQ180">
        <v>100.123</v>
      </c>
      <c r="HR180">
        <v>100.017</v>
      </c>
    </row>
    <row r="181" spans="1:226">
      <c r="A181">
        <v>165</v>
      </c>
      <c r="B181">
        <v>1657310544.1</v>
      </c>
      <c r="C181">
        <v>1683.099999904633</v>
      </c>
      <c r="D181" t="s">
        <v>690</v>
      </c>
      <c r="E181" t="s">
        <v>691</v>
      </c>
      <c r="F181">
        <v>5</v>
      </c>
      <c r="G181" t="s">
        <v>502</v>
      </c>
      <c r="H181" t="s">
        <v>354</v>
      </c>
      <c r="I181">
        <v>1657310541.3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1602.222267579789</v>
      </c>
      <c r="AK181">
        <v>1532.639818181818</v>
      </c>
      <c r="AL181">
        <v>3.409000392006732</v>
      </c>
      <c r="AM181">
        <v>65.59638768212346</v>
      </c>
      <c r="AN181">
        <f>(AP181 - AO181 + BO181*1E3/(8.314*(BQ181+273.15)) * AR181/BN181 * AQ181) * BN181/(100*BB181) * 1000/(1000 - AP181)</f>
        <v>0</v>
      </c>
      <c r="AO181">
        <v>17.20301672454307</v>
      </c>
      <c r="AP181">
        <v>25.50447696969698</v>
      </c>
      <c r="AQ181">
        <v>-1.13687332142962E-06</v>
      </c>
      <c r="AR181">
        <v>78.49988059121431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1657310541.3</v>
      </c>
      <c r="BH181">
        <v>1485.93</v>
      </c>
      <c r="BI181">
        <v>1575.599</v>
      </c>
      <c r="BJ181">
        <v>25.50566</v>
      </c>
      <c r="BK181">
        <v>17.19442</v>
      </c>
      <c r="BL181">
        <v>1489.455</v>
      </c>
      <c r="BM181">
        <v>25.60736</v>
      </c>
      <c r="BN181">
        <v>500.004</v>
      </c>
      <c r="BO181">
        <v>68.48262</v>
      </c>
      <c r="BP181">
        <v>0.09997427</v>
      </c>
      <c r="BQ181">
        <v>26.57661</v>
      </c>
      <c r="BR181">
        <v>25.94496999999999</v>
      </c>
      <c r="BS181">
        <v>999.9</v>
      </c>
      <c r="BT181">
        <v>0</v>
      </c>
      <c r="BU181">
        <v>0</v>
      </c>
      <c r="BV181">
        <v>10002.615</v>
      </c>
      <c r="BW181">
        <v>0</v>
      </c>
      <c r="BX181">
        <v>1992.321</v>
      </c>
      <c r="BY181">
        <v>-89.66816</v>
      </c>
      <c r="BZ181">
        <v>1524.821</v>
      </c>
      <c r="CA181">
        <v>1603.163</v>
      </c>
      <c r="CB181">
        <v>8.311254999999999</v>
      </c>
      <c r="CC181">
        <v>1575.599</v>
      </c>
      <c r="CD181">
        <v>17.19442</v>
      </c>
      <c r="CE181">
        <v>1.746695</v>
      </c>
      <c r="CF181">
        <v>1.177517</v>
      </c>
      <c r="CG181">
        <v>15.31774</v>
      </c>
      <c r="CH181">
        <v>9.320307</v>
      </c>
      <c r="CI181">
        <v>1999.988</v>
      </c>
      <c r="CJ181">
        <v>0.9799968999999999</v>
      </c>
      <c r="CK181">
        <v>0.02000301</v>
      </c>
      <c r="CL181">
        <v>0</v>
      </c>
      <c r="CM181">
        <v>2.35406</v>
      </c>
      <c r="CN181">
        <v>0</v>
      </c>
      <c r="CO181">
        <v>17038.64</v>
      </c>
      <c r="CP181">
        <v>16749.36</v>
      </c>
      <c r="CQ181">
        <v>40.6187</v>
      </c>
      <c r="CR181">
        <v>42.5</v>
      </c>
      <c r="CS181">
        <v>41</v>
      </c>
      <c r="CT181">
        <v>41.062</v>
      </c>
      <c r="CU181">
        <v>39.75</v>
      </c>
      <c r="CV181">
        <v>1959.98</v>
      </c>
      <c r="CW181">
        <v>40.002</v>
      </c>
      <c r="CX181">
        <v>0</v>
      </c>
      <c r="CY181">
        <v>1657310550.1</v>
      </c>
      <c r="CZ181">
        <v>0</v>
      </c>
      <c r="DA181">
        <v>1657309531.6</v>
      </c>
      <c r="DB181" t="s">
        <v>503</v>
      </c>
      <c r="DC181">
        <v>1657309530.1</v>
      </c>
      <c r="DD181">
        <v>1657309531.6</v>
      </c>
      <c r="DE181">
        <v>4</v>
      </c>
      <c r="DF181">
        <v>-0.607</v>
      </c>
      <c r="DG181">
        <v>7.87</v>
      </c>
      <c r="DH181">
        <v>-1.808</v>
      </c>
      <c r="DI181">
        <v>-0.11</v>
      </c>
      <c r="DJ181">
        <v>420</v>
      </c>
      <c r="DK181">
        <v>27</v>
      </c>
      <c r="DL181">
        <v>0.09</v>
      </c>
      <c r="DM181">
        <v>0.04</v>
      </c>
      <c r="DN181">
        <v>-89.58151000000001</v>
      </c>
      <c r="DO181">
        <v>-0.5142619136957924</v>
      </c>
      <c r="DP181">
        <v>0.09029774028180354</v>
      </c>
      <c r="DQ181">
        <v>0</v>
      </c>
      <c r="DR181">
        <v>8.313346249999999</v>
      </c>
      <c r="DS181">
        <v>-0.04625594746717354</v>
      </c>
      <c r="DT181">
        <v>0.01392991792644528</v>
      </c>
      <c r="DU181">
        <v>1</v>
      </c>
      <c r="DV181">
        <v>1</v>
      </c>
      <c r="DW181">
        <v>2</v>
      </c>
      <c r="DX181" t="s">
        <v>357</v>
      </c>
      <c r="DY181">
        <v>2.97691</v>
      </c>
      <c r="DZ181">
        <v>2.72497</v>
      </c>
      <c r="EA181">
        <v>0.170156</v>
      </c>
      <c r="EB181">
        <v>0.174277</v>
      </c>
      <c r="EC181">
        <v>0.0852427</v>
      </c>
      <c r="ED181">
        <v>0.06307840000000001</v>
      </c>
      <c r="EE181">
        <v>26112.8</v>
      </c>
      <c r="EF181">
        <v>26081.9</v>
      </c>
      <c r="EG181">
        <v>29274.3</v>
      </c>
      <c r="EH181">
        <v>29232.8</v>
      </c>
      <c r="EI181">
        <v>35498.1</v>
      </c>
      <c r="EJ181">
        <v>36401.5</v>
      </c>
      <c r="EK181">
        <v>41244.7</v>
      </c>
      <c r="EL181">
        <v>41636.9</v>
      </c>
      <c r="EM181">
        <v>1.90875</v>
      </c>
      <c r="EN181">
        <v>2.03007</v>
      </c>
      <c r="EO181">
        <v>0.0462569</v>
      </c>
      <c r="EP181">
        <v>0</v>
      </c>
      <c r="EQ181">
        <v>25.1871</v>
      </c>
      <c r="ER181">
        <v>999.9</v>
      </c>
      <c r="ES181">
        <v>27.1</v>
      </c>
      <c r="ET181">
        <v>36.9</v>
      </c>
      <c r="EU181">
        <v>24.8151</v>
      </c>
      <c r="EV181">
        <v>61.1878</v>
      </c>
      <c r="EW181">
        <v>26.3702</v>
      </c>
      <c r="EX181">
        <v>2</v>
      </c>
      <c r="EY181">
        <v>0.260899</v>
      </c>
      <c r="EZ181">
        <v>3.01575</v>
      </c>
      <c r="FA181">
        <v>20.3594</v>
      </c>
      <c r="FB181">
        <v>5.21684</v>
      </c>
      <c r="FC181">
        <v>12.0102</v>
      </c>
      <c r="FD181">
        <v>4.98855</v>
      </c>
      <c r="FE181">
        <v>3.2884</v>
      </c>
      <c r="FF181">
        <v>6410.7</v>
      </c>
      <c r="FG181">
        <v>9999</v>
      </c>
      <c r="FH181">
        <v>9999</v>
      </c>
      <c r="FI181">
        <v>104.5</v>
      </c>
      <c r="FJ181">
        <v>1.86747</v>
      </c>
      <c r="FK181">
        <v>1.86647</v>
      </c>
      <c r="FL181">
        <v>1.866</v>
      </c>
      <c r="FM181">
        <v>1.86584</v>
      </c>
      <c r="FN181">
        <v>1.86769</v>
      </c>
      <c r="FO181">
        <v>1.87012</v>
      </c>
      <c r="FP181">
        <v>1.86886</v>
      </c>
      <c r="FQ181">
        <v>1.87025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-3.54</v>
      </c>
      <c r="GF181">
        <v>-0.09950000000000001</v>
      </c>
      <c r="GG181">
        <v>-1.101664097355273</v>
      </c>
      <c r="GH181">
        <v>-0.001751842048368114</v>
      </c>
      <c r="GI181">
        <v>2.175043830543419E-07</v>
      </c>
      <c r="GJ181">
        <v>-8.900938919420621E-11</v>
      </c>
      <c r="GK181">
        <v>9.023312909553052</v>
      </c>
      <c r="GL181">
        <v>1.777864070516789</v>
      </c>
      <c r="GM181">
        <v>-0.1595319365346188</v>
      </c>
      <c r="GN181">
        <v>0.002975254502177307</v>
      </c>
      <c r="GO181">
        <v>3</v>
      </c>
      <c r="GP181">
        <v>2360</v>
      </c>
      <c r="GQ181">
        <v>1</v>
      </c>
      <c r="GR181">
        <v>26</v>
      </c>
      <c r="GS181">
        <v>16.9</v>
      </c>
      <c r="GT181">
        <v>16.9</v>
      </c>
      <c r="GU181">
        <v>3.73413</v>
      </c>
      <c r="GV181">
        <v>2.1936</v>
      </c>
      <c r="GW181">
        <v>1.94702</v>
      </c>
      <c r="GX181">
        <v>2.82349</v>
      </c>
      <c r="GY181">
        <v>2.19482</v>
      </c>
      <c r="GZ181">
        <v>2.35352</v>
      </c>
      <c r="HA181">
        <v>40.222</v>
      </c>
      <c r="HB181">
        <v>11.9431</v>
      </c>
      <c r="HC181">
        <v>18</v>
      </c>
      <c r="HD181">
        <v>483.832</v>
      </c>
      <c r="HE181">
        <v>577.052</v>
      </c>
      <c r="HF181">
        <v>21.9591</v>
      </c>
      <c r="HG181">
        <v>30.7388</v>
      </c>
      <c r="HH181">
        <v>29.9996</v>
      </c>
      <c r="HI181">
        <v>30.6685</v>
      </c>
      <c r="HJ181">
        <v>30.5745</v>
      </c>
      <c r="HK181">
        <v>74.7677</v>
      </c>
      <c r="HL181">
        <v>26.8171</v>
      </c>
      <c r="HM181">
        <v>29.8565</v>
      </c>
      <c r="HN181">
        <v>22.0009</v>
      </c>
      <c r="HO181">
        <v>1603.46</v>
      </c>
      <c r="HP181">
        <v>17.2115</v>
      </c>
      <c r="HQ181">
        <v>100.122</v>
      </c>
      <c r="HR181">
        <v>100.018</v>
      </c>
    </row>
    <row r="182" spans="1:226">
      <c r="A182">
        <v>166</v>
      </c>
      <c r="B182">
        <v>1657310549.1</v>
      </c>
      <c r="C182">
        <v>1688.099999904633</v>
      </c>
      <c r="D182" t="s">
        <v>692</v>
      </c>
      <c r="E182" t="s">
        <v>693</v>
      </c>
      <c r="F182">
        <v>5</v>
      </c>
      <c r="G182" t="s">
        <v>502</v>
      </c>
      <c r="H182" t="s">
        <v>354</v>
      </c>
      <c r="I182">
        <v>1657310546.6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1619.317784907417</v>
      </c>
      <c r="AK182">
        <v>1549.664060606061</v>
      </c>
      <c r="AL182">
        <v>3.399839710689883</v>
      </c>
      <c r="AM182">
        <v>65.59638768212346</v>
      </c>
      <c r="AN182">
        <f>(AP182 - AO182 + BO182*1E3/(8.314*(BQ182+273.15)) * AR182/BN182 * AQ182) * BN182/(100*BB182) * 1000/(1000 - AP182)</f>
        <v>0</v>
      </c>
      <c r="AO182">
        <v>17.14021884547572</v>
      </c>
      <c r="AP182">
        <v>25.48984606060604</v>
      </c>
      <c r="AQ182">
        <v>-2.610957346498647E-05</v>
      </c>
      <c r="AR182">
        <v>78.49988059121431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1657310546.6</v>
      </c>
      <c r="BH182">
        <v>1503.523333333334</v>
      </c>
      <c r="BI182">
        <v>1593.437777777778</v>
      </c>
      <c r="BJ182">
        <v>25.49693333333333</v>
      </c>
      <c r="BK182">
        <v>17.13484444444444</v>
      </c>
      <c r="BL182">
        <v>1507.077777777778</v>
      </c>
      <c r="BM182">
        <v>25.58834444444445</v>
      </c>
      <c r="BN182">
        <v>499.9861111111111</v>
      </c>
      <c r="BO182">
        <v>68.48111111111113</v>
      </c>
      <c r="BP182">
        <v>0.1000072</v>
      </c>
      <c r="BQ182">
        <v>26.57363333333333</v>
      </c>
      <c r="BR182">
        <v>25.94398888888889</v>
      </c>
      <c r="BS182">
        <v>999.9000000000001</v>
      </c>
      <c r="BT182">
        <v>0</v>
      </c>
      <c r="BU182">
        <v>0</v>
      </c>
      <c r="BV182">
        <v>10010.41666666667</v>
      </c>
      <c r="BW182">
        <v>0</v>
      </c>
      <c r="BX182">
        <v>1992.467777777778</v>
      </c>
      <c r="BY182">
        <v>-89.91298888888888</v>
      </c>
      <c r="BZ182">
        <v>1542.861111111111</v>
      </c>
      <c r="CA182">
        <v>1621.215555555556</v>
      </c>
      <c r="CB182">
        <v>8.362085555555556</v>
      </c>
      <c r="CC182">
        <v>1593.437777777778</v>
      </c>
      <c r="CD182">
        <v>17.13484444444444</v>
      </c>
      <c r="CE182">
        <v>1.746058888888889</v>
      </c>
      <c r="CF182">
        <v>1.173413333333333</v>
      </c>
      <c r="CG182">
        <v>15.31207777777778</v>
      </c>
      <c r="CH182">
        <v>9.268453333333333</v>
      </c>
      <c r="CI182">
        <v>2000.033333333333</v>
      </c>
      <c r="CJ182">
        <v>0.9799958888888889</v>
      </c>
      <c r="CK182">
        <v>0.02000406666666667</v>
      </c>
      <c r="CL182">
        <v>0</v>
      </c>
      <c r="CM182">
        <v>2.128055555555555</v>
      </c>
      <c r="CN182">
        <v>0</v>
      </c>
      <c r="CO182">
        <v>17017.96666666667</v>
      </c>
      <c r="CP182">
        <v>16749.71111111111</v>
      </c>
      <c r="CQ182">
        <v>40.60400000000001</v>
      </c>
      <c r="CR182">
        <v>42.5</v>
      </c>
      <c r="CS182">
        <v>41</v>
      </c>
      <c r="CT182">
        <v>41.05511111111111</v>
      </c>
      <c r="CU182">
        <v>39.75</v>
      </c>
      <c r="CV182">
        <v>1960.022222222222</v>
      </c>
      <c r="CW182">
        <v>40.00777777777778</v>
      </c>
      <c r="CX182">
        <v>0</v>
      </c>
      <c r="CY182">
        <v>1657310555.5</v>
      </c>
      <c r="CZ182">
        <v>0</v>
      </c>
      <c r="DA182">
        <v>1657309531.6</v>
      </c>
      <c r="DB182" t="s">
        <v>503</v>
      </c>
      <c r="DC182">
        <v>1657309530.1</v>
      </c>
      <c r="DD182">
        <v>1657309531.6</v>
      </c>
      <c r="DE182">
        <v>4</v>
      </c>
      <c r="DF182">
        <v>-0.607</v>
      </c>
      <c r="DG182">
        <v>7.87</v>
      </c>
      <c r="DH182">
        <v>-1.808</v>
      </c>
      <c r="DI182">
        <v>-0.11</v>
      </c>
      <c r="DJ182">
        <v>420</v>
      </c>
      <c r="DK182">
        <v>27</v>
      </c>
      <c r="DL182">
        <v>0.09</v>
      </c>
      <c r="DM182">
        <v>0.04</v>
      </c>
      <c r="DN182">
        <v>-89.68094146341464</v>
      </c>
      <c r="DO182">
        <v>-1.124588153310073</v>
      </c>
      <c r="DP182">
        <v>0.1483117990727634</v>
      </c>
      <c r="DQ182">
        <v>0</v>
      </c>
      <c r="DR182">
        <v>8.321709024390243</v>
      </c>
      <c r="DS182">
        <v>0.1992798606271827</v>
      </c>
      <c r="DT182">
        <v>0.02420047639169048</v>
      </c>
      <c r="DU182">
        <v>0</v>
      </c>
      <c r="DV182">
        <v>0</v>
      </c>
      <c r="DW182">
        <v>2</v>
      </c>
      <c r="DX182" t="s">
        <v>365</v>
      </c>
      <c r="DY182">
        <v>2.97688</v>
      </c>
      <c r="DZ182">
        <v>2.72487</v>
      </c>
      <c r="EA182">
        <v>0.171314</v>
      </c>
      <c r="EB182">
        <v>0.175394</v>
      </c>
      <c r="EC182">
        <v>0.0851635</v>
      </c>
      <c r="ED182">
        <v>0.0629974</v>
      </c>
      <c r="EE182">
        <v>26076.4</v>
      </c>
      <c r="EF182">
        <v>26046.2</v>
      </c>
      <c r="EG182">
        <v>29274.3</v>
      </c>
      <c r="EH182">
        <v>29232.4</v>
      </c>
      <c r="EI182">
        <v>35501.4</v>
      </c>
      <c r="EJ182">
        <v>36404.1</v>
      </c>
      <c r="EK182">
        <v>41244.9</v>
      </c>
      <c r="EL182">
        <v>41636.3</v>
      </c>
      <c r="EM182">
        <v>1.90855</v>
      </c>
      <c r="EN182">
        <v>2.03005</v>
      </c>
      <c r="EO182">
        <v>0.0471026</v>
      </c>
      <c r="EP182">
        <v>0</v>
      </c>
      <c r="EQ182">
        <v>25.1739</v>
      </c>
      <c r="ER182">
        <v>999.9</v>
      </c>
      <c r="ES182">
        <v>27</v>
      </c>
      <c r="ET182">
        <v>36.9</v>
      </c>
      <c r="EU182">
        <v>24.7251</v>
      </c>
      <c r="EV182">
        <v>60.9578</v>
      </c>
      <c r="EW182">
        <v>26.3702</v>
      </c>
      <c r="EX182">
        <v>2</v>
      </c>
      <c r="EY182">
        <v>0.260534</v>
      </c>
      <c r="EZ182">
        <v>2.97815</v>
      </c>
      <c r="FA182">
        <v>20.3602</v>
      </c>
      <c r="FB182">
        <v>5.21789</v>
      </c>
      <c r="FC182">
        <v>12.0101</v>
      </c>
      <c r="FD182">
        <v>4.98855</v>
      </c>
      <c r="FE182">
        <v>3.28853</v>
      </c>
      <c r="FF182">
        <v>6410.7</v>
      </c>
      <c r="FG182">
        <v>9999</v>
      </c>
      <c r="FH182">
        <v>9999</v>
      </c>
      <c r="FI182">
        <v>104.5</v>
      </c>
      <c r="FJ182">
        <v>1.86746</v>
      </c>
      <c r="FK182">
        <v>1.86646</v>
      </c>
      <c r="FL182">
        <v>1.866</v>
      </c>
      <c r="FM182">
        <v>1.86584</v>
      </c>
      <c r="FN182">
        <v>1.86768</v>
      </c>
      <c r="FO182">
        <v>1.87012</v>
      </c>
      <c r="FP182">
        <v>1.86883</v>
      </c>
      <c r="FQ182">
        <v>1.87024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-3.57</v>
      </c>
      <c r="GF182">
        <v>-0.0813</v>
      </c>
      <c r="GG182">
        <v>-1.101664097355273</v>
      </c>
      <c r="GH182">
        <v>-0.001751842048368114</v>
      </c>
      <c r="GI182">
        <v>2.175043830543419E-07</v>
      </c>
      <c r="GJ182">
        <v>-8.900938919420621E-11</v>
      </c>
      <c r="GK182">
        <v>9.023312909553052</v>
      </c>
      <c r="GL182">
        <v>1.777864070516789</v>
      </c>
      <c r="GM182">
        <v>-0.1595319365346188</v>
      </c>
      <c r="GN182">
        <v>0.002975254502177307</v>
      </c>
      <c r="GO182">
        <v>3</v>
      </c>
      <c r="GP182">
        <v>2360</v>
      </c>
      <c r="GQ182">
        <v>1</v>
      </c>
      <c r="GR182">
        <v>26</v>
      </c>
      <c r="GS182">
        <v>17</v>
      </c>
      <c r="GT182">
        <v>17</v>
      </c>
      <c r="GU182">
        <v>3.76221</v>
      </c>
      <c r="GV182">
        <v>2.1936</v>
      </c>
      <c r="GW182">
        <v>1.94702</v>
      </c>
      <c r="GX182">
        <v>2.82349</v>
      </c>
      <c r="GY182">
        <v>2.19482</v>
      </c>
      <c r="GZ182">
        <v>2.3584</v>
      </c>
      <c r="HA182">
        <v>40.222</v>
      </c>
      <c r="HB182">
        <v>11.9431</v>
      </c>
      <c r="HC182">
        <v>18</v>
      </c>
      <c r="HD182">
        <v>483.687</v>
      </c>
      <c r="HE182">
        <v>577.008</v>
      </c>
      <c r="HF182">
        <v>21.9976</v>
      </c>
      <c r="HG182">
        <v>30.7354</v>
      </c>
      <c r="HH182">
        <v>29.9996</v>
      </c>
      <c r="HI182">
        <v>30.6661</v>
      </c>
      <c r="HJ182">
        <v>30.5719</v>
      </c>
      <c r="HK182">
        <v>75.373</v>
      </c>
      <c r="HL182">
        <v>26.8171</v>
      </c>
      <c r="HM182">
        <v>29.8565</v>
      </c>
      <c r="HN182">
        <v>22.04</v>
      </c>
      <c r="HO182">
        <v>1623.49</v>
      </c>
      <c r="HP182">
        <v>17.2178</v>
      </c>
      <c r="HQ182">
        <v>100.122</v>
      </c>
      <c r="HR182">
        <v>100.017</v>
      </c>
    </row>
    <row r="183" spans="1:226">
      <c r="A183">
        <v>167</v>
      </c>
      <c r="B183">
        <v>1657310554.1</v>
      </c>
      <c r="C183">
        <v>1693.099999904633</v>
      </c>
      <c r="D183" t="s">
        <v>694</v>
      </c>
      <c r="E183" t="s">
        <v>695</v>
      </c>
      <c r="F183">
        <v>5</v>
      </c>
      <c r="G183" t="s">
        <v>502</v>
      </c>
      <c r="H183" t="s">
        <v>354</v>
      </c>
      <c r="I183">
        <v>1657310551.3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1636.222311512684</v>
      </c>
      <c r="AK183">
        <v>1566.674727272727</v>
      </c>
      <c r="AL183">
        <v>3.387632784767777</v>
      </c>
      <c r="AM183">
        <v>65.59638768212346</v>
      </c>
      <c r="AN183">
        <f>(AP183 - AO183 + BO183*1E3/(8.314*(BQ183+273.15)) * AR183/BN183 * AQ183) * BN183/(100*BB183) * 1000/(1000 - AP183)</f>
        <v>0</v>
      </c>
      <c r="AO183">
        <v>17.13544271451498</v>
      </c>
      <c r="AP183">
        <v>25.48163878787879</v>
      </c>
      <c r="AQ183">
        <v>-1.806478486976921E-05</v>
      </c>
      <c r="AR183">
        <v>78.49988059121431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1657310551.3</v>
      </c>
      <c r="BH183">
        <v>1519.172</v>
      </c>
      <c r="BI183">
        <v>1609.113</v>
      </c>
      <c r="BJ183">
        <v>25.48458</v>
      </c>
      <c r="BK183">
        <v>17.1391</v>
      </c>
      <c r="BL183">
        <v>1522.75</v>
      </c>
      <c r="BM183">
        <v>25.56126</v>
      </c>
      <c r="BN183">
        <v>500.0095</v>
      </c>
      <c r="BO183">
        <v>68.47996000000001</v>
      </c>
      <c r="BP183">
        <v>0.10006308</v>
      </c>
      <c r="BQ183">
        <v>26.57034</v>
      </c>
      <c r="BR183">
        <v>25.94857</v>
      </c>
      <c r="BS183">
        <v>999.9</v>
      </c>
      <c r="BT183">
        <v>0</v>
      </c>
      <c r="BU183">
        <v>0</v>
      </c>
      <c r="BV183">
        <v>9993.066999999999</v>
      </c>
      <c r="BW183">
        <v>0</v>
      </c>
      <c r="BX183">
        <v>1992.533</v>
      </c>
      <c r="BY183">
        <v>-89.94028</v>
      </c>
      <c r="BZ183">
        <v>1558.901</v>
      </c>
      <c r="CA183">
        <v>1637.17</v>
      </c>
      <c r="CB183">
        <v>8.345475</v>
      </c>
      <c r="CC183">
        <v>1609.113</v>
      </c>
      <c r="CD183">
        <v>17.1391</v>
      </c>
      <c r="CE183">
        <v>1.745183</v>
      </c>
      <c r="CF183">
        <v>1.173685</v>
      </c>
      <c r="CG183">
        <v>15.30428</v>
      </c>
      <c r="CH183">
        <v>9.271888999999998</v>
      </c>
      <c r="CI183">
        <v>1999.982</v>
      </c>
      <c r="CJ183">
        <v>0.9799919999999999</v>
      </c>
      <c r="CK183">
        <v>0.0200078</v>
      </c>
      <c r="CL183">
        <v>0</v>
      </c>
      <c r="CM183">
        <v>2.29961</v>
      </c>
      <c r="CN183">
        <v>0</v>
      </c>
      <c r="CO183">
        <v>17000.93</v>
      </c>
      <c r="CP183">
        <v>16749.28</v>
      </c>
      <c r="CQ183">
        <v>40.5872</v>
      </c>
      <c r="CR183">
        <v>42.5</v>
      </c>
      <c r="CS183">
        <v>41</v>
      </c>
      <c r="CT183">
        <v>41.01860000000001</v>
      </c>
      <c r="CU183">
        <v>39.75</v>
      </c>
      <c r="CV183">
        <v>1959.962</v>
      </c>
      <c r="CW183">
        <v>40.01799999999999</v>
      </c>
      <c r="CX183">
        <v>0</v>
      </c>
      <c r="CY183">
        <v>1657310560.3</v>
      </c>
      <c r="CZ183">
        <v>0</v>
      </c>
      <c r="DA183">
        <v>1657309531.6</v>
      </c>
      <c r="DB183" t="s">
        <v>503</v>
      </c>
      <c r="DC183">
        <v>1657309530.1</v>
      </c>
      <c r="DD183">
        <v>1657309531.6</v>
      </c>
      <c r="DE183">
        <v>4</v>
      </c>
      <c r="DF183">
        <v>-0.607</v>
      </c>
      <c r="DG183">
        <v>7.87</v>
      </c>
      <c r="DH183">
        <v>-1.808</v>
      </c>
      <c r="DI183">
        <v>-0.11</v>
      </c>
      <c r="DJ183">
        <v>420</v>
      </c>
      <c r="DK183">
        <v>27</v>
      </c>
      <c r="DL183">
        <v>0.09</v>
      </c>
      <c r="DM183">
        <v>0.04</v>
      </c>
      <c r="DN183">
        <v>-89.73852926829268</v>
      </c>
      <c r="DO183">
        <v>-1.426059930313643</v>
      </c>
      <c r="DP183">
        <v>0.1630362285698912</v>
      </c>
      <c r="DQ183">
        <v>0</v>
      </c>
      <c r="DR183">
        <v>8.332036829268294</v>
      </c>
      <c r="DS183">
        <v>0.1586765853658625</v>
      </c>
      <c r="DT183">
        <v>0.02170527073665135</v>
      </c>
      <c r="DU183">
        <v>0</v>
      </c>
      <c r="DV183">
        <v>0</v>
      </c>
      <c r="DW183">
        <v>2</v>
      </c>
      <c r="DX183" t="s">
        <v>365</v>
      </c>
      <c r="DY183">
        <v>2.97674</v>
      </c>
      <c r="DZ183">
        <v>2.72467</v>
      </c>
      <c r="EA183">
        <v>0.172465</v>
      </c>
      <c r="EB183">
        <v>0.176515</v>
      </c>
      <c r="EC183">
        <v>0.0851261</v>
      </c>
      <c r="ED183">
        <v>0.0630559</v>
      </c>
      <c r="EE183">
        <v>26040.3</v>
      </c>
      <c r="EF183">
        <v>26010.5</v>
      </c>
      <c r="EG183">
        <v>29274.5</v>
      </c>
      <c r="EH183">
        <v>29232.2</v>
      </c>
      <c r="EI183">
        <v>35503.1</v>
      </c>
      <c r="EJ183">
        <v>36401.7</v>
      </c>
      <c r="EK183">
        <v>41245.2</v>
      </c>
      <c r="EL183">
        <v>41636.1</v>
      </c>
      <c r="EM183">
        <v>1.90853</v>
      </c>
      <c r="EN183">
        <v>2.03045</v>
      </c>
      <c r="EO183">
        <v>0.0481568</v>
      </c>
      <c r="EP183">
        <v>0</v>
      </c>
      <c r="EQ183">
        <v>25.1609</v>
      </c>
      <c r="ER183">
        <v>999.9</v>
      </c>
      <c r="ES183">
        <v>27</v>
      </c>
      <c r="ET183">
        <v>36.9</v>
      </c>
      <c r="EU183">
        <v>24.7247</v>
      </c>
      <c r="EV183">
        <v>61.3878</v>
      </c>
      <c r="EW183">
        <v>26.4103</v>
      </c>
      <c r="EX183">
        <v>2</v>
      </c>
      <c r="EY183">
        <v>0.260071</v>
      </c>
      <c r="EZ183">
        <v>2.93802</v>
      </c>
      <c r="FA183">
        <v>20.3608</v>
      </c>
      <c r="FB183">
        <v>5.21864</v>
      </c>
      <c r="FC183">
        <v>12.0099</v>
      </c>
      <c r="FD183">
        <v>4.9886</v>
      </c>
      <c r="FE183">
        <v>3.28863</v>
      </c>
      <c r="FF183">
        <v>6411</v>
      </c>
      <c r="FG183">
        <v>9999</v>
      </c>
      <c r="FH183">
        <v>9999</v>
      </c>
      <c r="FI183">
        <v>104.5</v>
      </c>
      <c r="FJ183">
        <v>1.86749</v>
      </c>
      <c r="FK183">
        <v>1.86647</v>
      </c>
      <c r="FL183">
        <v>1.866</v>
      </c>
      <c r="FM183">
        <v>1.86584</v>
      </c>
      <c r="FN183">
        <v>1.86769</v>
      </c>
      <c r="FO183">
        <v>1.87014</v>
      </c>
      <c r="FP183">
        <v>1.86886</v>
      </c>
      <c r="FQ183">
        <v>1.87023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-3.59</v>
      </c>
      <c r="GF183">
        <v>-0.0727</v>
      </c>
      <c r="GG183">
        <v>-1.101664097355273</v>
      </c>
      <c r="GH183">
        <v>-0.001751842048368114</v>
      </c>
      <c r="GI183">
        <v>2.175043830543419E-07</v>
      </c>
      <c r="GJ183">
        <v>-8.900938919420621E-11</v>
      </c>
      <c r="GK183">
        <v>9.023312909553052</v>
      </c>
      <c r="GL183">
        <v>1.777864070516789</v>
      </c>
      <c r="GM183">
        <v>-0.1595319365346188</v>
      </c>
      <c r="GN183">
        <v>0.002975254502177307</v>
      </c>
      <c r="GO183">
        <v>3</v>
      </c>
      <c r="GP183">
        <v>2360</v>
      </c>
      <c r="GQ183">
        <v>1</v>
      </c>
      <c r="GR183">
        <v>26</v>
      </c>
      <c r="GS183">
        <v>17.1</v>
      </c>
      <c r="GT183">
        <v>17</v>
      </c>
      <c r="GU183">
        <v>3.7915</v>
      </c>
      <c r="GV183">
        <v>2.19238</v>
      </c>
      <c r="GW183">
        <v>1.94702</v>
      </c>
      <c r="GX183">
        <v>2.82471</v>
      </c>
      <c r="GY183">
        <v>2.19482</v>
      </c>
      <c r="GZ183">
        <v>2.34619</v>
      </c>
      <c r="HA183">
        <v>40.2474</v>
      </c>
      <c r="HB183">
        <v>11.9343</v>
      </c>
      <c r="HC183">
        <v>18</v>
      </c>
      <c r="HD183">
        <v>483.662</v>
      </c>
      <c r="HE183">
        <v>577.311</v>
      </c>
      <c r="HF183">
        <v>22.0363</v>
      </c>
      <c r="HG183">
        <v>30.7321</v>
      </c>
      <c r="HH183">
        <v>29.9996</v>
      </c>
      <c r="HI183">
        <v>30.6648</v>
      </c>
      <c r="HJ183">
        <v>30.5715</v>
      </c>
      <c r="HK183">
        <v>75.92400000000001</v>
      </c>
      <c r="HL183">
        <v>26.5284</v>
      </c>
      <c r="HM183">
        <v>29.4845</v>
      </c>
      <c r="HN183">
        <v>22.0758</v>
      </c>
      <c r="HO183">
        <v>1636.91</v>
      </c>
      <c r="HP183">
        <v>17.2198</v>
      </c>
      <c r="HQ183">
        <v>100.123</v>
      </c>
      <c r="HR183">
        <v>100.016</v>
      </c>
    </row>
    <row r="184" spans="1:226">
      <c r="A184">
        <v>168</v>
      </c>
      <c r="B184">
        <v>1657310559.1</v>
      </c>
      <c r="C184">
        <v>1698.099999904633</v>
      </c>
      <c r="D184" t="s">
        <v>696</v>
      </c>
      <c r="E184" t="s">
        <v>697</v>
      </c>
      <c r="F184">
        <v>5</v>
      </c>
      <c r="G184" t="s">
        <v>502</v>
      </c>
      <c r="H184" t="s">
        <v>354</v>
      </c>
      <c r="I184">
        <v>1657310556.6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1653.341167443956</v>
      </c>
      <c r="AK184">
        <v>1583.937515151515</v>
      </c>
      <c r="AL184">
        <v>3.469606491328196</v>
      </c>
      <c r="AM184">
        <v>65.59638768212346</v>
      </c>
      <c r="AN184">
        <f>(AP184 - AO184 + BO184*1E3/(8.314*(BQ184+273.15)) * AR184/BN184 * AQ184) * BN184/(100*BB184) * 1000/(1000 - AP184)</f>
        <v>0</v>
      </c>
      <c r="AO184">
        <v>17.15311815362863</v>
      </c>
      <c r="AP184">
        <v>25.47922787878787</v>
      </c>
      <c r="AQ184">
        <v>-3.931376141013204E-06</v>
      </c>
      <c r="AR184">
        <v>78.49988059121431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1657310556.6</v>
      </c>
      <c r="BH184">
        <v>1536.803333333333</v>
      </c>
      <c r="BI184">
        <v>1626.927777777778</v>
      </c>
      <c r="BJ184">
        <v>25.48002222222222</v>
      </c>
      <c r="BK184">
        <v>17.14423333333333</v>
      </c>
      <c r="BL184">
        <v>1540.415555555555</v>
      </c>
      <c r="BM184">
        <v>25.55122222222222</v>
      </c>
      <c r="BN184">
        <v>499.9785555555555</v>
      </c>
      <c r="BO184">
        <v>68.4794</v>
      </c>
      <c r="BP184">
        <v>0.09989290000000001</v>
      </c>
      <c r="BQ184">
        <v>26.57105555555556</v>
      </c>
      <c r="BR184">
        <v>25.94086666666666</v>
      </c>
      <c r="BS184">
        <v>999.9000000000001</v>
      </c>
      <c r="BT184">
        <v>0</v>
      </c>
      <c r="BU184">
        <v>0</v>
      </c>
      <c r="BV184">
        <v>10001.1</v>
      </c>
      <c r="BW184">
        <v>0</v>
      </c>
      <c r="BX184">
        <v>1992.515555555555</v>
      </c>
      <c r="BY184">
        <v>-90.1234</v>
      </c>
      <c r="BZ184">
        <v>1576.985555555556</v>
      </c>
      <c r="CA184">
        <v>1655.306666666667</v>
      </c>
      <c r="CB184">
        <v>8.335782222222223</v>
      </c>
      <c r="CC184">
        <v>1626.927777777778</v>
      </c>
      <c r="CD184">
        <v>17.14423333333333</v>
      </c>
      <c r="CE184">
        <v>1.744856666666667</v>
      </c>
      <c r="CF184">
        <v>1.174025555555556</v>
      </c>
      <c r="CG184">
        <v>15.30135555555555</v>
      </c>
      <c r="CH184">
        <v>9.276214444444443</v>
      </c>
      <c r="CI184">
        <v>1999.998888888889</v>
      </c>
      <c r="CJ184">
        <v>0.9799919999999999</v>
      </c>
      <c r="CK184">
        <v>0.0200078</v>
      </c>
      <c r="CL184">
        <v>0</v>
      </c>
      <c r="CM184">
        <v>2.197977777777778</v>
      </c>
      <c r="CN184">
        <v>0</v>
      </c>
      <c r="CO184">
        <v>16982.8</v>
      </c>
      <c r="CP184">
        <v>16749.41111111111</v>
      </c>
      <c r="CQ184">
        <v>40.562</v>
      </c>
      <c r="CR184">
        <v>42.5</v>
      </c>
      <c r="CS184">
        <v>41</v>
      </c>
      <c r="CT184">
        <v>41.01377777777778</v>
      </c>
      <c r="CU184">
        <v>39.75</v>
      </c>
      <c r="CV184">
        <v>1959.978888888889</v>
      </c>
      <c r="CW184">
        <v>40.02</v>
      </c>
      <c r="CX184">
        <v>0</v>
      </c>
      <c r="CY184">
        <v>1657310565.1</v>
      </c>
      <c r="CZ184">
        <v>0</v>
      </c>
      <c r="DA184">
        <v>1657309531.6</v>
      </c>
      <c r="DB184" t="s">
        <v>503</v>
      </c>
      <c r="DC184">
        <v>1657309530.1</v>
      </c>
      <c r="DD184">
        <v>1657309531.6</v>
      </c>
      <c r="DE184">
        <v>4</v>
      </c>
      <c r="DF184">
        <v>-0.607</v>
      </c>
      <c r="DG184">
        <v>7.87</v>
      </c>
      <c r="DH184">
        <v>-1.808</v>
      </c>
      <c r="DI184">
        <v>-0.11</v>
      </c>
      <c r="DJ184">
        <v>420</v>
      </c>
      <c r="DK184">
        <v>27</v>
      </c>
      <c r="DL184">
        <v>0.09</v>
      </c>
      <c r="DM184">
        <v>0.04</v>
      </c>
      <c r="DN184">
        <v>-89.90142682926829</v>
      </c>
      <c r="DO184">
        <v>-1.580326829268164</v>
      </c>
      <c r="DP184">
        <v>0.1746758726891104</v>
      </c>
      <c r="DQ184">
        <v>0</v>
      </c>
      <c r="DR184">
        <v>8.337141707317073</v>
      </c>
      <c r="DS184">
        <v>0.07873484320558814</v>
      </c>
      <c r="DT184">
        <v>0.01994840869042405</v>
      </c>
      <c r="DU184">
        <v>1</v>
      </c>
      <c r="DV184">
        <v>1</v>
      </c>
      <c r="DW184">
        <v>2</v>
      </c>
      <c r="DX184" t="s">
        <v>357</v>
      </c>
      <c r="DY184">
        <v>2.97684</v>
      </c>
      <c r="DZ184">
        <v>2.72476</v>
      </c>
      <c r="EA184">
        <v>0.173628</v>
      </c>
      <c r="EB184">
        <v>0.177632</v>
      </c>
      <c r="EC184">
        <v>0.0851141</v>
      </c>
      <c r="ED184">
        <v>0.0629878</v>
      </c>
      <c r="EE184">
        <v>26004</v>
      </c>
      <c r="EF184">
        <v>25975.7</v>
      </c>
      <c r="EG184">
        <v>29274.9</v>
      </c>
      <c r="EH184">
        <v>29232.7</v>
      </c>
      <c r="EI184">
        <v>35504.1</v>
      </c>
      <c r="EJ184">
        <v>36405.3</v>
      </c>
      <c r="EK184">
        <v>41245.8</v>
      </c>
      <c r="EL184">
        <v>41637.1</v>
      </c>
      <c r="EM184">
        <v>1.9083</v>
      </c>
      <c r="EN184">
        <v>2.03013</v>
      </c>
      <c r="EO184">
        <v>0.0480264</v>
      </c>
      <c r="EP184">
        <v>0</v>
      </c>
      <c r="EQ184">
        <v>25.1482</v>
      </c>
      <c r="ER184">
        <v>999.9</v>
      </c>
      <c r="ES184">
        <v>26.9</v>
      </c>
      <c r="ET184">
        <v>36.9</v>
      </c>
      <c r="EU184">
        <v>24.6287</v>
      </c>
      <c r="EV184">
        <v>61.3078</v>
      </c>
      <c r="EW184">
        <v>26.3662</v>
      </c>
      <c r="EX184">
        <v>2</v>
      </c>
      <c r="EY184">
        <v>0.259517</v>
      </c>
      <c r="EZ184">
        <v>2.91052</v>
      </c>
      <c r="FA184">
        <v>20.3613</v>
      </c>
      <c r="FB184">
        <v>5.21804</v>
      </c>
      <c r="FC184">
        <v>12.0101</v>
      </c>
      <c r="FD184">
        <v>4.98835</v>
      </c>
      <c r="FE184">
        <v>3.28848</v>
      </c>
      <c r="FF184">
        <v>6411</v>
      </c>
      <c r="FG184">
        <v>9999</v>
      </c>
      <c r="FH184">
        <v>9999</v>
      </c>
      <c r="FI184">
        <v>104.5</v>
      </c>
      <c r="FJ184">
        <v>1.86748</v>
      </c>
      <c r="FK184">
        <v>1.86648</v>
      </c>
      <c r="FL184">
        <v>1.86598</v>
      </c>
      <c r="FM184">
        <v>1.86584</v>
      </c>
      <c r="FN184">
        <v>1.86768</v>
      </c>
      <c r="FO184">
        <v>1.87012</v>
      </c>
      <c r="FP184">
        <v>1.86886</v>
      </c>
      <c r="FQ184">
        <v>1.87023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-3.62</v>
      </c>
      <c r="GF184">
        <v>-0.0698</v>
      </c>
      <c r="GG184">
        <v>-1.101664097355273</v>
      </c>
      <c r="GH184">
        <v>-0.001751842048368114</v>
      </c>
      <c r="GI184">
        <v>2.175043830543419E-07</v>
      </c>
      <c r="GJ184">
        <v>-8.900938919420621E-11</v>
      </c>
      <c r="GK184">
        <v>9.023312909553052</v>
      </c>
      <c r="GL184">
        <v>1.777864070516789</v>
      </c>
      <c r="GM184">
        <v>-0.1595319365346188</v>
      </c>
      <c r="GN184">
        <v>0.002975254502177307</v>
      </c>
      <c r="GO184">
        <v>3</v>
      </c>
      <c r="GP184">
        <v>2360</v>
      </c>
      <c r="GQ184">
        <v>1</v>
      </c>
      <c r="GR184">
        <v>26</v>
      </c>
      <c r="GS184">
        <v>17.1</v>
      </c>
      <c r="GT184">
        <v>17.1</v>
      </c>
      <c r="GU184">
        <v>3.81958</v>
      </c>
      <c r="GV184">
        <v>2.18872</v>
      </c>
      <c r="GW184">
        <v>1.94702</v>
      </c>
      <c r="GX184">
        <v>2.82471</v>
      </c>
      <c r="GY184">
        <v>2.19482</v>
      </c>
      <c r="GZ184">
        <v>2.34863</v>
      </c>
      <c r="HA184">
        <v>40.2474</v>
      </c>
      <c r="HB184">
        <v>11.9431</v>
      </c>
      <c r="HC184">
        <v>18</v>
      </c>
      <c r="HD184">
        <v>483.504</v>
      </c>
      <c r="HE184">
        <v>577.039</v>
      </c>
      <c r="HF184">
        <v>22.0734</v>
      </c>
      <c r="HG184">
        <v>30.7288</v>
      </c>
      <c r="HH184">
        <v>29.9997</v>
      </c>
      <c r="HI184">
        <v>30.6628</v>
      </c>
      <c r="HJ184">
        <v>30.5692</v>
      </c>
      <c r="HK184">
        <v>76.52079999999999</v>
      </c>
      <c r="HL184">
        <v>26.5284</v>
      </c>
      <c r="HM184">
        <v>29.4845</v>
      </c>
      <c r="HN184">
        <v>22.1175</v>
      </c>
      <c r="HO184">
        <v>1657.07</v>
      </c>
      <c r="HP184">
        <v>17.2205</v>
      </c>
      <c r="HQ184">
        <v>100.125</v>
      </c>
      <c r="HR184">
        <v>100.018</v>
      </c>
    </row>
    <row r="185" spans="1:226">
      <c r="A185">
        <v>169</v>
      </c>
      <c r="B185">
        <v>1657310564.1</v>
      </c>
      <c r="C185">
        <v>1703.099999904633</v>
      </c>
      <c r="D185" t="s">
        <v>698</v>
      </c>
      <c r="E185" t="s">
        <v>699</v>
      </c>
      <c r="F185">
        <v>5</v>
      </c>
      <c r="G185" t="s">
        <v>502</v>
      </c>
      <c r="H185" t="s">
        <v>354</v>
      </c>
      <c r="I185">
        <v>1657310561.3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1670.59555624727</v>
      </c>
      <c r="AK185">
        <v>1601.174545454546</v>
      </c>
      <c r="AL185">
        <v>3.451426357319875</v>
      </c>
      <c r="AM185">
        <v>65.59638768212346</v>
      </c>
      <c r="AN185">
        <f>(AP185 - AO185 + BO185*1E3/(8.314*(BQ185+273.15)) * AR185/BN185 * AQ185) * BN185/(100*BB185) * 1000/(1000 - AP185)</f>
        <v>0</v>
      </c>
      <c r="AO185">
        <v>17.12961677135972</v>
      </c>
      <c r="AP185">
        <v>25.47167878787878</v>
      </c>
      <c r="AQ185">
        <v>-1.021246016387574E-05</v>
      </c>
      <c r="AR185">
        <v>78.49988059121431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1657310561.3</v>
      </c>
      <c r="BH185">
        <v>1552.628</v>
      </c>
      <c r="BI185">
        <v>1642.905</v>
      </c>
      <c r="BJ185">
        <v>25.47591</v>
      </c>
      <c r="BK185">
        <v>17.13236</v>
      </c>
      <c r="BL185">
        <v>1556.265</v>
      </c>
      <c r="BM185">
        <v>25.5421</v>
      </c>
      <c r="BN185">
        <v>500.0261</v>
      </c>
      <c r="BO185">
        <v>68.47846999999999</v>
      </c>
      <c r="BP185">
        <v>0.10006275</v>
      </c>
      <c r="BQ185">
        <v>26.57538</v>
      </c>
      <c r="BR185">
        <v>25.943</v>
      </c>
      <c r="BS185">
        <v>999.9</v>
      </c>
      <c r="BT185">
        <v>0</v>
      </c>
      <c r="BU185">
        <v>0</v>
      </c>
      <c r="BV185">
        <v>9991.938</v>
      </c>
      <c r="BW185">
        <v>0</v>
      </c>
      <c r="BX185">
        <v>1992.146</v>
      </c>
      <c r="BY185">
        <v>-90.27759</v>
      </c>
      <c r="BZ185">
        <v>1593.216</v>
      </c>
      <c r="CA185">
        <v>1671.543</v>
      </c>
      <c r="CB185">
        <v>8.343541999999999</v>
      </c>
      <c r="CC185">
        <v>1642.905</v>
      </c>
      <c r="CD185">
        <v>17.13236</v>
      </c>
      <c r="CE185">
        <v>1.744551</v>
      </c>
      <c r="CF185">
        <v>1.173199</v>
      </c>
      <c r="CG185">
        <v>15.29862</v>
      </c>
      <c r="CH185">
        <v>9.265720999999999</v>
      </c>
      <c r="CI185">
        <v>1999.998</v>
      </c>
      <c r="CJ185">
        <v>0.9799919999999999</v>
      </c>
      <c r="CK185">
        <v>0.0200078</v>
      </c>
      <c r="CL185">
        <v>0</v>
      </c>
      <c r="CM185">
        <v>2.25115</v>
      </c>
      <c r="CN185">
        <v>0</v>
      </c>
      <c r="CO185">
        <v>16966.71</v>
      </c>
      <c r="CP185">
        <v>16749.41</v>
      </c>
      <c r="CQ185">
        <v>40.562</v>
      </c>
      <c r="CR185">
        <v>42.5</v>
      </c>
      <c r="CS185">
        <v>41</v>
      </c>
      <c r="CT185">
        <v>41</v>
      </c>
      <c r="CU185">
        <v>39.7374</v>
      </c>
      <c r="CV185">
        <v>1959.978</v>
      </c>
      <c r="CW185">
        <v>40.02</v>
      </c>
      <c r="CX185">
        <v>0</v>
      </c>
      <c r="CY185">
        <v>1657310570.5</v>
      </c>
      <c r="CZ185">
        <v>0</v>
      </c>
      <c r="DA185">
        <v>1657309531.6</v>
      </c>
      <c r="DB185" t="s">
        <v>503</v>
      </c>
      <c r="DC185">
        <v>1657309530.1</v>
      </c>
      <c r="DD185">
        <v>1657309531.6</v>
      </c>
      <c r="DE185">
        <v>4</v>
      </c>
      <c r="DF185">
        <v>-0.607</v>
      </c>
      <c r="DG185">
        <v>7.87</v>
      </c>
      <c r="DH185">
        <v>-1.808</v>
      </c>
      <c r="DI185">
        <v>-0.11</v>
      </c>
      <c r="DJ185">
        <v>420</v>
      </c>
      <c r="DK185">
        <v>27</v>
      </c>
      <c r="DL185">
        <v>0.09</v>
      </c>
      <c r="DM185">
        <v>0.04</v>
      </c>
      <c r="DN185">
        <v>-90.04362499999999</v>
      </c>
      <c r="DO185">
        <v>-1.651927204502737</v>
      </c>
      <c r="DP185">
        <v>0.1702988149547726</v>
      </c>
      <c r="DQ185">
        <v>0</v>
      </c>
      <c r="DR185">
        <v>8.3459465</v>
      </c>
      <c r="DS185">
        <v>-0.0556822514071281</v>
      </c>
      <c r="DT185">
        <v>0.01172508178009848</v>
      </c>
      <c r="DU185">
        <v>1</v>
      </c>
      <c r="DV185">
        <v>1</v>
      </c>
      <c r="DW185">
        <v>2</v>
      </c>
      <c r="DX185" t="s">
        <v>357</v>
      </c>
      <c r="DY185">
        <v>2.97679</v>
      </c>
      <c r="DZ185">
        <v>2.72469</v>
      </c>
      <c r="EA185">
        <v>0.174781</v>
      </c>
      <c r="EB185">
        <v>0.178745</v>
      </c>
      <c r="EC185">
        <v>0.0850702</v>
      </c>
      <c r="ED185">
        <v>0.0630251</v>
      </c>
      <c r="EE185">
        <v>25967.6</v>
      </c>
      <c r="EF185">
        <v>25940.8</v>
      </c>
      <c r="EG185">
        <v>29274.8</v>
      </c>
      <c r="EH185">
        <v>29233</v>
      </c>
      <c r="EI185">
        <v>35505.8</v>
      </c>
      <c r="EJ185">
        <v>36403.9</v>
      </c>
      <c r="EK185">
        <v>41245.8</v>
      </c>
      <c r="EL185">
        <v>41637.2</v>
      </c>
      <c r="EM185">
        <v>1.90853</v>
      </c>
      <c r="EN185">
        <v>2.03035</v>
      </c>
      <c r="EO185">
        <v>0.0493303</v>
      </c>
      <c r="EP185">
        <v>0</v>
      </c>
      <c r="EQ185">
        <v>25.1376</v>
      </c>
      <c r="ER185">
        <v>999.9</v>
      </c>
      <c r="ES185">
        <v>26.9</v>
      </c>
      <c r="ET185">
        <v>36.9</v>
      </c>
      <c r="EU185">
        <v>24.6328</v>
      </c>
      <c r="EV185">
        <v>61.2878</v>
      </c>
      <c r="EW185">
        <v>26.4143</v>
      </c>
      <c r="EX185">
        <v>2</v>
      </c>
      <c r="EY185">
        <v>0.258986</v>
      </c>
      <c r="EZ185">
        <v>2.85555</v>
      </c>
      <c r="FA185">
        <v>20.362</v>
      </c>
      <c r="FB185">
        <v>5.21684</v>
      </c>
      <c r="FC185">
        <v>12.0099</v>
      </c>
      <c r="FD185">
        <v>4.9883</v>
      </c>
      <c r="FE185">
        <v>3.28823</v>
      </c>
      <c r="FF185">
        <v>6411</v>
      </c>
      <c r="FG185">
        <v>9999</v>
      </c>
      <c r="FH185">
        <v>9999</v>
      </c>
      <c r="FI185">
        <v>104.5</v>
      </c>
      <c r="FJ185">
        <v>1.86751</v>
      </c>
      <c r="FK185">
        <v>1.86648</v>
      </c>
      <c r="FL185">
        <v>1.866</v>
      </c>
      <c r="FM185">
        <v>1.86585</v>
      </c>
      <c r="FN185">
        <v>1.86769</v>
      </c>
      <c r="FO185">
        <v>1.87013</v>
      </c>
      <c r="FP185">
        <v>1.86889</v>
      </c>
      <c r="FQ185">
        <v>1.87023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-3.65</v>
      </c>
      <c r="GF185">
        <v>-0.0603</v>
      </c>
      <c r="GG185">
        <v>-1.101664097355273</v>
      </c>
      <c r="GH185">
        <v>-0.001751842048368114</v>
      </c>
      <c r="GI185">
        <v>2.175043830543419E-07</v>
      </c>
      <c r="GJ185">
        <v>-8.900938919420621E-11</v>
      </c>
      <c r="GK185">
        <v>9.023312909553052</v>
      </c>
      <c r="GL185">
        <v>1.777864070516789</v>
      </c>
      <c r="GM185">
        <v>-0.1595319365346188</v>
      </c>
      <c r="GN185">
        <v>0.002975254502177307</v>
      </c>
      <c r="GO185">
        <v>3</v>
      </c>
      <c r="GP185">
        <v>2360</v>
      </c>
      <c r="GQ185">
        <v>1</v>
      </c>
      <c r="GR185">
        <v>26</v>
      </c>
      <c r="GS185">
        <v>17.2</v>
      </c>
      <c r="GT185">
        <v>17.2</v>
      </c>
      <c r="GU185">
        <v>3.84888</v>
      </c>
      <c r="GV185">
        <v>2.18872</v>
      </c>
      <c r="GW185">
        <v>1.94702</v>
      </c>
      <c r="GX185">
        <v>2.82471</v>
      </c>
      <c r="GY185">
        <v>2.19482</v>
      </c>
      <c r="GZ185">
        <v>2.32666</v>
      </c>
      <c r="HA185">
        <v>40.2728</v>
      </c>
      <c r="HB185">
        <v>11.9255</v>
      </c>
      <c r="HC185">
        <v>18</v>
      </c>
      <c r="HD185">
        <v>483.629</v>
      </c>
      <c r="HE185">
        <v>577.186</v>
      </c>
      <c r="HF185">
        <v>22.1128</v>
      </c>
      <c r="HG185">
        <v>30.725</v>
      </c>
      <c r="HH185">
        <v>29.9996</v>
      </c>
      <c r="HI185">
        <v>30.6606</v>
      </c>
      <c r="HJ185">
        <v>30.5666</v>
      </c>
      <c r="HK185">
        <v>77.063</v>
      </c>
      <c r="HL185">
        <v>26.2541</v>
      </c>
      <c r="HM185">
        <v>29.4845</v>
      </c>
      <c r="HN185">
        <v>22.1567</v>
      </c>
      <c r="HO185">
        <v>1670.54</v>
      </c>
      <c r="HP185">
        <v>17.2205</v>
      </c>
      <c r="HQ185">
        <v>100.124</v>
      </c>
      <c r="HR185">
        <v>100.019</v>
      </c>
    </row>
    <row r="186" spans="1:226">
      <c r="A186">
        <v>170</v>
      </c>
      <c r="B186">
        <v>1657310569.1</v>
      </c>
      <c r="C186">
        <v>1708.099999904633</v>
      </c>
      <c r="D186" t="s">
        <v>700</v>
      </c>
      <c r="E186" t="s">
        <v>701</v>
      </c>
      <c r="F186">
        <v>5</v>
      </c>
      <c r="G186" t="s">
        <v>502</v>
      </c>
      <c r="H186" t="s">
        <v>354</v>
      </c>
      <c r="I186">
        <v>1657310566.6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1687.740927324537</v>
      </c>
      <c r="AK186">
        <v>1618.207515151515</v>
      </c>
      <c r="AL186">
        <v>3.387284630219802</v>
      </c>
      <c r="AM186">
        <v>65.59638768212346</v>
      </c>
      <c r="AN186">
        <f>(AP186 - AO186 + BO186*1E3/(8.314*(BQ186+273.15)) * AR186/BN186 * AQ186) * BN186/(100*BB186) * 1000/(1000 - AP186)</f>
        <v>0</v>
      </c>
      <c r="AO186">
        <v>17.16914664323341</v>
      </c>
      <c r="AP186">
        <v>25.47570909090909</v>
      </c>
      <c r="AQ186">
        <v>6.866312883293189E-07</v>
      </c>
      <c r="AR186">
        <v>78.49988059121431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1657310566.6</v>
      </c>
      <c r="BH186">
        <v>1570.395555555556</v>
      </c>
      <c r="BI186">
        <v>1660.666666666667</v>
      </c>
      <c r="BJ186">
        <v>25.47202222222222</v>
      </c>
      <c r="BK186">
        <v>17.19154444444445</v>
      </c>
      <c r="BL186">
        <v>1574.062222222222</v>
      </c>
      <c r="BM186">
        <v>25.53351111111111</v>
      </c>
      <c r="BN186">
        <v>499.9657777777778</v>
      </c>
      <c r="BO186">
        <v>68.47772222222221</v>
      </c>
      <c r="BP186">
        <v>0.09987221111111111</v>
      </c>
      <c r="BQ186">
        <v>26.57557777777778</v>
      </c>
      <c r="BR186">
        <v>25.94716666666666</v>
      </c>
      <c r="BS186">
        <v>999.9000000000001</v>
      </c>
      <c r="BT186">
        <v>0</v>
      </c>
      <c r="BU186">
        <v>0</v>
      </c>
      <c r="BV186">
        <v>10010</v>
      </c>
      <c r="BW186">
        <v>0</v>
      </c>
      <c r="BX186">
        <v>1992.014444444445</v>
      </c>
      <c r="BY186">
        <v>-90.27241111111111</v>
      </c>
      <c r="BZ186">
        <v>1611.442222222222</v>
      </c>
      <c r="CA186">
        <v>1689.715555555556</v>
      </c>
      <c r="CB186">
        <v>8.280484444444445</v>
      </c>
      <c r="CC186">
        <v>1660.666666666667</v>
      </c>
      <c r="CD186">
        <v>17.19154444444445</v>
      </c>
      <c r="CE186">
        <v>1.744264444444444</v>
      </c>
      <c r="CF186">
        <v>1.177237777777778</v>
      </c>
      <c r="CG186">
        <v>15.2961</v>
      </c>
      <c r="CH186">
        <v>9.316759999999999</v>
      </c>
      <c r="CI186">
        <v>2000.013333333333</v>
      </c>
      <c r="CJ186">
        <v>0.9799919999999999</v>
      </c>
      <c r="CK186">
        <v>0.0200078</v>
      </c>
      <c r="CL186">
        <v>0</v>
      </c>
      <c r="CM186">
        <v>2.470011111111111</v>
      </c>
      <c r="CN186">
        <v>0</v>
      </c>
      <c r="CO186">
        <v>16949.1</v>
      </c>
      <c r="CP186">
        <v>16749.53333333333</v>
      </c>
      <c r="CQ186">
        <v>40.562</v>
      </c>
      <c r="CR186">
        <v>42.5</v>
      </c>
      <c r="CS186">
        <v>41</v>
      </c>
      <c r="CT186">
        <v>41</v>
      </c>
      <c r="CU186">
        <v>39.743</v>
      </c>
      <c r="CV186">
        <v>1959.993333333333</v>
      </c>
      <c r="CW186">
        <v>40.02</v>
      </c>
      <c r="CX186">
        <v>0</v>
      </c>
      <c r="CY186">
        <v>1657310575.3</v>
      </c>
      <c r="CZ186">
        <v>0</v>
      </c>
      <c r="DA186">
        <v>1657309531.6</v>
      </c>
      <c r="DB186" t="s">
        <v>503</v>
      </c>
      <c r="DC186">
        <v>1657309530.1</v>
      </c>
      <c r="DD186">
        <v>1657309531.6</v>
      </c>
      <c r="DE186">
        <v>4</v>
      </c>
      <c r="DF186">
        <v>-0.607</v>
      </c>
      <c r="DG186">
        <v>7.87</v>
      </c>
      <c r="DH186">
        <v>-1.808</v>
      </c>
      <c r="DI186">
        <v>-0.11</v>
      </c>
      <c r="DJ186">
        <v>420</v>
      </c>
      <c r="DK186">
        <v>27</v>
      </c>
      <c r="DL186">
        <v>0.09</v>
      </c>
      <c r="DM186">
        <v>0.04</v>
      </c>
      <c r="DN186">
        <v>-90.1457756097561</v>
      </c>
      <c r="DO186">
        <v>-1.431917770034945</v>
      </c>
      <c r="DP186">
        <v>0.1565372094477905</v>
      </c>
      <c r="DQ186">
        <v>0</v>
      </c>
      <c r="DR186">
        <v>8.328025853658536</v>
      </c>
      <c r="DS186">
        <v>-0.210355818815311</v>
      </c>
      <c r="DT186">
        <v>0.0285084556541293</v>
      </c>
      <c r="DU186">
        <v>0</v>
      </c>
      <c r="DV186">
        <v>0</v>
      </c>
      <c r="DW186">
        <v>2</v>
      </c>
      <c r="DX186" t="s">
        <v>365</v>
      </c>
      <c r="DY186">
        <v>2.97664</v>
      </c>
      <c r="DZ186">
        <v>2.7246</v>
      </c>
      <c r="EA186">
        <v>0.175915</v>
      </c>
      <c r="EB186">
        <v>0.179845</v>
      </c>
      <c r="EC186">
        <v>0.0851058</v>
      </c>
      <c r="ED186">
        <v>0.06322469999999999</v>
      </c>
      <c r="EE186">
        <v>25932.2</v>
      </c>
      <c r="EF186">
        <v>25906.3</v>
      </c>
      <c r="EG186">
        <v>29275.2</v>
      </c>
      <c r="EH186">
        <v>29233.3</v>
      </c>
      <c r="EI186">
        <v>35504.7</v>
      </c>
      <c r="EJ186">
        <v>36396.7</v>
      </c>
      <c r="EK186">
        <v>41246.1</v>
      </c>
      <c r="EL186">
        <v>41637.8</v>
      </c>
      <c r="EM186">
        <v>1.9083</v>
      </c>
      <c r="EN186">
        <v>2.03042</v>
      </c>
      <c r="EO186">
        <v>0.0499152</v>
      </c>
      <c r="EP186">
        <v>0</v>
      </c>
      <c r="EQ186">
        <v>25.1259</v>
      </c>
      <c r="ER186">
        <v>999.9</v>
      </c>
      <c r="ES186">
        <v>26.9</v>
      </c>
      <c r="ET186">
        <v>36.9</v>
      </c>
      <c r="EU186">
        <v>24.6307</v>
      </c>
      <c r="EV186">
        <v>61.0278</v>
      </c>
      <c r="EW186">
        <v>26.4623</v>
      </c>
      <c r="EX186">
        <v>2</v>
      </c>
      <c r="EY186">
        <v>0.258577</v>
      </c>
      <c r="EZ186">
        <v>2.82392</v>
      </c>
      <c r="FA186">
        <v>20.363</v>
      </c>
      <c r="FB186">
        <v>5.21774</v>
      </c>
      <c r="FC186">
        <v>12.0099</v>
      </c>
      <c r="FD186">
        <v>4.98925</v>
      </c>
      <c r="FE186">
        <v>3.28855</v>
      </c>
      <c r="FF186">
        <v>6411.2</v>
      </c>
      <c r="FG186">
        <v>9999</v>
      </c>
      <c r="FH186">
        <v>9999</v>
      </c>
      <c r="FI186">
        <v>104.5</v>
      </c>
      <c r="FJ186">
        <v>1.86749</v>
      </c>
      <c r="FK186">
        <v>1.86648</v>
      </c>
      <c r="FL186">
        <v>1.866</v>
      </c>
      <c r="FM186">
        <v>1.86584</v>
      </c>
      <c r="FN186">
        <v>1.86769</v>
      </c>
      <c r="FO186">
        <v>1.87014</v>
      </c>
      <c r="FP186">
        <v>1.86889</v>
      </c>
      <c r="FQ186">
        <v>1.87021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-3.68</v>
      </c>
      <c r="GF186">
        <v>-0.0678</v>
      </c>
      <c r="GG186">
        <v>-1.101664097355273</v>
      </c>
      <c r="GH186">
        <v>-0.001751842048368114</v>
      </c>
      <c r="GI186">
        <v>2.175043830543419E-07</v>
      </c>
      <c r="GJ186">
        <v>-8.900938919420621E-11</v>
      </c>
      <c r="GK186">
        <v>9.023312909553052</v>
      </c>
      <c r="GL186">
        <v>1.777864070516789</v>
      </c>
      <c r="GM186">
        <v>-0.1595319365346188</v>
      </c>
      <c r="GN186">
        <v>0.002975254502177307</v>
      </c>
      <c r="GO186">
        <v>3</v>
      </c>
      <c r="GP186">
        <v>2360</v>
      </c>
      <c r="GQ186">
        <v>1</v>
      </c>
      <c r="GR186">
        <v>26</v>
      </c>
      <c r="GS186">
        <v>17.3</v>
      </c>
      <c r="GT186">
        <v>17.3</v>
      </c>
      <c r="GU186">
        <v>3.87573</v>
      </c>
      <c r="GV186">
        <v>2.18872</v>
      </c>
      <c r="GW186">
        <v>1.94702</v>
      </c>
      <c r="GX186">
        <v>2.82349</v>
      </c>
      <c r="GY186">
        <v>2.19482</v>
      </c>
      <c r="GZ186">
        <v>2.35229</v>
      </c>
      <c r="HA186">
        <v>40.2728</v>
      </c>
      <c r="HB186">
        <v>11.9255</v>
      </c>
      <c r="HC186">
        <v>18</v>
      </c>
      <c r="HD186">
        <v>483.466</v>
      </c>
      <c r="HE186">
        <v>577.229</v>
      </c>
      <c r="HF186">
        <v>22.1538</v>
      </c>
      <c r="HG186">
        <v>30.7207</v>
      </c>
      <c r="HH186">
        <v>29.9996</v>
      </c>
      <c r="HI186">
        <v>30.6579</v>
      </c>
      <c r="HJ186">
        <v>30.565</v>
      </c>
      <c r="HK186">
        <v>77.6574</v>
      </c>
      <c r="HL186">
        <v>26.2541</v>
      </c>
      <c r="HM186">
        <v>29.1065</v>
      </c>
      <c r="HN186">
        <v>22.1938</v>
      </c>
      <c r="HO186">
        <v>1690.58</v>
      </c>
      <c r="HP186">
        <v>17.2174</v>
      </c>
      <c r="HQ186">
        <v>100.125</v>
      </c>
      <c r="HR186">
        <v>100.02</v>
      </c>
    </row>
    <row r="187" spans="1:226">
      <c r="A187">
        <v>171</v>
      </c>
      <c r="B187">
        <v>1657310574.1</v>
      </c>
      <c r="C187">
        <v>1713.099999904633</v>
      </c>
      <c r="D187" t="s">
        <v>702</v>
      </c>
      <c r="E187" t="s">
        <v>703</v>
      </c>
      <c r="F187">
        <v>5</v>
      </c>
      <c r="G187" t="s">
        <v>502</v>
      </c>
      <c r="H187" t="s">
        <v>354</v>
      </c>
      <c r="I187">
        <v>1657310571.3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1704.803274975401</v>
      </c>
      <c r="AK187">
        <v>1635.256606060606</v>
      </c>
      <c r="AL187">
        <v>3.4159603106039</v>
      </c>
      <c r="AM187">
        <v>65.59638768212346</v>
      </c>
      <c r="AN187">
        <f>(AP187 - AO187 + BO187*1E3/(8.314*(BQ187+273.15)) * AR187/BN187 * AQ187) * BN187/(100*BB187) * 1000/(1000 - AP187)</f>
        <v>0</v>
      </c>
      <c r="AO187">
        <v>17.20687871220174</v>
      </c>
      <c r="AP187">
        <v>25.48183999999999</v>
      </c>
      <c r="AQ187">
        <v>1.742299278248552E-05</v>
      </c>
      <c r="AR187">
        <v>78.49988059121431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1657310571.3</v>
      </c>
      <c r="BH187">
        <v>1585.922</v>
      </c>
      <c r="BI187">
        <v>1676.445</v>
      </c>
      <c r="BJ187">
        <v>25.48082</v>
      </c>
      <c r="BK187">
        <v>17.20505</v>
      </c>
      <c r="BL187">
        <v>1589.616</v>
      </c>
      <c r="BM187">
        <v>25.55297</v>
      </c>
      <c r="BN187">
        <v>499.9964000000001</v>
      </c>
      <c r="BO187">
        <v>68.47915</v>
      </c>
      <c r="BP187">
        <v>0.10005311</v>
      </c>
      <c r="BQ187">
        <v>26.57623999999999</v>
      </c>
      <c r="BR187">
        <v>25.94385</v>
      </c>
      <c r="BS187">
        <v>999.9</v>
      </c>
      <c r="BT187">
        <v>0</v>
      </c>
      <c r="BU187">
        <v>0</v>
      </c>
      <c r="BV187">
        <v>9992.244999999999</v>
      </c>
      <c r="BW187">
        <v>0</v>
      </c>
      <c r="BX187">
        <v>1991.692</v>
      </c>
      <c r="BY187">
        <v>-90.52549999999999</v>
      </c>
      <c r="BZ187">
        <v>1627.388</v>
      </c>
      <c r="CA187">
        <v>1705.794</v>
      </c>
      <c r="CB187">
        <v>8.275774</v>
      </c>
      <c r="CC187">
        <v>1676.445</v>
      </c>
      <c r="CD187">
        <v>17.20505</v>
      </c>
      <c r="CE187">
        <v>1.744904</v>
      </c>
      <c r="CF187">
        <v>1.178187</v>
      </c>
      <c r="CG187">
        <v>15.30179</v>
      </c>
      <c r="CH187">
        <v>9.328745</v>
      </c>
      <c r="CI187">
        <v>2000.026</v>
      </c>
      <c r="CJ187">
        <v>0.9799952</v>
      </c>
      <c r="CK187">
        <v>0.02000474</v>
      </c>
      <c r="CL187">
        <v>0</v>
      </c>
      <c r="CM187">
        <v>2.30653</v>
      </c>
      <c r="CN187">
        <v>0</v>
      </c>
      <c r="CO187">
        <v>16934.42</v>
      </c>
      <c r="CP187">
        <v>16749.68</v>
      </c>
      <c r="CQ187">
        <v>40.562</v>
      </c>
      <c r="CR187">
        <v>42.5</v>
      </c>
      <c r="CS187">
        <v>41</v>
      </c>
      <c r="CT187">
        <v>41</v>
      </c>
      <c r="CU187">
        <v>39.6996</v>
      </c>
      <c r="CV187">
        <v>1960.014</v>
      </c>
      <c r="CW187">
        <v>40.014</v>
      </c>
      <c r="CX187">
        <v>0</v>
      </c>
      <c r="CY187">
        <v>1657310580.1</v>
      </c>
      <c r="CZ187">
        <v>0</v>
      </c>
      <c r="DA187">
        <v>1657309531.6</v>
      </c>
      <c r="DB187" t="s">
        <v>503</v>
      </c>
      <c r="DC187">
        <v>1657309530.1</v>
      </c>
      <c r="DD187">
        <v>1657309531.6</v>
      </c>
      <c r="DE187">
        <v>4</v>
      </c>
      <c r="DF187">
        <v>-0.607</v>
      </c>
      <c r="DG187">
        <v>7.87</v>
      </c>
      <c r="DH187">
        <v>-1.808</v>
      </c>
      <c r="DI187">
        <v>-0.11</v>
      </c>
      <c r="DJ187">
        <v>420</v>
      </c>
      <c r="DK187">
        <v>27</v>
      </c>
      <c r="DL187">
        <v>0.09</v>
      </c>
      <c r="DM187">
        <v>0.04</v>
      </c>
      <c r="DN187">
        <v>-90.28404249999998</v>
      </c>
      <c r="DO187">
        <v>-1.401006754221352</v>
      </c>
      <c r="DP187">
        <v>0.1558379011785961</v>
      </c>
      <c r="DQ187">
        <v>0</v>
      </c>
      <c r="DR187">
        <v>8.311249999999999</v>
      </c>
      <c r="DS187">
        <v>-0.2707823639774971</v>
      </c>
      <c r="DT187">
        <v>0.03276327532466793</v>
      </c>
      <c r="DU187">
        <v>0</v>
      </c>
      <c r="DV187">
        <v>0</v>
      </c>
      <c r="DW187">
        <v>2</v>
      </c>
      <c r="DX187" t="s">
        <v>365</v>
      </c>
      <c r="DY187">
        <v>2.97707</v>
      </c>
      <c r="DZ187">
        <v>2.72481</v>
      </c>
      <c r="EA187">
        <v>0.177044</v>
      </c>
      <c r="EB187">
        <v>0.18095</v>
      </c>
      <c r="EC187">
        <v>0.0851288</v>
      </c>
      <c r="ED187">
        <v>0.0631867</v>
      </c>
      <c r="EE187">
        <v>25896.5</v>
      </c>
      <c r="EF187">
        <v>25871.6</v>
      </c>
      <c r="EG187">
        <v>29275</v>
      </c>
      <c r="EH187">
        <v>29233.6</v>
      </c>
      <c r="EI187">
        <v>35503.4</v>
      </c>
      <c r="EJ187">
        <v>36398.5</v>
      </c>
      <c r="EK187">
        <v>41245.6</v>
      </c>
      <c r="EL187">
        <v>41638.1</v>
      </c>
      <c r="EM187">
        <v>1.90877</v>
      </c>
      <c r="EN187">
        <v>2.03015</v>
      </c>
      <c r="EO187">
        <v>0.0506863</v>
      </c>
      <c r="EP187">
        <v>0</v>
      </c>
      <c r="EQ187">
        <v>25.1164</v>
      </c>
      <c r="ER187">
        <v>999.9</v>
      </c>
      <c r="ES187">
        <v>26.8</v>
      </c>
      <c r="ET187">
        <v>36.9</v>
      </c>
      <c r="EU187">
        <v>24.5403</v>
      </c>
      <c r="EV187">
        <v>61.3978</v>
      </c>
      <c r="EW187">
        <v>26.3502</v>
      </c>
      <c r="EX187">
        <v>2</v>
      </c>
      <c r="EY187">
        <v>0.258143</v>
      </c>
      <c r="EZ187">
        <v>2.79771</v>
      </c>
      <c r="FA187">
        <v>20.363</v>
      </c>
      <c r="FB187">
        <v>5.21684</v>
      </c>
      <c r="FC187">
        <v>12.0099</v>
      </c>
      <c r="FD187">
        <v>4.9884</v>
      </c>
      <c r="FE187">
        <v>3.28838</v>
      </c>
      <c r="FF187">
        <v>6411.2</v>
      </c>
      <c r="FG187">
        <v>9999</v>
      </c>
      <c r="FH187">
        <v>9999</v>
      </c>
      <c r="FI187">
        <v>104.5</v>
      </c>
      <c r="FJ187">
        <v>1.86747</v>
      </c>
      <c r="FK187">
        <v>1.86648</v>
      </c>
      <c r="FL187">
        <v>1.866</v>
      </c>
      <c r="FM187">
        <v>1.86585</v>
      </c>
      <c r="FN187">
        <v>1.8677</v>
      </c>
      <c r="FO187">
        <v>1.87014</v>
      </c>
      <c r="FP187">
        <v>1.86889</v>
      </c>
      <c r="FQ187">
        <v>1.87025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-3.71</v>
      </c>
      <c r="GF187">
        <v>-0.0733</v>
      </c>
      <c r="GG187">
        <v>-1.101664097355273</v>
      </c>
      <c r="GH187">
        <v>-0.001751842048368114</v>
      </c>
      <c r="GI187">
        <v>2.175043830543419E-07</v>
      </c>
      <c r="GJ187">
        <v>-8.900938919420621E-11</v>
      </c>
      <c r="GK187">
        <v>9.023312909553052</v>
      </c>
      <c r="GL187">
        <v>1.777864070516789</v>
      </c>
      <c r="GM187">
        <v>-0.1595319365346188</v>
      </c>
      <c r="GN187">
        <v>0.002975254502177307</v>
      </c>
      <c r="GO187">
        <v>3</v>
      </c>
      <c r="GP187">
        <v>2360</v>
      </c>
      <c r="GQ187">
        <v>1</v>
      </c>
      <c r="GR187">
        <v>26</v>
      </c>
      <c r="GS187">
        <v>17.4</v>
      </c>
      <c r="GT187">
        <v>17.4</v>
      </c>
      <c r="GU187">
        <v>3.90503</v>
      </c>
      <c r="GV187">
        <v>2.18628</v>
      </c>
      <c r="GW187">
        <v>1.94702</v>
      </c>
      <c r="GX187">
        <v>2.82349</v>
      </c>
      <c r="GY187">
        <v>2.19482</v>
      </c>
      <c r="GZ187">
        <v>2.36938</v>
      </c>
      <c r="HA187">
        <v>40.2728</v>
      </c>
      <c r="HB187">
        <v>11.9168</v>
      </c>
      <c r="HC187">
        <v>18</v>
      </c>
      <c r="HD187">
        <v>483.749</v>
      </c>
      <c r="HE187">
        <v>576.9930000000001</v>
      </c>
      <c r="HF187">
        <v>22.1921</v>
      </c>
      <c r="HG187">
        <v>30.7169</v>
      </c>
      <c r="HH187">
        <v>29.9996</v>
      </c>
      <c r="HI187">
        <v>30.6555</v>
      </c>
      <c r="HJ187">
        <v>30.5623</v>
      </c>
      <c r="HK187">
        <v>78.1904</v>
      </c>
      <c r="HL187">
        <v>26.2541</v>
      </c>
      <c r="HM187">
        <v>29.1065</v>
      </c>
      <c r="HN187">
        <v>22.2331</v>
      </c>
      <c r="HO187">
        <v>1704.07</v>
      </c>
      <c r="HP187">
        <v>17.2147</v>
      </c>
      <c r="HQ187">
        <v>100.124</v>
      </c>
      <c r="HR187">
        <v>100.021</v>
      </c>
    </row>
    <row r="188" spans="1:226">
      <c r="A188">
        <v>172</v>
      </c>
      <c r="B188">
        <v>1657310579.1</v>
      </c>
      <c r="C188">
        <v>1718.099999904633</v>
      </c>
      <c r="D188" t="s">
        <v>704</v>
      </c>
      <c r="E188" t="s">
        <v>705</v>
      </c>
      <c r="F188">
        <v>5</v>
      </c>
      <c r="G188" t="s">
        <v>502</v>
      </c>
      <c r="H188" t="s">
        <v>354</v>
      </c>
      <c r="I188">
        <v>1657310576.6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1721.995818422616</v>
      </c>
      <c r="AK188">
        <v>1652.661696969698</v>
      </c>
      <c r="AL188">
        <v>3.475472744694637</v>
      </c>
      <c r="AM188">
        <v>65.59638768212346</v>
      </c>
      <c r="AN188">
        <f>(AP188 - AO188 + BO188*1E3/(8.314*(BQ188+273.15)) * AR188/BN188 * AQ188) * BN188/(100*BB188) * 1000/(1000 - AP188)</f>
        <v>0</v>
      </c>
      <c r="AO188">
        <v>17.20694608324919</v>
      </c>
      <c r="AP188">
        <v>25.48193272727272</v>
      </c>
      <c r="AQ188">
        <v>2.800014242999324E-06</v>
      </c>
      <c r="AR188">
        <v>78.49988059121431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1657310576.6</v>
      </c>
      <c r="BH188">
        <v>1603.76</v>
      </c>
      <c r="BI188">
        <v>1694.32</v>
      </c>
      <c r="BJ188">
        <v>25.48192222222222</v>
      </c>
      <c r="BK188">
        <v>17.20962222222222</v>
      </c>
      <c r="BL188">
        <v>1607.484444444445</v>
      </c>
      <c r="BM188">
        <v>25.5554</v>
      </c>
      <c r="BN188">
        <v>500.051</v>
      </c>
      <c r="BO188">
        <v>68.4772</v>
      </c>
      <c r="BP188">
        <v>0.1000317444444444</v>
      </c>
      <c r="BQ188">
        <v>26.57645555555556</v>
      </c>
      <c r="BR188">
        <v>25.94901111111111</v>
      </c>
      <c r="BS188">
        <v>999.9000000000001</v>
      </c>
      <c r="BT188">
        <v>0</v>
      </c>
      <c r="BU188">
        <v>0</v>
      </c>
      <c r="BV188">
        <v>10000.76111111111</v>
      </c>
      <c r="BW188">
        <v>0</v>
      </c>
      <c r="BX188">
        <v>1991.174444444444</v>
      </c>
      <c r="BY188">
        <v>-90.56181111111111</v>
      </c>
      <c r="BZ188">
        <v>1645.693333333333</v>
      </c>
      <c r="CA188">
        <v>1723.99</v>
      </c>
      <c r="CB188">
        <v>8.272277777777779</v>
      </c>
      <c r="CC188">
        <v>1694.32</v>
      </c>
      <c r="CD188">
        <v>17.20962222222222</v>
      </c>
      <c r="CE188">
        <v>1.74493</v>
      </c>
      <c r="CF188">
        <v>1.178468888888889</v>
      </c>
      <c r="CG188">
        <v>15.30202222222222</v>
      </c>
      <c r="CH188">
        <v>9.332283333333333</v>
      </c>
      <c r="CI188">
        <v>2000.017777777778</v>
      </c>
      <c r="CJ188">
        <v>0.980008</v>
      </c>
      <c r="CK188">
        <v>0.0199925</v>
      </c>
      <c r="CL188">
        <v>0</v>
      </c>
      <c r="CM188">
        <v>2.366255555555556</v>
      </c>
      <c r="CN188">
        <v>0</v>
      </c>
      <c r="CO188">
        <v>16918.71111111112</v>
      </c>
      <c r="CP188">
        <v>16749.65555555556</v>
      </c>
      <c r="CQ188">
        <v>40.562</v>
      </c>
      <c r="CR188">
        <v>42.5</v>
      </c>
      <c r="CS188">
        <v>41</v>
      </c>
      <c r="CT188">
        <v>41</v>
      </c>
      <c r="CU188">
        <v>39.687</v>
      </c>
      <c r="CV188">
        <v>1960.037777777778</v>
      </c>
      <c r="CW188">
        <v>39.99</v>
      </c>
      <c r="CX188">
        <v>0</v>
      </c>
      <c r="CY188">
        <v>1657310585.5</v>
      </c>
      <c r="CZ188">
        <v>0</v>
      </c>
      <c r="DA188">
        <v>1657309531.6</v>
      </c>
      <c r="DB188" t="s">
        <v>503</v>
      </c>
      <c r="DC188">
        <v>1657309530.1</v>
      </c>
      <c r="DD188">
        <v>1657309531.6</v>
      </c>
      <c r="DE188">
        <v>4</v>
      </c>
      <c r="DF188">
        <v>-0.607</v>
      </c>
      <c r="DG188">
        <v>7.87</v>
      </c>
      <c r="DH188">
        <v>-1.808</v>
      </c>
      <c r="DI188">
        <v>-0.11</v>
      </c>
      <c r="DJ188">
        <v>420</v>
      </c>
      <c r="DK188">
        <v>27</v>
      </c>
      <c r="DL188">
        <v>0.09</v>
      </c>
      <c r="DM188">
        <v>0.04</v>
      </c>
      <c r="DN188">
        <v>-90.4050125</v>
      </c>
      <c r="DO188">
        <v>-1.503092307692051</v>
      </c>
      <c r="DP188">
        <v>0.17698177051253</v>
      </c>
      <c r="DQ188">
        <v>0</v>
      </c>
      <c r="DR188">
        <v>8.296516</v>
      </c>
      <c r="DS188">
        <v>-0.2788363227016888</v>
      </c>
      <c r="DT188">
        <v>0.03272315967323435</v>
      </c>
      <c r="DU188">
        <v>0</v>
      </c>
      <c r="DV188">
        <v>0</v>
      </c>
      <c r="DW188">
        <v>2</v>
      </c>
      <c r="DX188" t="s">
        <v>365</v>
      </c>
      <c r="DY188">
        <v>2.97674</v>
      </c>
      <c r="DZ188">
        <v>2.72473</v>
      </c>
      <c r="EA188">
        <v>0.178184</v>
      </c>
      <c r="EB188">
        <v>0.182025</v>
      </c>
      <c r="EC188">
        <v>0.08512459999999999</v>
      </c>
      <c r="ED188">
        <v>0.0632167</v>
      </c>
      <c r="EE188">
        <v>25861</v>
      </c>
      <c r="EF188">
        <v>25837.9</v>
      </c>
      <c r="EG188">
        <v>29275.4</v>
      </c>
      <c r="EH188">
        <v>29233.9</v>
      </c>
      <c r="EI188">
        <v>35503.8</v>
      </c>
      <c r="EJ188">
        <v>36397.9</v>
      </c>
      <c r="EK188">
        <v>41245.8</v>
      </c>
      <c r="EL188">
        <v>41638.8</v>
      </c>
      <c r="EM188">
        <v>1.90855</v>
      </c>
      <c r="EN188">
        <v>2.03065</v>
      </c>
      <c r="EO188">
        <v>0.0518337</v>
      </c>
      <c r="EP188">
        <v>0</v>
      </c>
      <c r="EQ188">
        <v>25.1059</v>
      </c>
      <c r="ER188">
        <v>999.9</v>
      </c>
      <c r="ES188">
        <v>26.8</v>
      </c>
      <c r="ET188">
        <v>36.9</v>
      </c>
      <c r="EU188">
        <v>24.543</v>
      </c>
      <c r="EV188">
        <v>61.0778</v>
      </c>
      <c r="EW188">
        <v>26.3582</v>
      </c>
      <c r="EX188">
        <v>2</v>
      </c>
      <c r="EY188">
        <v>0.257627</v>
      </c>
      <c r="EZ188">
        <v>2.74754</v>
      </c>
      <c r="FA188">
        <v>20.3639</v>
      </c>
      <c r="FB188">
        <v>5.21654</v>
      </c>
      <c r="FC188">
        <v>12.0099</v>
      </c>
      <c r="FD188">
        <v>4.98835</v>
      </c>
      <c r="FE188">
        <v>3.28845</v>
      </c>
      <c r="FF188">
        <v>6411.5</v>
      </c>
      <c r="FG188">
        <v>9999</v>
      </c>
      <c r="FH188">
        <v>9999</v>
      </c>
      <c r="FI188">
        <v>104.5</v>
      </c>
      <c r="FJ188">
        <v>1.86752</v>
      </c>
      <c r="FK188">
        <v>1.86648</v>
      </c>
      <c r="FL188">
        <v>1.866</v>
      </c>
      <c r="FM188">
        <v>1.86584</v>
      </c>
      <c r="FN188">
        <v>1.86769</v>
      </c>
      <c r="FO188">
        <v>1.87013</v>
      </c>
      <c r="FP188">
        <v>1.86889</v>
      </c>
      <c r="FQ188">
        <v>1.87027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-3.74</v>
      </c>
      <c r="GF188">
        <v>-0.07290000000000001</v>
      </c>
      <c r="GG188">
        <v>-1.101664097355273</v>
      </c>
      <c r="GH188">
        <v>-0.001751842048368114</v>
      </c>
      <c r="GI188">
        <v>2.175043830543419E-07</v>
      </c>
      <c r="GJ188">
        <v>-8.900938919420621E-11</v>
      </c>
      <c r="GK188">
        <v>9.023312909553052</v>
      </c>
      <c r="GL188">
        <v>1.777864070516789</v>
      </c>
      <c r="GM188">
        <v>-0.1595319365346188</v>
      </c>
      <c r="GN188">
        <v>0.002975254502177307</v>
      </c>
      <c r="GO188">
        <v>3</v>
      </c>
      <c r="GP188">
        <v>2360</v>
      </c>
      <c r="GQ188">
        <v>1</v>
      </c>
      <c r="GR188">
        <v>26</v>
      </c>
      <c r="GS188">
        <v>17.5</v>
      </c>
      <c r="GT188">
        <v>17.5</v>
      </c>
      <c r="GU188">
        <v>3.93188</v>
      </c>
      <c r="GV188">
        <v>2.19116</v>
      </c>
      <c r="GW188">
        <v>1.94702</v>
      </c>
      <c r="GX188">
        <v>2.82349</v>
      </c>
      <c r="GY188">
        <v>2.19482</v>
      </c>
      <c r="GZ188">
        <v>2.34863</v>
      </c>
      <c r="HA188">
        <v>40.2982</v>
      </c>
      <c r="HB188">
        <v>11.9168</v>
      </c>
      <c r="HC188">
        <v>18</v>
      </c>
      <c r="HD188">
        <v>483.586</v>
      </c>
      <c r="HE188">
        <v>577.3440000000001</v>
      </c>
      <c r="HF188">
        <v>22.2286</v>
      </c>
      <c r="HG188">
        <v>30.7123</v>
      </c>
      <c r="HH188">
        <v>29.9996</v>
      </c>
      <c r="HI188">
        <v>30.6529</v>
      </c>
      <c r="HJ188">
        <v>30.5591</v>
      </c>
      <c r="HK188">
        <v>78.7842</v>
      </c>
      <c r="HL188">
        <v>26.2541</v>
      </c>
      <c r="HM188">
        <v>28.7344</v>
      </c>
      <c r="HN188">
        <v>22.2683</v>
      </c>
      <c r="HO188">
        <v>1724.12</v>
      </c>
      <c r="HP188">
        <v>17.2151</v>
      </c>
      <c r="HQ188">
        <v>100.125</v>
      </c>
      <c r="HR188">
        <v>100.022</v>
      </c>
    </row>
    <row r="189" spans="1:226">
      <c r="A189">
        <v>173</v>
      </c>
      <c r="B189">
        <v>1657310584.1</v>
      </c>
      <c r="C189">
        <v>1723.099999904633</v>
      </c>
      <c r="D189" t="s">
        <v>706</v>
      </c>
      <c r="E189" t="s">
        <v>707</v>
      </c>
      <c r="F189">
        <v>5</v>
      </c>
      <c r="G189" t="s">
        <v>502</v>
      </c>
      <c r="H189" t="s">
        <v>354</v>
      </c>
      <c r="I189">
        <v>1657310581.3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1739.305308048781</v>
      </c>
      <c r="AK189">
        <v>1669.857636363635</v>
      </c>
      <c r="AL189">
        <v>3.426554831232237</v>
      </c>
      <c r="AM189">
        <v>65.59638768212346</v>
      </c>
      <c r="AN189">
        <f>(AP189 - AO189 + BO189*1E3/(8.314*(BQ189+273.15)) * AR189/BN189 * AQ189) * BN189/(100*BB189) * 1000/(1000 - AP189)</f>
        <v>0</v>
      </c>
      <c r="AO189">
        <v>17.2145219053913</v>
      </c>
      <c r="AP189">
        <v>25.47757696969697</v>
      </c>
      <c r="AQ189">
        <v>-4.564002000631875E-06</v>
      </c>
      <c r="AR189">
        <v>78.49988059121431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1657310581.3</v>
      </c>
      <c r="BH189">
        <v>1619.644</v>
      </c>
      <c r="BI189">
        <v>1710.223</v>
      </c>
      <c r="BJ189">
        <v>25.47976</v>
      </c>
      <c r="BK189">
        <v>17.20501</v>
      </c>
      <c r="BL189">
        <v>1623.398</v>
      </c>
      <c r="BM189">
        <v>25.55064</v>
      </c>
      <c r="BN189">
        <v>499.9748</v>
      </c>
      <c r="BO189">
        <v>68.47639000000001</v>
      </c>
      <c r="BP189">
        <v>0.1000075</v>
      </c>
      <c r="BQ189">
        <v>26.57563</v>
      </c>
      <c r="BR189">
        <v>25.95232</v>
      </c>
      <c r="BS189">
        <v>999.9</v>
      </c>
      <c r="BT189">
        <v>0</v>
      </c>
      <c r="BU189">
        <v>0</v>
      </c>
      <c r="BV189">
        <v>9989.308999999999</v>
      </c>
      <c r="BW189">
        <v>0</v>
      </c>
      <c r="BX189">
        <v>1990.857</v>
      </c>
      <c r="BY189">
        <v>-90.57832000000001</v>
      </c>
      <c r="BZ189">
        <v>1661.993</v>
      </c>
      <c r="CA189">
        <v>1740.162</v>
      </c>
      <c r="CB189">
        <v>8.274745999999999</v>
      </c>
      <c r="CC189">
        <v>1710.223</v>
      </c>
      <c r="CD189">
        <v>17.20501</v>
      </c>
      <c r="CE189">
        <v>1.744763</v>
      </c>
      <c r="CF189">
        <v>1.178139</v>
      </c>
      <c r="CG189">
        <v>15.3005</v>
      </c>
      <c r="CH189">
        <v>9.328117000000001</v>
      </c>
      <c r="CI189">
        <v>1999.993</v>
      </c>
      <c r="CJ189">
        <v>0.9800074000000001</v>
      </c>
      <c r="CK189">
        <v>0.01999308</v>
      </c>
      <c r="CL189">
        <v>0</v>
      </c>
      <c r="CM189">
        <v>2.40618</v>
      </c>
      <c r="CN189">
        <v>0</v>
      </c>
      <c r="CO189">
        <v>16906.57</v>
      </c>
      <c r="CP189">
        <v>16749.45</v>
      </c>
      <c r="CQ189">
        <v>40.5434</v>
      </c>
      <c r="CR189">
        <v>42.4433</v>
      </c>
      <c r="CS189">
        <v>41</v>
      </c>
      <c r="CT189">
        <v>40.96850000000001</v>
      </c>
      <c r="CU189">
        <v>39.687</v>
      </c>
      <c r="CV189">
        <v>1960.008</v>
      </c>
      <c r="CW189">
        <v>39.99</v>
      </c>
      <c r="CX189">
        <v>0</v>
      </c>
      <c r="CY189">
        <v>1657310590.3</v>
      </c>
      <c r="CZ189">
        <v>0</v>
      </c>
      <c r="DA189">
        <v>1657309531.6</v>
      </c>
      <c r="DB189" t="s">
        <v>503</v>
      </c>
      <c r="DC189">
        <v>1657309530.1</v>
      </c>
      <c r="DD189">
        <v>1657309531.6</v>
      </c>
      <c r="DE189">
        <v>4</v>
      </c>
      <c r="DF189">
        <v>-0.607</v>
      </c>
      <c r="DG189">
        <v>7.87</v>
      </c>
      <c r="DH189">
        <v>-1.808</v>
      </c>
      <c r="DI189">
        <v>-0.11</v>
      </c>
      <c r="DJ189">
        <v>420</v>
      </c>
      <c r="DK189">
        <v>27</v>
      </c>
      <c r="DL189">
        <v>0.09</v>
      </c>
      <c r="DM189">
        <v>0.04</v>
      </c>
      <c r="DN189">
        <v>-90.4836275</v>
      </c>
      <c r="DO189">
        <v>-1.209256660412598</v>
      </c>
      <c r="DP189">
        <v>0.1581265616326042</v>
      </c>
      <c r="DQ189">
        <v>0</v>
      </c>
      <c r="DR189">
        <v>8.278226749999998</v>
      </c>
      <c r="DS189">
        <v>-0.07923861163226235</v>
      </c>
      <c r="DT189">
        <v>0.01731022752413997</v>
      </c>
      <c r="DU189">
        <v>1</v>
      </c>
      <c r="DV189">
        <v>1</v>
      </c>
      <c r="DW189">
        <v>2</v>
      </c>
      <c r="DX189" t="s">
        <v>357</v>
      </c>
      <c r="DY189">
        <v>2.97673</v>
      </c>
      <c r="DZ189">
        <v>2.72456</v>
      </c>
      <c r="EA189">
        <v>0.179305</v>
      </c>
      <c r="EB189">
        <v>0.183099</v>
      </c>
      <c r="EC189">
        <v>0.0851015</v>
      </c>
      <c r="ED189">
        <v>0.06312520000000001</v>
      </c>
      <c r="EE189">
        <v>25826.3</v>
      </c>
      <c r="EF189">
        <v>25804.3</v>
      </c>
      <c r="EG189">
        <v>29276.1</v>
      </c>
      <c r="EH189">
        <v>29234.4</v>
      </c>
      <c r="EI189">
        <v>35506</v>
      </c>
      <c r="EJ189">
        <v>36402</v>
      </c>
      <c r="EK189">
        <v>41247.3</v>
      </c>
      <c r="EL189">
        <v>41639.3</v>
      </c>
      <c r="EM189">
        <v>1.90845</v>
      </c>
      <c r="EN189">
        <v>2.0305</v>
      </c>
      <c r="EO189">
        <v>0.0523441</v>
      </c>
      <c r="EP189">
        <v>0</v>
      </c>
      <c r="EQ189">
        <v>25.0932</v>
      </c>
      <c r="ER189">
        <v>999.9</v>
      </c>
      <c r="ES189">
        <v>26.8</v>
      </c>
      <c r="ET189">
        <v>37</v>
      </c>
      <c r="EU189">
        <v>24.6748</v>
      </c>
      <c r="EV189">
        <v>61.1178</v>
      </c>
      <c r="EW189">
        <v>26.3982</v>
      </c>
      <c r="EX189">
        <v>2</v>
      </c>
      <c r="EY189">
        <v>0.256954</v>
      </c>
      <c r="EZ189">
        <v>2.71421</v>
      </c>
      <c r="FA189">
        <v>20.3645</v>
      </c>
      <c r="FB189">
        <v>5.21714</v>
      </c>
      <c r="FC189">
        <v>12.0101</v>
      </c>
      <c r="FD189">
        <v>4.9885</v>
      </c>
      <c r="FE189">
        <v>3.28842</v>
      </c>
      <c r="FF189">
        <v>6411.5</v>
      </c>
      <c r="FG189">
        <v>9999</v>
      </c>
      <c r="FH189">
        <v>9999</v>
      </c>
      <c r="FI189">
        <v>104.5</v>
      </c>
      <c r="FJ189">
        <v>1.8675</v>
      </c>
      <c r="FK189">
        <v>1.86652</v>
      </c>
      <c r="FL189">
        <v>1.866</v>
      </c>
      <c r="FM189">
        <v>1.86586</v>
      </c>
      <c r="FN189">
        <v>1.86769</v>
      </c>
      <c r="FO189">
        <v>1.87015</v>
      </c>
      <c r="FP189">
        <v>1.86887</v>
      </c>
      <c r="FQ189">
        <v>1.87024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-3.77</v>
      </c>
      <c r="GF189">
        <v>-0.0674</v>
      </c>
      <c r="GG189">
        <v>-1.101664097355273</v>
      </c>
      <c r="GH189">
        <v>-0.001751842048368114</v>
      </c>
      <c r="GI189">
        <v>2.175043830543419E-07</v>
      </c>
      <c r="GJ189">
        <v>-8.900938919420621E-11</v>
      </c>
      <c r="GK189">
        <v>9.023312909553052</v>
      </c>
      <c r="GL189">
        <v>1.777864070516789</v>
      </c>
      <c r="GM189">
        <v>-0.1595319365346188</v>
      </c>
      <c r="GN189">
        <v>0.002975254502177307</v>
      </c>
      <c r="GO189">
        <v>3</v>
      </c>
      <c r="GP189">
        <v>2360</v>
      </c>
      <c r="GQ189">
        <v>1</v>
      </c>
      <c r="GR189">
        <v>26</v>
      </c>
      <c r="GS189">
        <v>17.6</v>
      </c>
      <c r="GT189">
        <v>17.5</v>
      </c>
      <c r="GU189">
        <v>3.95996</v>
      </c>
      <c r="GV189">
        <v>2.18872</v>
      </c>
      <c r="GW189">
        <v>1.94702</v>
      </c>
      <c r="GX189">
        <v>2.82349</v>
      </c>
      <c r="GY189">
        <v>2.19482</v>
      </c>
      <c r="GZ189">
        <v>2.34985</v>
      </c>
      <c r="HA189">
        <v>40.2982</v>
      </c>
      <c r="HB189">
        <v>11.908</v>
      </c>
      <c r="HC189">
        <v>18</v>
      </c>
      <c r="HD189">
        <v>483.497</v>
      </c>
      <c r="HE189">
        <v>577.203</v>
      </c>
      <c r="HF189">
        <v>22.2647</v>
      </c>
      <c r="HG189">
        <v>30.7069</v>
      </c>
      <c r="HH189">
        <v>29.9994</v>
      </c>
      <c r="HI189">
        <v>30.6495</v>
      </c>
      <c r="HJ189">
        <v>30.5564</v>
      </c>
      <c r="HK189">
        <v>79.2625</v>
      </c>
      <c r="HL189">
        <v>26.2541</v>
      </c>
      <c r="HM189">
        <v>28.7344</v>
      </c>
      <c r="HN189">
        <v>22.3018</v>
      </c>
      <c r="HO189">
        <v>1737.5</v>
      </c>
      <c r="HP189">
        <v>17.2163</v>
      </c>
      <c r="HQ189">
        <v>100.128</v>
      </c>
      <c r="HR189">
        <v>100.024</v>
      </c>
    </row>
    <row r="190" spans="1:226">
      <c r="A190">
        <v>174</v>
      </c>
      <c r="B190">
        <v>1657310589.1</v>
      </c>
      <c r="C190">
        <v>1728.099999904633</v>
      </c>
      <c r="D190" t="s">
        <v>708</v>
      </c>
      <c r="E190" t="s">
        <v>709</v>
      </c>
      <c r="F190">
        <v>5</v>
      </c>
      <c r="G190" t="s">
        <v>502</v>
      </c>
      <c r="H190" t="s">
        <v>354</v>
      </c>
      <c r="I190">
        <v>1657310586.6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1755.464402849773</v>
      </c>
      <c r="AK190">
        <v>1686.323636363635</v>
      </c>
      <c r="AL190">
        <v>3.272699658084389</v>
      </c>
      <c r="AM190">
        <v>65.59638768212346</v>
      </c>
      <c r="AN190">
        <f>(AP190 - AO190 + BO190*1E3/(8.314*(BQ190+273.15)) * AR190/BN190 * AQ190) * BN190/(100*BB190) * 1000/(1000 - AP190)</f>
        <v>0</v>
      </c>
      <c r="AO190">
        <v>17.1773565844784</v>
      </c>
      <c r="AP190">
        <v>25.4684193939394</v>
      </c>
      <c r="AQ190">
        <v>-1.654283711209027E-05</v>
      </c>
      <c r="AR190">
        <v>78.49988059121431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1657310586.6</v>
      </c>
      <c r="BH190">
        <v>1637.021111111111</v>
      </c>
      <c r="BI190">
        <v>1727.112222222222</v>
      </c>
      <c r="BJ190">
        <v>25.47177777777778</v>
      </c>
      <c r="BK190">
        <v>17.17794444444444</v>
      </c>
      <c r="BL190">
        <v>1640.804444444445</v>
      </c>
      <c r="BM190">
        <v>25.53294444444444</v>
      </c>
      <c r="BN190">
        <v>499.9825555555556</v>
      </c>
      <c r="BO190">
        <v>68.47688888888888</v>
      </c>
      <c r="BP190">
        <v>0.09992336666666667</v>
      </c>
      <c r="BQ190">
        <v>26.56024444444445</v>
      </c>
      <c r="BR190">
        <v>25.95314444444444</v>
      </c>
      <c r="BS190">
        <v>999.9000000000001</v>
      </c>
      <c r="BT190">
        <v>0</v>
      </c>
      <c r="BU190">
        <v>0</v>
      </c>
      <c r="BV190">
        <v>10008.55555555555</v>
      </c>
      <c r="BW190">
        <v>0</v>
      </c>
      <c r="BX190">
        <v>1990.797777777778</v>
      </c>
      <c r="BY190">
        <v>-90.09174444444444</v>
      </c>
      <c r="BZ190">
        <v>1679.806666666667</v>
      </c>
      <c r="CA190">
        <v>1757.297777777778</v>
      </c>
      <c r="CB190">
        <v>8.293834444444444</v>
      </c>
      <c r="CC190">
        <v>1727.112222222222</v>
      </c>
      <c r="CD190">
        <v>17.17794444444444</v>
      </c>
      <c r="CE190">
        <v>1.744228888888889</v>
      </c>
      <c r="CF190">
        <v>1.176292222222222</v>
      </c>
      <c r="CG190">
        <v>15.29574444444444</v>
      </c>
      <c r="CH190">
        <v>9.304835555555556</v>
      </c>
      <c r="CI190">
        <v>1999.982222222222</v>
      </c>
      <c r="CJ190">
        <v>0.9800066666666667</v>
      </c>
      <c r="CK190">
        <v>0.01999378888888889</v>
      </c>
      <c r="CL190">
        <v>0</v>
      </c>
      <c r="CM190">
        <v>2.1794</v>
      </c>
      <c r="CN190">
        <v>0</v>
      </c>
      <c r="CO190">
        <v>16893.64444444445</v>
      </c>
      <c r="CP190">
        <v>16749.34444444445</v>
      </c>
      <c r="CQ190">
        <v>40.5</v>
      </c>
      <c r="CR190">
        <v>42.437</v>
      </c>
      <c r="CS190">
        <v>40.937</v>
      </c>
      <c r="CT190">
        <v>40.937</v>
      </c>
      <c r="CU190">
        <v>39.687</v>
      </c>
      <c r="CV190">
        <v>1959.992222222222</v>
      </c>
      <c r="CW190">
        <v>39.99</v>
      </c>
      <c r="CX190">
        <v>0</v>
      </c>
      <c r="CY190">
        <v>1657310595.1</v>
      </c>
      <c r="CZ190">
        <v>0</v>
      </c>
      <c r="DA190">
        <v>1657309531.6</v>
      </c>
      <c r="DB190" t="s">
        <v>503</v>
      </c>
      <c r="DC190">
        <v>1657309530.1</v>
      </c>
      <c r="DD190">
        <v>1657309531.6</v>
      </c>
      <c r="DE190">
        <v>4</v>
      </c>
      <c r="DF190">
        <v>-0.607</v>
      </c>
      <c r="DG190">
        <v>7.87</v>
      </c>
      <c r="DH190">
        <v>-1.808</v>
      </c>
      <c r="DI190">
        <v>-0.11</v>
      </c>
      <c r="DJ190">
        <v>420</v>
      </c>
      <c r="DK190">
        <v>27</v>
      </c>
      <c r="DL190">
        <v>0.09</v>
      </c>
      <c r="DM190">
        <v>0.04</v>
      </c>
      <c r="DN190">
        <v>-90.4517243902439</v>
      </c>
      <c r="DO190">
        <v>1.28745783972118</v>
      </c>
      <c r="DP190">
        <v>0.2249391058849823</v>
      </c>
      <c r="DQ190">
        <v>0</v>
      </c>
      <c r="DR190">
        <v>8.278866097560975</v>
      </c>
      <c r="DS190">
        <v>0.07366787456444449</v>
      </c>
      <c r="DT190">
        <v>0.01122379481890245</v>
      </c>
      <c r="DU190">
        <v>1</v>
      </c>
      <c r="DV190">
        <v>1</v>
      </c>
      <c r="DW190">
        <v>2</v>
      </c>
      <c r="DX190" t="s">
        <v>357</v>
      </c>
      <c r="DY190">
        <v>2.9768</v>
      </c>
      <c r="DZ190">
        <v>2.72482</v>
      </c>
      <c r="EA190">
        <v>0.180375</v>
      </c>
      <c r="EB190">
        <v>0.1841</v>
      </c>
      <c r="EC190">
        <v>0.08505600000000001</v>
      </c>
      <c r="ED190">
        <v>0.06312710000000001</v>
      </c>
      <c r="EE190">
        <v>25792.7</v>
      </c>
      <c r="EF190">
        <v>25773</v>
      </c>
      <c r="EG190">
        <v>29276.1</v>
      </c>
      <c r="EH190">
        <v>29234.7</v>
      </c>
      <c r="EI190">
        <v>35508.1</v>
      </c>
      <c r="EJ190">
        <v>36402.3</v>
      </c>
      <c r="EK190">
        <v>41247.7</v>
      </c>
      <c r="EL190">
        <v>41639.8</v>
      </c>
      <c r="EM190">
        <v>1.90842</v>
      </c>
      <c r="EN190">
        <v>2.03055</v>
      </c>
      <c r="EO190">
        <v>0.0527054</v>
      </c>
      <c r="EP190">
        <v>0</v>
      </c>
      <c r="EQ190">
        <v>25.082</v>
      </c>
      <c r="ER190">
        <v>999.9</v>
      </c>
      <c r="ES190">
        <v>26.8</v>
      </c>
      <c r="ET190">
        <v>37</v>
      </c>
      <c r="EU190">
        <v>24.6792</v>
      </c>
      <c r="EV190">
        <v>61.4278</v>
      </c>
      <c r="EW190">
        <v>26.3662</v>
      </c>
      <c r="EX190">
        <v>2</v>
      </c>
      <c r="EY190">
        <v>0.256341</v>
      </c>
      <c r="EZ190">
        <v>2.67031</v>
      </c>
      <c r="FA190">
        <v>20.3654</v>
      </c>
      <c r="FB190">
        <v>5.21684</v>
      </c>
      <c r="FC190">
        <v>12.0099</v>
      </c>
      <c r="FD190">
        <v>4.98845</v>
      </c>
      <c r="FE190">
        <v>3.28833</v>
      </c>
      <c r="FF190">
        <v>6411.7</v>
      </c>
      <c r="FG190">
        <v>9999</v>
      </c>
      <c r="FH190">
        <v>9999</v>
      </c>
      <c r="FI190">
        <v>104.5</v>
      </c>
      <c r="FJ190">
        <v>1.86749</v>
      </c>
      <c r="FK190">
        <v>1.86654</v>
      </c>
      <c r="FL190">
        <v>1.866</v>
      </c>
      <c r="FM190">
        <v>1.86584</v>
      </c>
      <c r="FN190">
        <v>1.86768</v>
      </c>
      <c r="FO190">
        <v>1.87014</v>
      </c>
      <c r="FP190">
        <v>1.86886</v>
      </c>
      <c r="FQ190">
        <v>1.87026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-3.79</v>
      </c>
      <c r="GF190">
        <v>-0.0563</v>
      </c>
      <c r="GG190">
        <v>-1.101664097355273</v>
      </c>
      <c r="GH190">
        <v>-0.001751842048368114</v>
      </c>
      <c r="GI190">
        <v>2.175043830543419E-07</v>
      </c>
      <c r="GJ190">
        <v>-8.900938919420621E-11</v>
      </c>
      <c r="GK190">
        <v>9.023312909553052</v>
      </c>
      <c r="GL190">
        <v>1.777864070516789</v>
      </c>
      <c r="GM190">
        <v>-0.1595319365346188</v>
      </c>
      <c r="GN190">
        <v>0.002975254502177307</v>
      </c>
      <c r="GO190">
        <v>3</v>
      </c>
      <c r="GP190">
        <v>2360</v>
      </c>
      <c r="GQ190">
        <v>1</v>
      </c>
      <c r="GR190">
        <v>26</v>
      </c>
      <c r="GS190">
        <v>17.6</v>
      </c>
      <c r="GT190">
        <v>17.6</v>
      </c>
      <c r="GU190">
        <v>3.9856</v>
      </c>
      <c r="GV190">
        <v>2.18628</v>
      </c>
      <c r="GW190">
        <v>1.94702</v>
      </c>
      <c r="GX190">
        <v>2.82471</v>
      </c>
      <c r="GY190">
        <v>2.19482</v>
      </c>
      <c r="GZ190">
        <v>2.33398</v>
      </c>
      <c r="HA190">
        <v>40.2982</v>
      </c>
      <c r="HB190">
        <v>11.8993</v>
      </c>
      <c r="HC190">
        <v>18</v>
      </c>
      <c r="HD190">
        <v>483.458</v>
      </c>
      <c r="HE190">
        <v>577.205</v>
      </c>
      <c r="HF190">
        <v>22.2961</v>
      </c>
      <c r="HG190">
        <v>30.702</v>
      </c>
      <c r="HH190">
        <v>29.9995</v>
      </c>
      <c r="HI190">
        <v>30.6464</v>
      </c>
      <c r="HJ190">
        <v>30.5527</v>
      </c>
      <c r="HK190">
        <v>79.7684</v>
      </c>
      <c r="HL190">
        <v>26.2541</v>
      </c>
      <c r="HM190">
        <v>28.7344</v>
      </c>
      <c r="HN190">
        <v>22.3351</v>
      </c>
      <c r="HO190">
        <v>1757.56</v>
      </c>
      <c r="HP190">
        <v>17.2163</v>
      </c>
      <c r="HQ190">
        <v>100.129</v>
      </c>
      <c r="HR190">
        <v>100.025</v>
      </c>
    </row>
    <row r="191" spans="1:226">
      <c r="A191">
        <v>175</v>
      </c>
      <c r="B191">
        <v>1657310594.1</v>
      </c>
      <c r="C191">
        <v>1733.099999904633</v>
      </c>
      <c r="D191" t="s">
        <v>710</v>
      </c>
      <c r="E191" t="s">
        <v>711</v>
      </c>
      <c r="F191">
        <v>5</v>
      </c>
      <c r="G191" t="s">
        <v>502</v>
      </c>
      <c r="H191" t="s">
        <v>354</v>
      </c>
      <c r="I191">
        <v>1657310591.3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1771.713982079982</v>
      </c>
      <c r="AK191">
        <v>1702.556909090909</v>
      </c>
      <c r="AL191">
        <v>3.247965726094293</v>
      </c>
      <c r="AM191">
        <v>65.59638768212346</v>
      </c>
      <c r="AN191">
        <f>(AP191 - AO191 + BO191*1E3/(8.314*(BQ191+273.15)) * AR191/BN191 * AQ191) * BN191/(100*BB191) * 1000/(1000 - AP191)</f>
        <v>0</v>
      </c>
      <c r="AO191">
        <v>17.18499869972586</v>
      </c>
      <c r="AP191">
        <v>25.46323454545453</v>
      </c>
      <c r="AQ191">
        <v>-7.08128108764455E-06</v>
      </c>
      <c r="AR191">
        <v>78.49988059121431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1657310591.3</v>
      </c>
      <c r="BH191">
        <v>1651.923</v>
      </c>
      <c r="BI191">
        <v>1742.178</v>
      </c>
      <c r="BJ191">
        <v>25.46581</v>
      </c>
      <c r="BK191">
        <v>17.16929</v>
      </c>
      <c r="BL191">
        <v>1655.733</v>
      </c>
      <c r="BM191">
        <v>25.51968</v>
      </c>
      <c r="BN191">
        <v>500.0065</v>
      </c>
      <c r="BO191">
        <v>68.47828</v>
      </c>
      <c r="BP191">
        <v>0.10000055</v>
      </c>
      <c r="BQ191">
        <v>26.56317</v>
      </c>
      <c r="BR191">
        <v>25.94036</v>
      </c>
      <c r="BS191">
        <v>999.9</v>
      </c>
      <c r="BT191">
        <v>0</v>
      </c>
      <c r="BU191">
        <v>0</v>
      </c>
      <c r="BV191">
        <v>10002.445</v>
      </c>
      <c r="BW191">
        <v>0</v>
      </c>
      <c r="BX191">
        <v>1990.223</v>
      </c>
      <c r="BY191">
        <v>-90.25584000000001</v>
      </c>
      <c r="BZ191">
        <v>1695.088</v>
      </c>
      <c r="CA191">
        <v>1772.611</v>
      </c>
      <c r="CB191">
        <v>8.296522999999999</v>
      </c>
      <c r="CC191">
        <v>1742.178</v>
      </c>
      <c r="CD191">
        <v>17.16929</v>
      </c>
      <c r="CE191">
        <v>1.743856</v>
      </c>
      <c r="CF191">
        <v>1.175723</v>
      </c>
      <c r="CG191">
        <v>15.29241</v>
      </c>
      <c r="CH191">
        <v>9.297646</v>
      </c>
      <c r="CI191">
        <v>1999.921</v>
      </c>
      <c r="CJ191">
        <v>0.9800062</v>
      </c>
      <c r="CK191">
        <v>0.01999424</v>
      </c>
      <c r="CL191">
        <v>0</v>
      </c>
      <c r="CM191">
        <v>2.3035</v>
      </c>
      <c r="CN191">
        <v>0</v>
      </c>
      <c r="CO191">
        <v>16881.87</v>
      </c>
      <c r="CP191">
        <v>16748.85</v>
      </c>
      <c r="CQ191">
        <v>40.5</v>
      </c>
      <c r="CR191">
        <v>42.437</v>
      </c>
      <c r="CS191">
        <v>40.937</v>
      </c>
      <c r="CT191">
        <v>40.937</v>
      </c>
      <c r="CU191">
        <v>39.687</v>
      </c>
      <c r="CV191">
        <v>1959.931</v>
      </c>
      <c r="CW191">
        <v>39.99</v>
      </c>
      <c r="CX191">
        <v>0</v>
      </c>
      <c r="CY191">
        <v>1657310600.5</v>
      </c>
      <c r="CZ191">
        <v>0</v>
      </c>
      <c r="DA191">
        <v>1657309531.6</v>
      </c>
      <c r="DB191" t="s">
        <v>503</v>
      </c>
      <c r="DC191">
        <v>1657309530.1</v>
      </c>
      <c r="DD191">
        <v>1657309531.6</v>
      </c>
      <c r="DE191">
        <v>4</v>
      </c>
      <c r="DF191">
        <v>-0.607</v>
      </c>
      <c r="DG191">
        <v>7.87</v>
      </c>
      <c r="DH191">
        <v>-1.808</v>
      </c>
      <c r="DI191">
        <v>-0.11</v>
      </c>
      <c r="DJ191">
        <v>420</v>
      </c>
      <c r="DK191">
        <v>27</v>
      </c>
      <c r="DL191">
        <v>0.09</v>
      </c>
      <c r="DM191">
        <v>0.04</v>
      </c>
      <c r="DN191">
        <v>-90.40633902439023</v>
      </c>
      <c r="DO191">
        <v>1.968190243902398</v>
      </c>
      <c r="DP191">
        <v>0.2465021158352262</v>
      </c>
      <c r="DQ191">
        <v>0</v>
      </c>
      <c r="DR191">
        <v>8.282150243902439</v>
      </c>
      <c r="DS191">
        <v>0.06900627177701385</v>
      </c>
      <c r="DT191">
        <v>0.01072070563017206</v>
      </c>
      <c r="DU191">
        <v>1</v>
      </c>
      <c r="DV191">
        <v>1</v>
      </c>
      <c r="DW191">
        <v>2</v>
      </c>
      <c r="DX191" t="s">
        <v>357</v>
      </c>
      <c r="DY191">
        <v>2.97679</v>
      </c>
      <c r="DZ191">
        <v>2.72462</v>
      </c>
      <c r="EA191">
        <v>0.181433</v>
      </c>
      <c r="EB191">
        <v>0.185151</v>
      </c>
      <c r="EC191">
        <v>0.0850267</v>
      </c>
      <c r="ED191">
        <v>0.0629488</v>
      </c>
      <c r="EE191">
        <v>25759.4</v>
      </c>
      <c r="EF191">
        <v>25739.6</v>
      </c>
      <c r="EG191">
        <v>29276.2</v>
      </c>
      <c r="EH191">
        <v>29234.6</v>
      </c>
      <c r="EI191">
        <v>35509.5</v>
      </c>
      <c r="EJ191">
        <v>36409.1</v>
      </c>
      <c r="EK191">
        <v>41247.9</v>
      </c>
      <c r="EL191">
        <v>41639.6</v>
      </c>
      <c r="EM191">
        <v>1.90855</v>
      </c>
      <c r="EN191">
        <v>2.03067</v>
      </c>
      <c r="EO191">
        <v>0.0528097</v>
      </c>
      <c r="EP191">
        <v>0</v>
      </c>
      <c r="EQ191">
        <v>25.0665</v>
      </c>
      <c r="ER191">
        <v>999.9</v>
      </c>
      <c r="ES191">
        <v>26.7</v>
      </c>
      <c r="ET191">
        <v>37</v>
      </c>
      <c r="EU191">
        <v>24.5842</v>
      </c>
      <c r="EV191">
        <v>61.2878</v>
      </c>
      <c r="EW191">
        <v>26.3542</v>
      </c>
      <c r="EX191">
        <v>2</v>
      </c>
      <c r="EY191">
        <v>0.255653</v>
      </c>
      <c r="EZ191">
        <v>2.6412</v>
      </c>
      <c r="FA191">
        <v>20.3658</v>
      </c>
      <c r="FB191">
        <v>5.21774</v>
      </c>
      <c r="FC191">
        <v>12.0099</v>
      </c>
      <c r="FD191">
        <v>4.9891</v>
      </c>
      <c r="FE191">
        <v>3.2885</v>
      </c>
      <c r="FF191">
        <v>6411.7</v>
      </c>
      <c r="FG191">
        <v>9999</v>
      </c>
      <c r="FH191">
        <v>9999</v>
      </c>
      <c r="FI191">
        <v>104.5</v>
      </c>
      <c r="FJ191">
        <v>1.86749</v>
      </c>
      <c r="FK191">
        <v>1.86649</v>
      </c>
      <c r="FL191">
        <v>1.866</v>
      </c>
      <c r="FM191">
        <v>1.86584</v>
      </c>
      <c r="FN191">
        <v>1.8677</v>
      </c>
      <c r="FO191">
        <v>1.87012</v>
      </c>
      <c r="FP191">
        <v>1.86884</v>
      </c>
      <c r="FQ191">
        <v>1.87024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-3.82</v>
      </c>
      <c r="GF191">
        <v>-0.0485</v>
      </c>
      <c r="GG191">
        <v>-1.101664097355273</v>
      </c>
      <c r="GH191">
        <v>-0.001751842048368114</v>
      </c>
      <c r="GI191">
        <v>2.175043830543419E-07</v>
      </c>
      <c r="GJ191">
        <v>-8.900938919420621E-11</v>
      </c>
      <c r="GK191">
        <v>9.023312909553052</v>
      </c>
      <c r="GL191">
        <v>1.777864070516789</v>
      </c>
      <c r="GM191">
        <v>-0.1595319365346188</v>
      </c>
      <c r="GN191">
        <v>0.002975254502177307</v>
      </c>
      <c r="GO191">
        <v>3</v>
      </c>
      <c r="GP191">
        <v>2360</v>
      </c>
      <c r="GQ191">
        <v>1</v>
      </c>
      <c r="GR191">
        <v>26</v>
      </c>
      <c r="GS191">
        <v>17.7</v>
      </c>
      <c r="GT191">
        <v>17.7</v>
      </c>
      <c r="GU191">
        <v>4.01367</v>
      </c>
      <c r="GV191">
        <v>2.18506</v>
      </c>
      <c r="GW191">
        <v>1.94702</v>
      </c>
      <c r="GX191">
        <v>2.82471</v>
      </c>
      <c r="GY191">
        <v>2.19482</v>
      </c>
      <c r="GZ191">
        <v>2.35962</v>
      </c>
      <c r="HA191">
        <v>40.3237</v>
      </c>
      <c r="HB191">
        <v>11.908</v>
      </c>
      <c r="HC191">
        <v>18</v>
      </c>
      <c r="HD191">
        <v>483.504</v>
      </c>
      <c r="HE191">
        <v>577.2670000000001</v>
      </c>
      <c r="HF191">
        <v>22.3313</v>
      </c>
      <c r="HG191">
        <v>30.6962</v>
      </c>
      <c r="HH191">
        <v>29.9994</v>
      </c>
      <c r="HI191">
        <v>30.6422</v>
      </c>
      <c r="HJ191">
        <v>30.5492</v>
      </c>
      <c r="HK191">
        <v>80.3569</v>
      </c>
      <c r="HL191">
        <v>25.982</v>
      </c>
      <c r="HM191">
        <v>28.3583</v>
      </c>
      <c r="HN191">
        <v>22.3779</v>
      </c>
      <c r="HO191">
        <v>1770.93</v>
      </c>
      <c r="HP191">
        <v>17.2163</v>
      </c>
      <c r="HQ191">
        <v>100.129</v>
      </c>
      <c r="HR191">
        <v>100.024</v>
      </c>
    </row>
    <row r="192" spans="1:226">
      <c r="A192">
        <v>176</v>
      </c>
      <c r="B192">
        <v>1657310599.1</v>
      </c>
      <c r="C192">
        <v>1738.099999904633</v>
      </c>
      <c r="D192" t="s">
        <v>712</v>
      </c>
      <c r="E192" t="s">
        <v>713</v>
      </c>
      <c r="F192">
        <v>5</v>
      </c>
      <c r="G192" t="s">
        <v>502</v>
      </c>
      <c r="H192" t="s">
        <v>354</v>
      </c>
      <c r="I192">
        <v>1657310596.6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1788.478947237689</v>
      </c>
      <c r="AK192">
        <v>1719.328424242423</v>
      </c>
      <c r="AL192">
        <v>3.376615897051318</v>
      </c>
      <c r="AM192">
        <v>65.59638768212346</v>
      </c>
      <c r="AN192">
        <f>(AP192 - AO192 + BO192*1E3/(8.314*(BQ192+273.15)) * AR192/BN192 * AQ192) * BN192/(100*BB192) * 1000/(1000 - AP192)</f>
        <v>0</v>
      </c>
      <c r="AO192">
        <v>17.07872847851612</v>
      </c>
      <c r="AP192">
        <v>25.43982545454546</v>
      </c>
      <c r="AQ192">
        <v>-3.463780616819921E-05</v>
      </c>
      <c r="AR192">
        <v>78.49988059121431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1657310596.6</v>
      </c>
      <c r="BH192">
        <v>1668.976666666667</v>
      </c>
      <c r="BI192">
        <v>1759.894444444444</v>
      </c>
      <c r="BJ192">
        <v>25.4504</v>
      </c>
      <c r="BK192">
        <v>17.07788888888889</v>
      </c>
      <c r="BL192">
        <v>1672.814444444444</v>
      </c>
      <c r="BM192">
        <v>25.48508888888889</v>
      </c>
      <c r="BN192">
        <v>500.0275555555555</v>
      </c>
      <c r="BO192">
        <v>68.47885555555554</v>
      </c>
      <c r="BP192">
        <v>0.1000591111111111</v>
      </c>
      <c r="BQ192">
        <v>26.56207777777778</v>
      </c>
      <c r="BR192">
        <v>25.93551111111111</v>
      </c>
      <c r="BS192">
        <v>999.9000000000001</v>
      </c>
      <c r="BT192">
        <v>0</v>
      </c>
      <c r="BU192">
        <v>0</v>
      </c>
      <c r="BV192">
        <v>9985.555555555555</v>
      </c>
      <c r="BW192">
        <v>0</v>
      </c>
      <c r="BX192">
        <v>1989.835555555556</v>
      </c>
      <c r="BY192">
        <v>-90.91861111111112</v>
      </c>
      <c r="BZ192">
        <v>1712.561111111111</v>
      </c>
      <c r="CA192">
        <v>1790.471111111111</v>
      </c>
      <c r="CB192">
        <v>8.372509999999998</v>
      </c>
      <c r="CC192">
        <v>1759.894444444444</v>
      </c>
      <c r="CD192">
        <v>17.07788888888889</v>
      </c>
      <c r="CE192">
        <v>1.742813333333333</v>
      </c>
      <c r="CF192">
        <v>1.169477777777778</v>
      </c>
      <c r="CG192">
        <v>15.28312222222222</v>
      </c>
      <c r="CH192">
        <v>9.218538888888888</v>
      </c>
      <c r="CI192">
        <v>1999.982222222222</v>
      </c>
      <c r="CJ192">
        <v>0.9800063333333333</v>
      </c>
      <c r="CK192">
        <v>0.01999411111111111</v>
      </c>
      <c r="CL192">
        <v>0</v>
      </c>
      <c r="CM192">
        <v>2.319711111111112</v>
      </c>
      <c r="CN192">
        <v>0</v>
      </c>
      <c r="CO192">
        <v>16870.64444444444</v>
      </c>
      <c r="CP192">
        <v>16749.34444444444</v>
      </c>
      <c r="CQ192">
        <v>40.5</v>
      </c>
      <c r="CR192">
        <v>42.437</v>
      </c>
      <c r="CS192">
        <v>40.937</v>
      </c>
      <c r="CT192">
        <v>40.937</v>
      </c>
      <c r="CU192">
        <v>39.68011111111111</v>
      </c>
      <c r="CV192">
        <v>1959.992222222222</v>
      </c>
      <c r="CW192">
        <v>39.99</v>
      </c>
      <c r="CX192">
        <v>0</v>
      </c>
      <c r="CY192">
        <v>1657310605.3</v>
      </c>
      <c r="CZ192">
        <v>0</v>
      </c>
      <c r="DA192">
        <v>1657309531.6</v>
      </c>
      <c r="DB192" t="s">
        <v>503</v>
      </c>
      <c r="DC192">
        <v>1657309530.1</v>
      </c>
      <c r="DD192">
        <v>1657309531.6</v>
      </c>
      <c r="DE192">
        <v>4</v>
      </c>
      <c r="DF192">
        <v>-0.607</v>
      </c>
      <c r="DG192">
        <v>7.87</v>
      </c>
      <c r="DH192">
        <v>-1.808</v>
      </c>
      <c r="DI192">
        <v>-0.11</v>
      </c>
      <c r="DJ192">
        <v>420</v>
      </c>
      <c r="DK192">
        <v>27</v>
      </c>
      <c r="DL192">
        <v>0.09</v>
      </c>
      <c r="DM192">
        <v>0.04</v>
      </c>
      <c r="DN192">
        <v>-90.46745365853658</v>
      </c>
      <c r="DO192">
        <v>-1.201599303136042</v>
      </c>
      <c r="DP192">
        <v>0.3246021167428408</v>
      </c>
      <c r="DQ192">
        <v>0</v>
      </c>
      <c r="DR192">
        <v>8.307797073170732</v>
      </c>
      <c r="DS192">
        <v>0.3311878745644576</v>
      </c>
      <c r="DT192">
        <v>0.03827808678629376</v>
      </c>
      <c r="DU192">
        <v>0</v>
      </c>
      <c r="DV192">
        <v>0</v>
      </c>
      <c r="DW192">
        <v>2</v>
      </c>
      <c r="DX192" t="s">
        <v>365</v>
      </c>
      <c r="DY192">
        <v>2.97675</v>
      </c>
      <c r="DZ192">
        <v>2.72461</v>
      </c>
      <c r="EA192">
        <v>0.182513</v>
      </c>
      <c r="EB192">
        <v>0.186215</v>
      </c>
      <c r="EC192">
        <v>0.0849023</v>
      </c>
      <c r="ED192">
        <v>0.062885</v>
      </c>
      <c r="EE192">
        <v>25726</v>
      </c>
      <c r="EF192">
        <v>25706.2</v>
      </c>
      <c r="EG192">
        <v>29276.9</v>
      </c>
      <c r="EH192">
        <v>29234.8</v>
      </c>
      <c r="EI192">
        <v>35514.7</v>
      </c>
      <c r="EJ192">
        <v>36411.6</v>
      </c>
      <c r="EK192">
        <v>41248.4</v>
      </c>
      <c r="EL192">
        <v>41639.6</v>
      </c>
      <c r="EM192">
        <v>1.90888</v>
      </c>
      <c r="EN192">
        <v>2.03095</v>
      </c>
      <c r="EO192">
        <v>0.053823</v>
      </c>
      <c r="EP192">
        <v>0</v>
      </c>
      <c r="EQ192">
        <v>25.0525</v>
      </c>
      <c r="ER192">
        <v>999.9</v>
      </c>
      <c r="ES192">
        <v>26.6</v>
      </c>
      <c r="ET192">
        <v>37</v>
      </c>
      <c r="EU192">
        <v>24.4889</v>
      </c>
      <c r="EV192">
        <v>61.3278</v>
      </c>
      <c r="EW192">
        <v>26.3662</v>
      </c>
      <c r="EX192">
        <v>2</v>
      </c>
      <c r="EY192">
        <v>0.254731</v>
      </c>
      <c r="EZ192">
        <v>2.57233</v>
      </c>
      <c r="FA192">
        <v>20.3669</v>
      </c>
      <c r="FB192">
        <v>5.21744</v>
      </c>
      <c r="FC192">
        <v>12.0099</v>
      </c>
      <c r="FD192">
        <v>4.9883</v>
      </c>
      <c r="FE192">
        <v>3.28858</v>
      </c>
      <c r="FF192">
        <v>6412</v>
      </c>
      <c r="FG192">
        <v>9999</v>
      </c>
      <c r="FH192">
        <v>9999</v>
      </c>
      <c r="FI192">
        <v>104.5</v>
      </c>
      <c r="FJ192">
        <v>1.86748</v>
      </c>
      <c r="FK192">
        <v>1.86649</v>
      </c>
      <c r="FL192">
        <v>1.866</v>
      </c>
      <c r="FM192">
        <v>1.86584</v>
      </c>
      <c r="FN192">
        <v>1.8677</v>
      </c>
      <c r="FO192">
        <v>1.87012</v>
      </c>
      <c r="FP192">
        <v>1.86886</v>
      </c>
      <c r="FQ192">
        <v>1.8702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-3.85</v>
      </c>
      <c r="GF192">
        <v>-0.0191</v>
      </c>
      <c r="GG192">
        <v>-1.101664097355273</v>
      </c>
      <c r="GH192">
        <v>-0.001751842048368114</v>
      </c>
      <c r="GI192">
        <v>2.175043830543419E-07</v>
      </c>
      <c r="GJ192">
        <v>-8.900938919420621E-11</v>
      </c>
      <c r="GK192">
        <v>9.023312909553052</v>
      </c>
      <c r="GL192">
        <v>1.777864070516789</v>
      </c>
      <c r="GM192">
        <v>-0.1595319365346188</v>
      </c>
      <c r="GN192">
        <v>0.002975254502177307</v>
      </c>
      <c r="GO192">
        <v>3</v>
      </c>
      <c r="GP192">
        <v>2360</v>
      </c>
      <c r="GQ192">
        <v>1</v>
      </c>
      <c r="GR192">
        <v>26</v>
      </c>
      <c r="GS192">
        <v>17.8</v>
      </c>
      <c r="GT192">
        <v>17.8</v>
      </c>
      <c r="GU192">
        <v>4.03931</v>
      </c>
      <c r="GV192">
        <v>2.18384</v>
      </c>
      <c r="GW192">
        <v>1.94702</v>
      </c>
      <c r="GX192">
        <v>2.82471</v>
      </c>
      <c r="GY192">
        <v>2.19482</v>
      </c>
      <c r="GZ192">
        <v>2.34741</v>
      </c>
      <c r="HA192">
        <v>40.3237</v>
      </c>
      <c r="HB192">
        <v>11.8993</v>
      </c>
      <c r="HC192">
        <v>18</v>
      </c>
      <c r="HD192">
        <v>483.681</v>
      </c>
      <c r="HE192">
        <v>577.448</v>
      </c>
      <c r="HF192">
        <v>22.3713</v>
      </c>
      <c r="HG192">
        <v>30.69</v>
      </c>
      <c r="HH192">
        <v>29.9993</v>
      </c>
      <c r="HI192">
        <v>30.6384</v>
      </c>
      <c r="HJ192">
        <v>30.5461</v>
      </c>
      <c r="HK192">
        <v>80.86539999999999</v>
      </c>
      <c r="HL192">
        <v>25.7019</v>
      </c>
      <c r="HM192">
        <v>28.3583</v>
      </c>
      <c r="HN192">
        <v>22.4231</v>
      </c>
      <c r="HO192">
        <v>1790.97</v>
      </c>
      <c r="HP192">
        <v>17.2163</v>
      </c>
      <c r="HQ192">
        <v>100.131</v>
      </c>
      <c r="HR192">
        <v>100.025</v>
      </c>
    </row>
    <row r="193" spans="1:226">
      <c r="A193">
        <v>177</v>
      </c>
      <c r="B193">
        <v>1657310604.1</v>
      </c>
      <c r="C193">
        <v>1743.099999904633</v>
      </c>
      <c r="D193" t="s">
        <v>714</v>
      </c>
      <c r="E193" t="s">
        <v>715</v>
      </c>
      <c r="F193">
        <v>5</v>
      </c>
      <c r="G193" t="s">
        <v>502</v>
      </c>
      <c r="H193" t="s">
        <v>354</v>
      </c>
      <c r="I193">
        <v>1657310601.3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1805.607383002999</v>
      </c>
      <c r="AK193">
        <v>1736.246909090909</v>
      </c>
      <c r="AL193">
        <v>3.38912665664835</v>
      </c>
      <c r="AM193">
        <v>65.59638768212346</v>
      </c>
      <c r="AN193">
        <f>(AP193 - AO193 + BO193*1E3/(8.314*(BQ193+273.15)) * AR193/BN193 * AQ193) * BN193/(100*BB193) * 1000/(1000 - AP193)</f>
        <v>0</v>
      </c>
      <c r="AO193">
        <v>17.10383798609195</v>
      </c>
      <c r="AP193">
        <v>25.43527272727273</v>
      </c>
      <c r="AQ193">
        <v>-0.001120994196998776</v>
      </c>
      <c r="AR193">
        <v>78.49988059121431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1657310601.3</v>
      </c>
      <c r="BH193">
        <v>1684.487</v>
      </c>
      <c r="BI193">
        <v>1775.653</v>
      </c>
      <c r="BJ193">
        <v>25.43557</v>
      </c>
      <c r="BK193">
        <v>17.11989</v>
      </c>
      <c r="BL193">
        <v>1688.353</v>
      </c>
      <c r="BM193">
        <v>25.4515</v>
      </c>
      <c r="BN193">
        <v>499.9907</v>
      </c>
      <c r="BO193">
        <v>68.47754999999999</v>
      </c>
      <c r="BP193">
        <v>0.09995903</v>
      </c>
      <c r="BQ193">
        <v>26.56894</v>
      </c>
      <c r="BR193">
        <v>25.93906</v>
      </c>
      <c r="BS193">
        <v>999.9</v>
      </c>
      <c r="BT193">
        <v>0</v>
      </c>
      <c r="BU193">
        <v>0</v>
      </c>
      <c r="BV193">
        <v>9997.939999999999</v>
      </c>
      <c r="BW193">
        <v>0</v>
      </c>
      <c r="BX193">
        <v>1989.515</v>
      </c>
      <c r="BY193">
        <v>-91.16731999999999</v>
      </c>
      <c r="BZ193">
        <v>1728.448</v>
      </c>
      <c r="CA193">
        <v>1806.582</v>
      </c>
      <c r="CB193">
        <v>8.315671999999999</v>
      </c>
      <c r="CC193">
        <v>1775.653</v>
      </c>
      <c r="CD193">
        <v>17.11989</v>
      </c>
      <c r="CE193">
        <v>1.741765</v>
      </c>
      <c r="CF193">
        <v>1.172328</v>
      </c>
      <c r="CG193">
        <v>15.27375</v>
      </c>
      <c r="CH193">
        <v>9.254702</v>
      </c>
      <c r="CI193">
        <v>2000.016</v>
      </c>
      <c r="CJ193">
        <v>0.9800062</v>
      </c>
      <c r="CK193">
        <v>0.01999424</v>
      </c>
      <c r="CL193">
        <v>0</v>
      </c>
      <c r="CM193">
        <v>2.39471</v>
      </c>
      <c r="CN193">
        <v>0</v>
      </c>
      <c r="CO193">
        <v>16860.69</v>
      </c>
      <c r="CP193">
        <v>16749.63</v>
      </c>
      <c r="CQ193">
        <v>40.5</v>
      </c>
      <c r="CR193">
        <v>42.437</v>
      </c>
      <c r="CS193">
        <v>40.937</v>
      </c>
      <c r="CT193">
        <v>40.9184</v>
      </c>
      <c r="CU193">
        <v>39.6808</v>
      </c>
      <c r="CV193">
        <v>1960.027</v>
      </c>
      <c r="CW193">
        <v>39.99</v>
      </c>
      <c r="CX193">
        <v>0</v>
      </c>
      <c r="CY193">
        <v>1657310610.1</v>
      </c>
      <c r="CZ193">
        <v>0</v>
      </c>
      <c r="DA193">
        <v>1657309531.6</v>
      </c>
      <c r="DB193" t="s">
        <v>503</v>
      </c>
      <c r="DC193">
        <v>1657309530.1</v>
      </c>
      <c r="DD193">
        <v>1657309531.6</v>
      </c>
      <c r="DE193">
        <v>4</v>
      </c>
      <c r="DF193">
        <v>-0.607</v>
      </c>
      <c r="DG193">
        <v>7.87</v>
      </c>
      <c r="DH193">
        <v>-1.808</v>
      </c>
      <c r="DI193">
        <v>-0.11</v>
      </c>
      <c r="DJ193">
        <v>420</v>
      </c>
      <c r="DK193">
        <v>27</v>
      </c>
      <c r="DL193">
        <v>0.09</v>
      </c>
      <c r="DM193">
        <v>0.04</v>
      </c>
      <c r="DN193">
        <v>-90.57951707317073</v>
      </c>
      <c r="DO193">
        <v>-3.475990243902379</v>
      </c>
      <c r="DP193">
        <v>0.4239923888539374</v>
      </c>
      <c r="DQ193">
        <v>0</v>
      </c>
      <c r="DR193">
        <v>8.318423658536584</v>
      </c>
      <c r="DS193">
        <v>0.2057184668989635</v>
      </c>
      <c r="DT193">
        <v>0.03414251299966339</v>
      </c>
      <c r="DU193">
        <v>0</v>
      </c>
      <c r="DV193">
        <v>0</v>
      </c>
      <c r="DW193">
        <v>2</v>
      </c>
      <c r="DX193" t="s">
        <v>365</v>
      </c>
      <c r="DY193">
        <v>2.97683</v>
      </c>
      <c r="DZ193">
        <v>2.7248</v>
      </c>
      <c r="EA193">
        <v>0.183595</v>
      </c>
      <c r="EB193">
        <v>0.187268</v>
      </c>
      <c r="EC193">
        <v>0.0848896</v>
      </c>
      <c r="ED193">
        <v>0.0630747</v>
      </c>
      <c r="EE193">
        <v>25691.8</v>
      </c>
      <c r="EF193">
        <v>25673.5</v>
      </c>
      <c r="EG193">
        <v>29276.7</v>
      </c>
      <c r="EH193">
        <v>29235.5</v>
      </c>
      <c r="EI193">
        <v>35515.1</v>
      </c>
      <c r="EJ193">
        <v>36404.8</v>
      </c>
      <c r="EK193">
        <v>41248.2</v>
      </c>
      <c r="EL193">
        <v>41640.2</v>
      </c>
      <c r="EM193">
        <v>1.90867</v>
      </c>
      <c r="EN193">
        <v>2.03115</v>
      </c>
      <c r="EO193">
        <v>0.0557117</v>
      </c>
      <c r="EP193">
        <v>0</v>
      </c>
      <c r="EQ193">
        <v>25.0369</v>
      </c>
      <c r="ER193">
        <v>999.9</v>
      </c>
      <c r="ES193">
        <v>26.6</v>
      </c>
      <c r="ET193">
        <v>37</v>
      </c>
      <c r="EU193">
        <v>24.491</v>
      </c>
      <c r="EV193">
        <v>61.1578</v>
      </c>
      <c r="EW193">
        <v>26.3662</v>
      </c>
      <c r="EX193">
        <v>2</v>
      </c>
      <c r="EY193">
        <v>0.253999</v>
      </c>
      <c r="EZ193">
        <v>2.50917</v>
      </c>
      <c r="FA193">
        <v>20.3679</v>
      </c>
      <c r="FB193">
        <v>5.21714</v>
      </c>
      <c r="FC193">
        <v>12.0099</v>
      </c>
      <c r="FD193">
        <v>4.9886</v>
      </c>
      <c r="FE193">
        <v>3.28863</v>
      </c>
      <c r="FF193">
        <v>6412</v>
      </c>
      <c r="FG193">
        <v>9999</v>
      </c>
      <c r="FH193">
        <v>9999</v>
      </c>
      <c r="FI193">
        <v>104.5</v>
      </c>
      <c r="FJ193">
        <v>1.86748</v>
      </c>
      <c r="FK193">
        <v>1.8665</v>
      </c>
      <c r="FL193">
        <v>1.866</v>
      </c>
      <c r="FM193">
        <v>1.86584</v>
      </c>
      <c r="FN193">
        <v>1.86769</v>
      </c>
      <c r="FO193">
        <v>1.87012</v>
      </c>
      <c r="FP193">
        <v>1.86886</v>
      </c>
      <c r="FQ193">
        <v>1.87023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-3.88</v>
      </c>
      <c r="GF193">
        <v>-0.0164</v>
      </c>
      <c r="GG193">
        <v>-1.101664097355273</v>
      </c>
      <c r="GH193">
        <v>-0.001751842048368114</v>
      </c>
      <c r="GI193">
        <v>2.175043830543419E-07</v>
      </c>
      <c r="GJ193">
        <v>-8.900938919420621E-11</v>
      </c>
      <c r="GK193">
        <v>9.023312909553052</v>
      </c>
      <c r="GL193">
        <v>1.777864070516789</v>
      </c>
      <c r="GM193">
        <v>-0.1595319365346188</v>
      </c>
      <c r="GN193">
        <v>0.002975254502177307</v>
      </c>
      <c r="GO193">
        <v>3</v>
      </c>
      <c r="GP193">
        <v>2360</v>
      </c>
      <c r="GQ193">
        <v>1</v>
      </c>
      <c r="GR193">
        <v>26</v>
      </c>
      <c r="GS193">
        <v>17.9</v>
      </c>
      <c r="GT193">
        <v>17.9</v>
      </c>
      <c r="GU193">
        <v>4.0686</v>
      </c>
      <c r="GV193">
        <v>2.18506</v>
      </c>
      <c r="GW193">
        <v>1.94702</v>
      </c>
      <c r="GX193">
        <v>2.82349</v>
      </c>
      <c r="GY193">
        <v>2.19482</v>
      </c>
      <c r="GZ193">
        <v>2.35962</v>
      </c>
      <c r="HA193">
        <v>40.3491</v>
      </c>
      <c r="HB193">
        <v>11.8993</v>
      </c>
      <c r="HC193">
        <v>18</v>
      </c>
      <c r="HD193">
        <v>483.528</v>
      </c>
      <c r="HE193">
        <v>577.5700000000001</v>
      </c>
      <c r="HF193">
        <v>22.416</v>
      </c>
      <c r="HG193">
        <v>30.684</v>
      </c>
      <c r="HH193">
        <v>29.9993</v>
      </c>
      <c r="HI193">
        <v>30.6349</v>
      </c>
      <c r="HJ193">
        <v>30.5429</v>
      </c>
      <c r="HK193">
        <v>81.44</v>
      </c>
      <c r="HL193">
        <v>25.7019</v>
      </c>
      <c r="HM193">
        <v>27.9807</v>
      </c>
      <c r="HN193">
        <v>22.4647</v>
      </c>
      <c r="HO193">
        <v>1804.33</v>
      </c>
      <c r="HP193">
        <v>17.2163</v>
      </c>
      <c r="HQ193">
        <v>100.13</v>
      </c>
      <c r="HR193">
        <v>100.026</v>
      </c>
    </row>
    <row r="194" spans="1:226">
      <c r="A194">
        <v>178</v>
      </c>
      <c r="B194">
        <v>1657310609.1</v>
      </c>
      <c r="C194">
        <v>1748.099999904633</v>
      </c>
      <c r="D194" t="s">
        <v>716</v>
      </c>
      <c r="E194" t="s">
        <v>717</v>
      </c>
      <c r="F194">
        <v>5</v>
      </c>
      <c r="G194" t="s">
        <v>502</v>
      </c>
      <c r="H194" t="s">
        <v>354</v>
      </c>
      <c r="I194">
        <v>1657310606.6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1822.801673274967</v>
      </c>
      <c r="AK194">
        <v>1753.17709090909</v>
      </c>
      <c r="AL194">
        <v>3.350958386871798</v>
      </c>
      <c r="AM194">
        <v>65.59638768212346</v>
      </c>
      <c r="AN194">
        <f>(AP194 - AO194 + BO194*1E3/(8.314*(BQ194+273.15)) * AR194/BN194 * AQ194) * BN194/(100*BB194) * 1000/(1000 - AP194)</f>
        <v>0</v>
      </c>
      <c r="AO194">
        <v>17.16442936928848</v>
      </c>
      <c r="AP194">
        <v>25.44228606060605</v>
      </c>
      <c r="AQ194">
        <v>0.0005526621055011987</v>
      </c>
      <c r="AR194">
        <v>78.49988059121431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1657310606.6</v>
      </c>
      <c r="BH194">
        <v>1702.066666666667</v>
      </c>
      <c r="BI194">
        <v>1793.433333333333</v>
      </c>
      <c r="BJ194">
        <v>25.4402</v>
      </c>
      <c r="BK194">
        <v>17.1575</v>
      </c>
      <c r="BL194">
        <v>1705.968888888889</v>
      </c>
      <c r="BM194">
        <v>25.46201111111111</v>
      </c>
      <c r="BN194">
        <v>500.0047777777777</v>
      </c>
      <c r="BO194">
        <v>68.47735555555556</v>
      </c>
      <c r="BP194">
        <v>0.1000263444444444</v>
      </c>
      <c r="BQ194">
        <v>26.57697777777777</v>
      </c>
      <c r="BR194">
        <v>25.94958888888889</v>
      </c>
      <c r="BS194">
        <v>999.9000000000001</v>
      </c>
      <c r="BT194">
        <v>0</v>
      </c>
      <c r="BU194">
        <v>0</v>
      </c>
      <c r="BV194">
        <v>9994.927777777779</v>
      </c>
      <c r="BW194">
        <v>0</v>
      </c>
      <c r="BX194">
        <v>1989.073333333334</v>
      </c>
      <c r="BY194">
        <v>-91.36546666666666</v>
      </c>
      <c r="BZ194">
        <v>1746.5</v>
      </c>
      <c r="CA194">
        <v>1824.741111111111</v>
      </c>
      <c r="CB194">
        <v>8.28267777777778</v>
      </c>
      <c r="CC194">
        <v>1793.433333333333</v>
      </c>
      <c r="CD194">
        <v>17.1575</v>
      </c>
      <c r="CE194">
        <v>1.742076666666667</v>
      </c>
      <c r="CF194">
        <v>1.174902222222222</v>
      </c>
      <c r="CG194">
        <v>15.27653333333334</v>
      </c>
      <c r="CH194">
        <v>9.287262222222221</v>
      </c>
      <c r="CI194">
        <v>2000.03</v>
      </c>
      <c r="CJ194">
        <v>0.980008</v>
      </c>
      <c r="CK194">
        <v>0.0199925</v>
      </c>
      <c r="CL194">
        <v>0</v>
      </c>
      <c r="CM194">
        <v>2.336033333333334</v>
      </c>
      <c r="CN194">
        <v>0</v>
      </c>
      <c r="CO194">
        <v>16852.66666666667</v>
      </c>
      <c r="CP194">
        <v>16749.73333333333</v>
      </c>
      <c r="CQ194">
        <v>40.5</v>
      </c>
      <c r="CR194">
        <v>42.437</v>
      </c>
      <c r="CS194">
        <v>40.937</v>
      </c>
      <c r="CT194">
        <v>40.90944444444445</v>
      </c>
      <c r="CU194">
        <v>39.687</v>
      </c>
      <c r="CV194">
        <v>1960.05</v>
      </c>
      <c r="CW194">
        <v>39.99</v>
      </c>
      <c r="CX194">
        <v>0</v>
      </c>
      <c r="CY194">
        <v>1657310615.5</v>
      </c>
      <c r="CZ194">
        <v>0</v>
      </c>
      <c r="DA194">
        <v>1657309531.6</v>
      </c>
      <c r="DB194" t="s">
        <v>503</v>
      </c>
      <c r="DC194">
        <v>1657309530.1</v>
      </c>
      <c r="DD194">
        <v>1657309531.6</v>
      </c>
      <c r="DE194">
        <v>4</v>
      </c>
      <c r="DF194">
        <v>-0.607</v>
      </c>
      <c r="DG194">
        <v>7.87</v>
      </c>
      <c r="DH194">
        <v>-1.808</v>
      </c>
      <c r="DI194">
        <v>-0.11</v>
      </c>
      <c r="DJ194">
        <v>420</v>
      </c>
      <c r="DK194">
        <v>27</v>
      </c>
      <c r="DL194">
        <v>0.09</v>
      </c>
      <c r="DM194">
        <v>0.04</v>
      </c>
      <c r="DN194">
        <v>-90.88280999999999</v>
      </c>
      <c r="DO194">
        <v>-4.427864915572163</v>
      </c>
      <c r="DP194">
        <v>0.4455418924186603</v>
      </c>
      <c r="DQ194">
        <v>0</v>
      </c>
      <c r="DR194">
        <v>8.315645249999999</v>
      </c>
      <c r="DS194">
        <v>-0.09158240150093942</v>
      </c>
      <c r="DT194">
        <v>0.03735146315658194</v>
      </c>
      <c r="DU194">
        <v>1</v>
      </c>
      <c r="DV194">
        <v>1</v>
      </c>
      <c r="DW194">
        <v>2</v>
      </c>
      <c r="DX194" t="s">
        <v>357</v>
      </c>
      <c r="DY194">
        <v>2.97689</v>
      </c>
      <c r="DZ194">
        <v>2.72479</v>
      </c>
      <c r="EA194">
        <v>0.184667</v>
      </c>
      <c r="EB194">
        <v>0.188312</v>
      </c>
      <c r="EC194">
        <v>0.0849258</v>
      </c>
      <c r="ED194">
        <v>0.0630209</v>
      </c>
      <c r="EE194">
        <v>25658.4</v>
      </c>
      <c r="EF194">
        <v>25640.3</v>
      </c>
      <c r="EG194">
        <v>29277.1</v>
      </c>
      <c r="EH194">
        <v>29235.3</v>
      </c>
      <c r="EI194">
        <v>35513.9</v>
      </c>
      <c r="EJ194">
        <v>36407</v>
      </c>
      <c r="EK194">
        <v>41248.5</v>
      </c>
      <c r="EL194">
        <v>41640.3</v>
      </c>
      <c r="EM194">
        <v>1.90893</v>
      </c>
      <c r="EN194">
        <v>2.03095</v>
      </c>
      <c r="EO194">
        <v>0.0560656</v>
      </c>
      <c r="EP194">
        <v>0</v>
      </c>
      <c r="EQ194">
        <v>25.0243</v>
      </c>
      <c r="ER194">
        <v>999.9</v>
      </c>
      <c r="ES194">
        <v>26.6</v>
      </c>
      <c r="ET194">
        <v>37</v>
      </c>
      <c r="EU194">
        <v>24.4885</v>
      </c>
      <c r="EV194">
        <v>61.4378</v>
      </c>
      <c r="EW194">
        <v>26.3261</v>
      </c>
      <c r="EX194">
        <v>2</v>
      </c>
      <c r="EY194">
        <v>0.253425</v>
      </c>
      <c r="EZ194">
        <v>2.49277</v>
      </c>
      <c r="FA194">
        <v>20.368</v>
      </c>
      <c r="FB194">
        <v>5.21729</v>
      </c>
      <c r="FC194">
        <v>12.0099</v>
      </c>
      <c r="FD194">
        <v>4.9886</v>
      </c>
      <c r="FE194">
        <v>3.28865</v>
      </c>
      <c r="FF194">
        <v>6412.2</v>
      </c>
      <c r="FG194">
        <v>9999</v>
      </c>
      <c r="FH194">
        <v>9999</v>
      </c>
      <c r="FI194">
        <v>104.5</v>
      </c>
      <c r="FJ194">
        <v>1.86751</v>
      </c>
      <c r="FK194">
        <v>1.86651</v>
      </c>
      <c r="FL194">
        <v>1.866</v>
      </c>
      <c r="FM194">
        <v>1.86584</v>
      </c>
      <c r="FN194">
        <v>1.86771</v>
      </c>
      <c r="FO194">
        <v>1.87013</v>
      </c>
      <c r="FP194">
        <v>1.86886</v>
      </c>
      <c r="FQ194">
        <v>1.87024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-3.92</v>
      </c>
      <c r="GF194">
        <v>-0.0246</v>
      </c>
      <c r="GG194">
        <v>-1.101664097355273</v>
      </c>
      <c r="GH194">
        <v>-0.001751842048368114</v>
      </c>
      <c r="GI194">
        <v>2.175043830543419E-07</v>
      </c>
      <c r="GJ194">
        <v>-8.900938919420621E-11</v>
      </c>
      <c r="GK194">
        <v>9.023312909553052</v>
      </c>
      <c r="GL194">
        <v>1.777864070516789</v>
      </c>
      <c r="GM194">
        <v>-0.1595319365346188</v>
      </c>
      <c r="GN194">
        <v>0.002975254502177307</v>
      </c>
      <c r="GO194">
        <v>3</v>
      </c>
      <c r="GP194">
        <v>2360</v>
      </c>
      <c r="GQ194">
        <v>1</v>
      </c>
      <c r="GR194">
        <v>26</v>
      </c>
      <c r="GS194">
        <v>18</v>
      </c>
      <c r="GT194">
        <v>18</v>
      </c>
      <c r="GU194">
        <v>4.09424</v>
      </c>
      <c r="GV194">
        <v>2.1814</v>
      </c>
      <c r="GW194">
        <v>1.94702</v>
      </c>
      <c r="GX194">
        <v>2.82471</v>
      </c>
      <c r="GY194">
        <v>2.19482</v>
      </c>
      <c r="GZ194">
        <v>2.35229</v>
      </c>
      <c r="HA194">
        <v>40.3491</v>
      </c>
      <c r="HB194">
        <v>11.8993</v>
      </c>
      <c r="HC194">
        <v>18</v>
      </c>
      <c r="HD194">
        <v>483.662</v>
      </c>
      <c r="HE194">
        <v>577.391</v>
      </c>
      <c r="HF194">
        <v>22.4635</v>
      </c>
      <c r="HG194">
        <v>30.6782</v>
      </c>
      <c r="HH194">
        <v>29.9994</v>
      </c>
      <c r="HI194">
        <v>30.6317</v>
      </c>
      <c r="HJ194">
        <v>30.5403</v>
      </c>
      <c r="HK194">
        <v>81.95569999999999</v>
      </c>
      <c r="HL194">
        <v>25.7019</v>
      </c>
      <c r="HM194">
        <v>27.9807</v>
      </c>
      <c r="HN194">
        <v>22.5004</v>
      </c>
      <c r="HO194">
        <v>1824.37</v>
      </c>
      <c r="HP194">
        <v>17.2163</v>
      </c>
      <c r="HQ194">
        <v>100.131</v>
      </c>
      <c r="HR194">
        <v>100.026</v>
      </c>
    </row>
    <row r="195" spans="1:226">
      <c r="A195">
        <v>179</v>
      </c>
      <c r="B195">
        <v>1657310614.1</v>
      </c>
      <c r="C195">
        <v>1753.099999904633</v>
      </c>
      <c r="D195" t="s">
        <v>718</v>
      </c>
      <c r="E195" t="s">
        <v>719</v>
      </c>
      <c r="F195">
        <v>5</v>
      </c>
      <c r="G195" t="s">
        <v>502</v>
      </c>
      <c r="H195" t="s">
        <v>354</v>
      </c>
      <c r="I195">
        <v>1657310611.3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1839.87523451823</v>
      </c>
      <c r="AK195">
        <v>1770.307454545454</v>
      </c>
      <c r="AL195">
        <v>3.449187473230684</v>
      </c>
      <c r="AM195">
        <v>65.59638768212346</v>
      </c>
      <c r="AN195">
        <f>(AP195 - AO195 + BO195*1E3/(8.314*(BQ195+273.15)) * AR195/BN195 * AQ195) * BN195/(100*BB195) * 1000/(1000 - AP195)</f>
        <v>0</v>
      </c>
      <c r="AO195">
        <v>17.13669601356845</v>
      </c>
      <c r="AP195">
        <v>25.43935393939394</v>
      </c>
      <c r="AQ195">
        <v>-0.0001806553914255795</v>
      </c>
      <c r="AR195">
        <v>78.49988059121431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1657310611.3</v>
      </c>
      <c r="BH195">
        <v>1717.541</v>
      </c>
      <c r="BI195">
        <v>1809.269</v>
      </c>
      <c r="BJ195">
        <v>25.44065</v>
      </c>
      <c r="BK195">
        <v>17.13968000000001</v>
      </c>
      <c r="BL195">
        <v>1721.468</v>
      </c>
      <c r="BM195">
        <v>25.46303</v>
      </c>
      <c r="BN195">
        <v>500.0060999999999</v>
      </c>
      <c r="BO195">
        <v>68.47874</v>
      </c>
      <c r="BP195">
        <v>0.10003572</v>
      </c>
      <c r="BQ195">
        <v>26.59009</v>
      </c>
      <c r="BR195">
        <v>25.95194</v>
      </c>
      <c r="BS195">
        <v>999.9</v>
      </c>
      <c r="BT195">
        <v>0</v>
      </c>
      <c r="BU195">
        <v>0</v>
      </c>
      <c r="BV195">
        <v>9994.120999999999</v>
      </c>
      <c r="BW195">
        <v>0</v>
      </c>
      <c r="BX195">
        <v>1984.115</v>
      </c>
      <c r="BY195">
        <v>-91.72756999999999</v>
      </c>
      <c r="BZ195">
        <v>1762.376</v>
      </c>
      <c r="CA195">
        <v>1840.819</v>
      </c>
      <c r="CB195">
        <v>8.300953</v>
      </c>
      <c r="CC195">
        <v>1809.269</v>
      </c>
      <c r="CD195">
        <v>17.13968000000001</v>
      </c>
      <c r="CE195">
        <v>1.742142</v>
      </c>
      <c r="CF195">
        <v>1.173703</v>
      </c>
      <c r="CG195">
        <v>15.27713</v>
      </c>
      <c r="CH195">
        <v>9.272119</v>
      </c>
      <c r="CI195">
        <v>1999.99</v>
      </c>
      <c r="CJ195">
        <v>0.980008</v>
      </c>
      <c r="CK195">
        <v>0.0199925</v>
      </c>
      <c r="CL195">
        <v>0</v>
      </c>
      <c r="CM195">
        <v>2.41774</v>
      </c>
      <c r="CN195">
        <v>0</v>
      </c>
      <c r="CO195">
        <v>16677.03</v>
      </c>
      <c r="CP195">
        <v>16749.44</v>
      </c>
      <c r="CQ195">
        <v>40.5</v>
      </c>
      <c r="CR195">
        <v>42.437</v>
      </c>
      <c r="CS195">
        <v>40.937</v>
      </c>
      <c r="CT195">
        <v>40.906</v>
      </c>
      <c r="CU195">
        <v>39.6312</v>
      </c>
      <c r="CV195">
        <v>1960.01</v>
      </c>
      <c r="CW195">
        <v>39.98100000000001</v>
      </c>
      <c r="CX195">
        <v>0</v>
      </c>
      <c r="CY195">
        <v>1657310620.3</v>
      </c>
      <c r="CZ195">
        <v>0</v>
      </c>
      <c r="DA195">
        <v>1657309531.6</v>
      </c>
      <c r="DB195" t="s">
        <v>503</v>
      </c>
      <c r="DC195">
        <v>1657309530.1</v>
      </c>
      <c r="DD195">
        <v>1657309531.6</v>
      </c>
      <c r="DE195">
        <v>4</v>
      </c>
      <c r="DF195">
        <v>-0.607</v>
      </c>
      <c r="DG195">
        <v>7.87</v>
      </c>
      <c r="DH195">
        <v>-1.808</v>
      </c>
      <c r="DI195">
        <v>-0.11</v>
      </c>
      <c r="DJ195">
        <v>420</v>
      </c>
      <c r="DK195">
        <v>27</v>
      </c>
      <c r="DL195">
        <v>0.09</v>
      </c>
      <c r="DM195">
        <v>0.04</v>
      </c>
      <c r="DN195">
        <v>-91.25696499999999</v>
      </c>
      <c r="DO195">
        <v>-3.357428893058095</v>
      </c>
      <c r="DP195">
        <v>0.3316181905067932</v>
      </c>
      <c r="DQ195">
        <v>0</v>
      </c>
      <c r="DR195">
        <v>8.318128000000002</v>
      </c>
      <c r="DS195">
        <v>-0.279309793621035</v>
      </c>
      <c r="DT195">
        <v>0.03555690447718973</v>
      </c>
      <c r="DU195">
        <v>0</v>
      </c>
      <c r="DV195">
        <v>0</v>
      </c>
      <c r="DW195">
        <v>2</v>
      </c>
      <c r="DX195" t="s">
        <v>365</v>
      </c>
      <c r="DY195">
        <v>2.97682</v>
      </c>
      <c r="DZ195">
        <v>2.72469</v>
      </c>
      <c r="EA195">
        <v>0.185754</v>
      </c>
      <c r="EB195">
        <v>0.189369</v>
      </c>
      <c r="EC195">
        <v>0.0849135</v>
      </c>
      <c r="ED195">
        <v>0.0630365</v>
      </c>
      <c r="EE195">
        <v>25624.6</v>
      </c>
      <c r="EF195">
        <v>25607.3</v>
      </c>
      <c r="EG195">
        <v>29277.6</v>
      </c>
      <c r="EH195">
        <v>29235.7</v>
      </c>
      <c r="EI195">
        <v>35514.9</v>
      </c>
      <c r="EJ195">
        <v>36406.8</v>
      </c>
      <c r="EK195">
        <v>41249.1</v>
      </c>
      <c r="EL195">
        <v>41640.7</v>
      </c>
      <c r="EM195">
        <v>1.90885</v>
      </c>
      <c r="EN195">
        <v>2.03097</v>
      </c>
      <c r="EO195">
        <v>0.0577047</v>
      </c>
      <c r="EP195">
        <v>0</v>
      </c>
      <c r="EQ195">
        <v>25.013</v>
      </c>
      <c r="ER195">
        <v>999.9</v>
      </c>
      <c r="ES195">
        <v>26.5</v>
      </c>
      <c r="ET195">
        <v>37</v>
      </c>
      <c r="EU195">
        <v>24.3983</v>
      </c>
      <c r="EV195">
        <v>61.2078</v>
      </c>
      <c r="EW195">
        <v>26.3942</v>
      </c>
      <c r="EX195">
        <v>2</v>
      </c>
      <c r="EY195">
        <v>0.252914</v>
      </c>
      <c r="EZ195">
        <v>2.491</v>
      </c>
      <c r="FA195">
        <v>20.3679</v>
      </c>
      <c r="FB195">
        <v>5.21699</v>
      </c>
      <c r="FC195">
        <v>12.0099</v>
      </c>
      <c r="FD195">
        <v>4.98845</v>
      </c>
      <c r="FE195">
        <v>3.28842</v>
      </c>
      <c r="FF195">
        <v>6412.2</v>
      </c>
      <c r="FG195">
        <v>9999</v>
      </c>
      <c r="FH195">
        <v>9999</v>
      </c>
      <c r="FI195">
        <v>104.5</v>
      </c>
      <c r="FJ195">
        <v>1.86751</v>
      </c>
      <c r="FK195">
        <v>1.86652</v>
      </c>
      <c r="FL195">
        <v>1.866</v>
      </c>
      <c r="FM195">
        <v>1.86585</v>
      </c>
      <c r="FN195">
        <v>1.86772</v>
      </c>
      <c r="FO195">
        <v>1.87014</v>
      </c>
      <c r="FP195">
        <v>1.86885</v>
      </c>
      <c r="FQ195">
        <v>1.87027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-3.94</v>
      </c>
      <c r="GF195">
        <v>-0.0212</v>
      </c>
      <c r="GG195">
        <v>-1.101664097355273</v>
      </c>
      <c r="GH195">
        <v>-0.001751842048368114</v>
      </c>
      <c r="GI195">
        <v>2.175043830543419E-07</v>
      </c>
      <c r="GJ195">
        <v>-8.900938919420621E-11</v>
      </c>
      <c r="GK195">
        <v>9.023312909553052</v>
      </c>
      <c r="GL195">
        <v>1.777864070516789</v>
      </c>
      <c r="GM195">
        <v>-0.1595319365346188</v>
      </c>
      <c r="GN195">
        <v>0.002975254502177307</v>
      </c>
      <c r="GO195">
        <v>3</v>
      </c>
      <c r="GP195">
        <v>2360</v>
      </c>
      <c r="GQ195">
        <v>1</v>
      </c>
      <c r="GR195">
        <v>26</v>
      </c>
      <c r="GS195">
        <v>18.1</v>
      </c>
      <c r="GT195">
        <v>18</v>
      </c>
      <c r="GU195">
        <v>4.12231</v>
      </c>
      <c r="GV195">
        <v>2.1814</v>
      </c>
      <c r="GW195">
        <v>1.94702</v>
      </c>
      <c r="GX195">
        <v>2.82471</v>
      </c>
      <c r="GY195">
        <v>2.19482</v>
      </c>
      <c r="GZ195">
        <v>2.33154</v>
      </c>
      <c r="HA195">
        <v>40.3491</v>
      </c>
      <c r="HB195">
        <v>11.8818</v>
      </c>
      <c r="HC195">
        <v>18</v>
      </c>
      <c r="HD195">
        <v>483.588</v>
      </c>
      <c r="HE195">
        <v>577.385</v>
      </c>
      <c r="HF195">
        <v>22.5022</v>
      </c>
      <c r="HG195">
        <v>30.6722</v>
      </c>
      <c r="HH195">
        <v>29.9995</v>
      </c>
      <c r="HI195">
        <v>30.6283</v>
      </c>
      <c r="HJ195">
        <v>30.5377</v>
      </c>
      <c r="HK195">
        <v>82.52370000000001</v>
      </c>
      <c r="HL195">
        <v>25.7019</v>
      </c>
      <c r="HM195">
        <v>27.9807</v>
      </c>
      <c r="HN195">
        <v>22.533</v>
      </c>
      <c r="HO195">
        <v>1837.75</v>
      </c>
      <c r="HP195">
        <v>17.2163</v>
      </c>
      <c r="HQ195">
        <v>100.133</v>
      </c>
      <c r="HR195">
        <v>100.027</v>
      </c>
    </row>
    <row r="196" spans="1:226">
      <c r="A196">
        <v>180</v>
      </c>
      <c r="B196">
        <v>1657310619.1</v>
      </c>
      <c r="C196">
        <v>1758.099999904633</v>
      </c>
      <c r="D196" t="s">
        <v>720</v>
      </c>
      <c r="E196" t="s">
        <v>721</v>
      </c>
      <c r="F196">
        <v>5</v>
      </c>
      <c r="G196" t="s">
        <v>502</v>
      </c>
      <c r="H196" t="s">
        <v>354</v>
      </c>
      <c r="I196">
        <v>1657310616.6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1856.962370029175</v>
      </c>
      <c r="AK196">
        <v>1787.326484848485</v>
      </c>
      <c r="AL196">
        <v>3.397611906818706</v>
      </c>
      <c r="AM196">
        <v>65.59638768212346</v>
      </c>
      <c r="AN196">
        <f>(AP196 - AO196 + BO196*1E3/(8.314*(BQ196+273.15)) * AR196/BN196 * AQ196) * BN196/(100*BB196) * 1000/(1000 - AP196)</f>
        <v>0</v>
      </c>
      <c r="AO196">
        <v>17.14770952927299</v>
      </c>
      <c r="AP196">
        <v>25.43761636363636</v>
      </c>
      <c r="AQ196">
        <v>-3.051125343160896E-05</v>
      </c>
      <c r="AR196">
        <v>78.49988059121431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1657310616.6</v>
      </c>
      <c r="BH196">
        <v>1735.243333333333</v>
      </c>
      <c r="BI196">
        <v>1827.011111111111</v>
      </c>
      <c r="BJ196">
        <v>25.43892222222222</v>
      </c>
      <c r="BK196">
        <v>17.15082222222222</v>
      </c>
      <c r="BL196">
        <v>1739.198888888889</v>
      </c>
      <c r="BM196">
        <v>25.45917777777778</v>
      </c>
      <c r="BN196">
        <v>499.9687777777778</v>
      </c>
      <c r="BO196">
        <v>68.4785</v>
      </c>
      <c r="BP196">
        <v>0.09993286666666666</v>
      </c>
      <c r="BQ196">
        <v>26.59267777777778</v>
      </c>
      <c r="BR196">
        <v>25.96113333333333</v>
      </c>
      <c r="BS196">
        <v>999.9000000000001</v>
      </c>
      <c r="BT196">
        <v>0</v>
      </c>
      <c r="BU196">
        <v>0</v>
      </c>
      <c r="BV196">
        <v>10008.54444444444</v>
      </c>
      <c r="BW196">
        <v>0</v>
      </c>
      <c r="BX196">
        <v>1984.976666666667</v>
      </c>
      <c r="BY196">
        <v>-91.77072222222222</v>
      </c>
      <c r="BZ196">
        <v>1780.536666666667</v>
      </c>
      <c r="CA196">
        <v>1858.893333333333</v>
      </c>
      <c r="CB196">
        <v>8.288112222222221</v>
      </c>
      <c r="CC196">
        <v>1827.011111111111</v>
      </c>
      <c r="CD196">
        <v>17.15082222222222</v>
      </c>
      <c r="CE196">
        <v>1.742022222222222</v>
      </c>
      <c r="CF196">
        <v>1.174463333333333</v>
      </c>
      <c r="CG196">
        <v>15.27604444444444</v>
      </c>
      <c r="CH196">
        <v>9.281727777777778</v>
      </c>
      <c r="CI196">
        <v>1999.994444444445</v>
      </c>
      <c r="CJ196">
        <v>0.9800073333333335</v>
      </c>
      <c r="CK196">
        <v>0.01999314444444444</v>
      </c>
      <c r="CL196">
        <v>0</v>
      </c>
      <c r="CM196">
        <v>2.430377777777778</v>
      </c>
      <c r="CN196">
        <v>0</v>
      </c>
      <c r="CO196">
        <v>16683.03333333334</v>
      </c>
      <c r="CP196">
        <v>16749.43333333333</v>
      </c>
      <c r="CQ196">
        <v>40.5</v>
      </c>
      <c r="CR196">
        <v>42.437</v>
      </c>
      <c r="CS196">
        <v>40.937</v>
      </c>
      <c r="CT196">
        <v>40.875</v>
      </c>
      <c r="CU196">
        <v>39.625</v>
      </c>
      <c r="CV196">
        <v>1960.013333333334</v>
      </c>
      <c r="CW196">
        <v>39.99</v>
      </c>
      <c r="CX196">
        <v>0</v>
      </c>
      <c r="CY196">
        <v>1657310625.7</v>
      </c>
      <c r="CZ196">
        <v>0</v>
      </c>
      <c r="DA196">
        <v>1657309531.6</v>
      </c>
      <c r="DB196" t="s">
        <v>503</v>
      </c>
      <c r="DC196">
        <v>1657309530.1</v>
      </c>
      <c r="DD196">
        <v>1657309531.6</v>
      </c>
      <c r="DE196">
        <v>4</v>
      </c>
      <c r="DF196">
        <v>-0.607</v>
      </c>
      <c r="DG196">
        <v>7.87</v>
      </c>
      <c r="DH196">
        <v>-1.808</v>
      </c>
      <c r="DI196">
        <v>-0.11</v>
      </c>
      <c r="DJ196">
        <v>420</v>
      </c>
      <c r="DK196">
        <v>27</v>
      </c>
      <c r="DL196">
        <v>0.09</v>
      </c>
      <c r="DM196">
        <v>0.04</v>
      </c>
      <c r="DN196">
        <v>-91.49807073170732</v>
      </c>
      <c r="DO196">
        <v>-2.576259930313606</v>
      </c>
      <c r="DP196">
        <v>0.2683351192381229</v>
      </c>
      <c r="DQ196">
        <v>0</v>
      </c>
      <c r="DR196">
        <v>8.298216585365854</v>
      </c>
      <c r="DS196">
        <v>-0.1000467595818731</v>
      </c>
      <c r="DT196">
        <v>0.01991131074684297</v>
      </c>
      <c r="DU196">
        <v>0</v>
      </c>
      <c r="DV196">
        <v>0</v>
      </c>
      <c r="DW196">
        <v>2</v>
      </c>
      <c r="DX196" t="s">
        <v>365</v>
      </c>
      <c r="DY196">
        <v>2.97689</v>
      </c>
      <c r="DZ196">
        <v>2.72482</v>
      </c>
      <c r="EA196">
        <v>0.186823</v>
      </c>
      <c r="EB196">
        <v>0.190394</v>
      </c>
      <c r="EC196">
        <v>0.08490350000000001</v>
      </c>
      <c r="ED196">
        <v>0.0630709</v>
      </c>
      <c r="EE196">
        <v>25591.3</v>
      </c>
      <c r="EF196">
        <v>25575.4</v>
      </c>
      <c r="EG196">
        <v>29278</v>
      </c>
      <c r="EH196">
        <v>29236.3</v>
      </c>
      <c r="EI196">
        <v>35516</v>
      </c>
      <c r="EJ196">
        <v>36406.4</v>
      </c>
      <c r="EK196">
        <v>41249.8</v>
      </c>
      <c r="EL196">
        <v>41641.7</v>
      </c>
      <c r="EM196">
        <v>1.909</v>
      </c>
      <c r="EN196">
        <v>2.03122</v>
      </c>
      <c r="EO196">
        <v>0.0588223</v>
      </c>
      <c r="EP196">
        <v>0</v>
      </c>
      <c r="EQ196">
        <v>25.0029</v>
      </c>
      <c r="ER196">
        <v>999.9</v>
      </c>
      <c r="ES196">
        <v>26.5</v>
      </c>
      <c r="ET196">
        <v>37</v>
      </c>
      <c r="EU196">
        <v>24.3989</v>
      </c>
      <c r="EV196">
        <v>61.2178</v>
      </c>
      <c r="EW196">
        <v>26.3381</v>
      </c>
      <c r="EX196">
        <v>2</v>
      </c>
      <c r="EY196">
        <v>0.252754</v>
      </c>
      <c r="EZ196">
        <v>2.49066</v>
      </c>
      <c r="FA196">
        <v>20.3679</v>
      </c>
      <c r="FB196">
        <v>5.21654</v>
      </c>
      <c r="FC196">
        <v>12.0099</v>
      </c>
      <c r="FD196">
        <v>4.988</v>
      </c>
      <c r="FE196">
        <v>3.28848</v>
      </c>
      <c r="FF196">
        <v>6412.5</v>
      </c>
      <c r="FG196">
        <v>9999</v>
      </c>
      <c r="FH196">
        <v>9999</v>
      </c>
      <c r="FI196">
        <v>104.5</v>
      </c>
      <c r="FJ196">
        <v>1.8675</v>
      </c>
      <c r="FK196">
        <v>1.86652</v>
      </c>
      <c r="FL196">
        <v>1.866</v>
      </c>
      <c r="FM196">
        <v>1.86585</v>
      </c>
      <c r="FN196">
        <v>1.86768</v>
      </c>
      <c r="FO196">
        <v>1.87014</v>
      </c>
      <c r="FP196">
        <v>1.86886</v>
      </c>
      <c r="FQ196">
        <v>1.87026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-3.97</v>
      </c>
      <c r="GF196">
        <v>-0.0186</v>
      </c>
      <c r="GG196">
        <v>-1.101664097355273</v>
      </c>
      <c r="GH196">
        <v>-0.001751842048368114</v>
      </c>
      <c r="GI196">
        <v>2.175043830543419E-07</v>
      </c>
      <c r="GJ196">
        <v>-8.900938919420621E-11</v>
      </c>
      <c r="GK196">
        <v>9.023312909553052</v>
      </c>
      <c r="GL196">
        <v>1.777864070516789</v>
      </c>
      <c r="GM196">
        <v>-0.1595319365346188</v>
      </c>
      <c r="GN196">
        <v>0.002975254502177307</v>
      </c>
      <c r="GO196">
        <v>3</v>
      </c>
      <c r="GP196">
        <v>2360</v>
      </c>
      <c r="GQ196">
        <v>1</v>
      </c>
      <c r="GR196">
        <v>26</v>
      </c>
      <c r="GS196">
        <v>18.1</v>
      </c>
      <c r="GT196">
        <v>18.1</v>
      </c>
      <c r="GU196">
        <v>4.14917</v>
      </c>
      <c r="GV196">
        <v>2.17407</v>
      </c>
      <c r="GW196">
        <v>1.94702</v>
      </c>
      <c r="GX196">
        <v>2.82349</v>
      </c>
      <c r="GY196">
        <v>2.19482</v>
      </c>
      <c r="GZ196">
        <v>2.36938</v>
      </c>
      <c r="HA196">
        <v>40.3491</v>
      </c>
      <c r="HB196">
        <v>11.8905</v>
      </c>
      <c r="HC196">
        <v>18</v>
      </c>
      <c r="HD196">
        <v>483.659</v>
      </c>
      <c r="HE196">
        <v>577.551</v>
      </c>
      <c r="HF196">
        <v>22.5353</v>
      </c>
      <c r="HG196">
        <v>30.6671</v>
      </c>
      <c r="HH196">
        <v>29.9997</v>
      </c>
      <c r="HI196">
        <v>30.6251</v>
      </c>
      <c r="HJ196">
        <v>30.5351</v>
      </c>
      <c r="HK196">
        <v>83.0278</v>
      </c>
      <c r="HL196">
        <v>25.7019</v>
      </c>
      <c r="HM196">
        <v>27.5976</v>
      </c>
      <c r="HN196">
        <v>22.5598</v>
      </c>
      <c r="HO196">
        <v>1857.79</v>
      </c>
      <c r="HP196">
        <v>17.2163</v>
      </c>
      <c r="HQ196">
        <v>100.135</v>
      </c>
      <c r="HR196">
        <v>100.03</v>
      </c>
    </row>
    <row r="197" spans="1:226">
      <c r="A197">
        <v>181</v>
      </c>
      <c r="B197">
        <v>1657310624.1</v>
      </c>
      <c r="C197">
        <v>1763.099999904633</v>
      </c>
      <c r="D197" t="s">
        <v>722</v>
      </c>
      <c r="E197" t="s">
        <v>723</v>
      </c>
      <c r="F197">
        <v>5</v>
      </c>
      <c r="G197" t="s">
        <v>502</v>
      </c>
      <c r="H197" t="s">
        <v>354</v>
      </c>
      <c r="I197">
        <v>1657310621.3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1873.911663138369</v>
      </c>
      <c r="AK197">
        <v>1804.47896969697</v>
      </c>
      <c r="AL197">
        <v>3.449226129376361</v>
      </c>
      <c r="AM197">
        <v>65.59638768212346</v>
      </c>
      <c r="AN197">
        <f>(AP197 - AO197 + BO197*1E3/(8.314*(BQ197+273.15)) * AR197/BN197 * AQ197) * BN197/(100*BB197) * 1000/(1000 - AP197)</f>
        <v>0</v>
      </c>
      <c r="AO197">
        <v>17.15749181428869</v>
      </c>
      <c r="AP197">
        <v>25.43681515151516</v>
      </c>
      <c r="AQ197">
        <v>6.58560715376383E-06</v>
      </c>
      <c r="AR197">
        <v>78.49988059121431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1657310621.3</v>
      </c>
      <c r="BH197">
        <v>1750.851</v>
      </c>
      <c r="BI197">
        <v>1842.732</v>
      </c>
      <c r="BJ197">
        <v>25.43729</v>
      </c>
      <c r="BK197">
        <v>17.15697</v>
      </c>
      <c r="BL197">
        <v>1754.84</v>
      </c>
      <c r="BM197">
        <v>25.45545</v>
      </c>
      <c r="BN197">
        <v>500.0259</v>
      </c>
      <c r="BO197">
        <v>68.47820999999999</v>
      </c>
      <c r="BP197">
        <v>0.10002192</v>
      </c>
      <c r="BQ197">
        <v>26.59195</v>
      </c>
      <c r="BR197">
        <v>25.95918</v>
      </c>
      <c r="BS197">
        <v>999.9</v>
      </c>
      <c r="BT197">
        <v>0</v>
      </c>
      <c r="BU197">
        <v>0</v>
      </c>
      <c r="BV197">
        <v>10003.013</v>
      </c>
      <c r="BW197">
        <v>0</v>
      </c>
      <c r="BX197">
        <v>1984.757</v>
      </c>
      <c r="BY197">
        <v>-91.87718999999998</v>
      </c>
      <c r="BZ197">
        <v>1796.553</v>
      </c>
      <c r="CA197">
        <v>1874.898</v>
      </c>
      <c r="CB197">
        <v>8.280330000000001</v>
      </c>
      <c r="CC197">
        <v>1842.732</v>
      </c>
      <c r="CD197">
        <v>17.15697</v>
      </c>
      <c r="CE197">
        <v>1.741899</v>
      </c>
      <c r="CF197">
        <v>1.174877</v>
      </c>
      <c r="CG197">
        <v>15.27495</v>
      </c>
      <c r="CH197">
        <v>9.286974999999998</v>
      </c>
      <c r="CI197">
        <v>2000.014</v>
      </c>
      <c r="CJ197">
        <v>0.9800077</v>
      </c>
      <c r="CK197">
        <v>0.01999279</v>
      </c>
      <c r="CL197">
        <v>0</v>
      </c>
      <c r="CM197">
        <v>2.30766</v>
      </c>
      <c r="CN197">
        <v>0</v>
      </c>
      <c r="CO197">
        <v>16675.24</v>
      </c>
      <c r="CP197">
        <v>16749.61</v>
      </c>
      <c r="CQ197">
        <v>40.5</v>
      </c>
      <c r="CR197">
        <v>42.39360000000001</v>
      </c>
      <c r="CS197">
        <v>40.937</v>
      </c>
      <c r="CT197">
        <v>40.875</v>
      </c>
      <c r="CU197">
        <v>39.625</v>
      </c>
      <c r="CV197">
        <v>1960.034</v>
      </c>
      <c r="CW197">
        <v>39.99</v>
      </c>
      <c r="CX197">
        <v>0</v>
      </c>
      <c r="CY197">
        <v>1657310630.5</v>
      </c>
      <c r="CZ197">
        <v>0</v>
      </c>
      <c r="DA197">
        <v>1657309531.6</v>
      </c>
      <c r="DB197" t="s">
        <v>503</v>
      </c>
      <c r="DC197">
        <v>1657309530.1</v>
      </c>
      <c r="DD197">
        <v>1657309531.6</v>
      </c>
      <c r="DE197">
        <v>4</v>
      </c>
      <c r="DF197">
        <v>-0.607</v>
      </c>
      <c r="DG197">
        <v>7.87</v>
      </c>
      <c r="DH197">
        <v>-1.808</v>
      </c>
      <c r="DI197">
        <v>-0.11</v>
      </c>
      <c r="DJ197">
        <v>420</v>
      </c>
      <c r="DK197">
        <v>27</v>
      </c>
      <c r="DL197">
        <v>0.09</v>
      </c>
      <c r="DM197">
        <v>0.04</v>
      </c>
      <c r="DN197">
        <v>-91.63771219512195</v>
      </c>
      <c r="DO197">
        <v>-2.061957491289331</v>
      </c>
      <c r="DP197">
        <v>0.2258891387871728</v>
      </c>
      <c r="DQ197">
        <v>0</v>
      </c>
      <c r="DR197">
        <v>8.288371951219514</v>
      </c>
      <c r="DS197">
        <v>-0.008022439024384103</v>
      </c>
      <c r="DT197">
        <v>0.009673887966472677</v>
      </c>
      <c r="DU197">
        <v>1</v>
      </c>
      <c r="DV197">
        <v>1</v>
      </c>
      <c r="DW197">
        <v>2</v>
      </c>
      <c r="DX197" t="s">
        <v>357</v>
      </c>
      <c r="DY197">
        <v>2.97681</v>
      </c>
      <c r="DZ197">
        <v>2.72477</v>
      </c>
      <c r="EA197">
        <v>0.187889</v>
      </c>
      <c r="EB197">
        <v>0.191431</v>
      </c>
      <c r="EC197">
        <v>0.08489629999999999</v>
      </c>
      <c r="ED197">
        <v>0.0630838</v>
      </c>
      <c r="EE197">
        <v>25558.1</v>
      </c>
      <c r="EF197">
        <v>25542.7</v>
      </c>
      <c r="EG197">
        <v>29278.4</v>
      </c>
      <c r="EH197">
        <v>29236.4</v>
      </c>
      <c r="EI197">
        <v>35516.7</v>
      </c>
      <c r="EJ197">
        <v>36406</v>
      </c>
      <c r="EK197">
        <v>41250.4</v>
      </c>
      <c r="EL197">
        <v>41641.9</v>
      </c>
      <c r="EM197">
        <v>1.90888</v>
      </c>
      <c r="EN197">
        <v>2.03115</v>
      </c>
      <c r="EO197">
        <v>0.0588261</v>
      </c>
      <c r="EP197">
        <v>0</v>
      </c>
      <c r="EQ197">
        <v>24.9919</v>
      </c>
      <c r="ER197">
        <v>999.9</v>
      </c>
      <c r="ES197">
        <v>26.5</v>
      </c>
      <c r="ET197">
        <v>37</v>
      </c>
      <c r="EU197">
        <v>24.3982</v>
      </c>
      <c r="EV197">
        <v>61.4378</v>
      </c>
      <c r="EW197">
        <v>26.3662</v>
      </c>
      <c r="EX197">
        <v>2</v>
      </c>
      <c r="EY197">
        <v>0.252238</v>
      </c>
      <c r="EZ197">
        <v>2.49967</v>
      </c>
      <c r="FA197">
        <v>20.3679</v>
      </c>
      <c r="FB197">
        <v>5.21654</v>
      </c>
      <c r="FC197">
        <v>12.0099</v>
      </c>
      <c r="FD197">
        <v>4.98825</v>
      </c>
      <c r="FE197">
        <v>3.28848</v>
      </c>
      <c r="FF197">
        <v>6412.5</v>
      </c>
      <c r="FG197">
        <v>9999</v>
      </c>
      <c r="FH197">
        <v>9999</v>
      </c>
      <c r="FI197">
        <v>104.5</v>
      </c>
      <c r="FJ197">
        <v>1.86749</v>
      </c>
      <c r="FK197">
        <v>1.86651</v>
      </c>
      <c r="FL197">
        <v>1.866</v>
      </c>
      <c r="FM197">
        <v>1.86584</v>
      </c>
      <c r="FN197">
        <v>1.8677</v>
      </c>
      <c r="FO197">
        <v>1.87013</v>
      </c>
      <c r="FP197">
        <v>1.86886</v>
      </c>
      <c r="FQ197">
        <v>1.87025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-4.01</v>
      </c>
      <c r="GF197">
        <v>-0.0174</v>
      </c>
      <c r="GG197">
        <v>-1.101664097355273</v>
      </c>
      <c r="GH197">
        <v>-0.001751842048368114</v>
      </c>
      <c r="GI197">
        <v>2.175043830543419E-07</v>
      </c>
      <c r="GJ197">
        <v>-8.900938919420621E-11</v>
      </c>
      <c r="GK197">
        <v>9.023312909553052</v>
      </c>
      <c r="GL197">
        <v>1.777864070516789</v>
      </c>
      <c r="GM197">
        <v>-0.1595319365346188</v>
      </c>
      <c r="GN197">
        <v>0.002975254502177307</v>
      </c>
      <c r="GO197">
        <v>3</v>
      </c>
      <c r="GP197">
        <v>2360</v>
      </c>
      <c r="GQ197">
        <v>1</v>
      </c>
      <c r="GR197">
        <v>26</v>
      </c>
      <c r="GS197">
        <v>18.2</v>
      </c>
      <c r="GT197">
        <v>18.2</v>
      </c>
      <c r="GU197">
        <v>4.17603</v>
      </c>
      <c r="GV197">
        <v>2.17651</v>
      </c>
      <c r="GW197">
        <v>1.94702</v>
      </c>
      <c r="GX197">
        <v>2.82471</v>
      </c>
      <c r="GY197">
        <v>2.19482</v>
      </c>
      <c r="GZ197">
        <v>2.34863</v>
      </c>
      <c r="HA197">
        <v>40.3745</v>
      </c>
      <c r="HB197">
        <v>11.8643</v>
      </c>
      <c r="HC197">
        <v>18</v>
      </c>
      <c r="HD197">
        <v>483.553</v>
      </c>
      <c r="HE197">
        <v>577.4690000000001</v>
      </c>
      <c r="HF197">
        <v>22.5626</v>
      </c>
      <c r="HG197">
        <v>30.6609</v>
      </c>
      <c r="HH197">
        <v>29.9997</v>
      </c>
      <c r="HI197">
        <v>30.6217</v>
      </c>
      <c r="HJ197">
        <v>30.5324</v>
      </c>
      <c r="HK197">
        <v>83.5941</v>
      </c>
      <c r="HL197">
        <v>25.4304</v>
      </c>
      <c r="HM197">
        <v>27.5976</v>
      </c>
      <c r="HN197">
        <v>22.5891</v>
      </c>
      <c r="HO197">
        <v>1871.16</v>
      </c>
      <c r="HP197">
        <v>17.2163</v>
      </c>
      <c r="HQ197">
        <v>100.136</v>
      </c>
      <c r="HR197">
        <v>100.03</v>
      </c>
    </row>
    <row r="198" spans="1:226">
      <c r="A198">
        <v>182</v>
      </c>
      <c r="B198">
        <v>1657310629.1</v>
      </c>
      <c r="C198">
        <v>1768.099999904633</v>
      </c>
      <c r="D198" t="s">
        <v>724</v>
      </c>
      <c r="E198" t="s">
        <v>725</v>
      </c>
      <c r="F198">
        <v>5</v>
      </c>
      <c r="G198" t="s">
        <v>502</v>
      </c>
      <c r="H198" t="s">
        <v>354</v>
      </c>
      <c r="I198">
        <v>1657310626.6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1891.03566525672</v>
      </c>
      <c r="AK198">
        <v>1821.380727272727</v>
      </c>
      <c r="AL198">
        <v>3.373550056985695</v>
      </c>
      <c r="AM198">
        <v>65.59638768212346</v>
      </c>
      <c r="AN198">
        <f>(AP198 - AO198 + BO198*1E3/(8.314*(BQ198+273.15)) * AR198/BN198 * AQ198) * BN198/(100*BB198) * 1000/(1000 - AP198)</f>
        <v>0</v>
      </c>
      <c r="AO198">
        <v>17.17602894429866</v>
      </c>
      <c r="AP198">
        <v>25.43799454545453</v>
      </c>
      <c r="AQ198">
        <v>-3.034385413650061E-05</v>
      </c>
      <c r="AR198">
        <v>78.49988059121431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1657310626.6</v>
      </c>
      <c r="BH198">
        <v>1768.468888888889</v>
      </c>
      <c r="BI198">
        <v>1860.44</v>
      </c>
      <c r="BJ198">
        <v>25.43681111111111</v>
      </c>
      <c r="BK198">
        <v>17.18437777777778</v>
      </c>
      <c r="BL198">
        <v>1772.49</v>
      </c>
      <c r="BM198">
        <v>25.45435555555555</v>
      </c>
      <c r="BN198">
        <v>499.9992222222223</v>
      </c>
      <c r="BO198">
        <v>68.4774888888889</v>
      </c>
      <c r="BP198">
        <v>0.1000267222222222</v>
      </c>
      <c r="BQ198">
        <v>26.60267777777778</v>
      </c>
      <c r="BR198">
        <v>25.96937777777778</v>
      </c>
      <c r="BS198">
        <v>999.9000000000001</v>
      </c>
      <c r="BT198">
        <v>0</v>
      </c>
      <c r="BU198">
        <v>0</v>
      </c>
      <c r="BV198">
        <v>10003.18888888889</v>
      </c>
      <c r="BW198">
        <v>0</v>
      </c>
      <c r="BX198">
        <v>1982.613333333333</v>
      </c>
      <c r="BY198">
        <v>-91.9706</v>
      </c>
      <c r="BZ198">
        <v>1814.628888888889</v>
      </c>
      <c r="CA198">
        <v>1892.971111111111</v>
      </c>
      <c r="CB198">
        <v>8.252446666666668</v>
      </c>
      <c r="CC198">
        <v>1860.44</v>
      </c>
      <c r="CD198">
        <v>17.18437777777778</v>
      </c>
      <c r="CE198">
        <v>1.74185</v>
      </c>
      <c r="CF198">
        <v>1.176744444444444</v>
      </c>
      <c r="CG198">
        <v>15.27448888888889</v>
      </c>
      <c r="CH198">
        <v>9.310521111111111</v>
      </c>
      <c r="CI198">
        <v>2000.016666666666</v>
      </c>
      <c r="CJ198">
        <v>0.9800076666666667</v>
      </c>
      <c r="CK198">
        <v>0.01999282222222222</v>
      </c>
      <c r="CL198">
        <v>0</v>
      </c>
      <c r="CM198">
        <v>2.3666</v>
      </c>
      <c r="CN198">
        <v>0</v>
      </c>
      <c r="CO198">
        <v>16633.23333333333</v>
      </c>
      <c r="CP198">
        <v>16749.63333333334</v>
      </c>
      <c r="CQ198">
        <v>40.5</v>
      </c>
      <c r="CR198">
        <v>42.38877777777778</v>
      </c>
      <c r="CS198">
        <v>40.937</v>
      </c>
      <c r="CT198">
        <v>40.875</v>
      </c>
      <c r="CU198">
        <v>39.625</v>
      </c>
      <c r="CV198">
        <v>1960.034444444444</v>
      </c>
      <c r="CW198">
        <v>39.99</v>
      </c>
      <c r="CX198">
        <v>0</v>
      </c>
      <c r="CY198">
        <v>1657310635.3</v>
      </c>
      <c r="CZ198">
        <v>0</v>
      </c>
      <c r="DA198">
        <v>1657309531.6</v>
      </c>
      <c r="DB198" t="s">
        <v>503</v>
      </c>
      <c r="DC198">
        <v>1657309530.1</v>
      </c>
      <c r="DD198">
        <v>1657309531.6</v>
      </c>
      <c r="DE198">
        <v>4</v>
      </c>
      <c r="DF198">
        <v>-0.607</v>
      </c>
      <c r="DG198">
        <v>7.87</v>
      </c>
      <c r="DH198">
        <v>-1.808</v>
      </c>
      <c r="DI198">
        <v>-0.11</v>
      </c>
      <c r="DJ198">
        <v>420</v>
      </c>
      <c r="DK198">
        <v>27</v>
      </c>
      <c r="DL198">
        <v>0.09</v>
      </c>
      <c r="DM198">
        <v>0.04</v>
      </c>
      <c r="DN198">
        <v>-91.83271951219514</v>
      </c>
      <c r="DO198">
        <v>-1.099279442509008</v>
      </c>
      <c r="DP198">
        <v>0.1244869279443834</v>
      </c>
      <c r="DQ198">
        <v>0</v>
      </c>
      <c r="DR198">
        <v>8.281629756097562</v>
      </c>
      <c r="DS198">
        <v>-0.1732950522647868</v>
      </c>
      <c r="DT198">
        <v>0.01811983261751763</v>
      </c>
      <c r="DU198">
        <v>0</v>
      </c>
      <c r="DV198">
        <v>0</v>
      </c>
      <c r="DW198">
        <v>2</v>
      </c>
      <c r="DX198" t="s">
        <v>365</v>
      </c>
      <c r="DY198">
        <v>2.97695</v>
      </c>
      <c r="DZ198">
        <v>2.72476</v>
      </c>
      <c r="EA198">
        <v>0.188944</v>
      </c>
      <c r="EB198">
        <v>0.192439</v>
      </c>
      <c r="EC198">
        <v>0.08490739999999999</v>
      </c>
      <c r="ED198">
        <v>0.0631762</v>
      </c>
      <c r="EE198">
        <v>25525.2</v>
      </c>
      <c r="EF198">
        <v>25510.9</v>
      </c>
      <c r="EG198">
        <v>29278.8</v>
      </c>
      <c r="EH198">
        <v>29236.5</v>
      </c>
      <c r="EI198">
        <v>35516.6</v>
      </c>
      <c r="EJ198">
        <v>36402.5</v>
      </c>
      <c r="EK198">
        <v>41250.8</v>
      </c>
      <c r="EL198">
        <v>41642</v>
      </c>
      <c r="EM198">
        <v>1.9088</v>
      </c>
      <c r="EN198">
        <v>2.0313</v>
      </c>
      <c r="EO198">
        <v>0.0607409</v>
      </c>
      <c r="EP198">
        <v>0</v>
      </c>
      <c r="EQ198">
        <v>24.9836</v>
      </c>
      <c r="ER198">
        <v>999.9</v>
      </c>
      <c r="ES198">
        <v>26.5</v>
      </c>
      <c r="ET198">
        <v>37</v>
      </c>
      <c r="EU198">
        <v>24.4009</v>
      </c>
      <c r="EV198">
        <v>61.2378</v>
      </c>
      <c r="EW198">
        <v>26.3662</v>
      </c>
      <c r="EX198">
        <v>2</v>
      </c>
      <c r="EY198">
        <v>0.251738</v>
      </c>
      <c r="EZ198">
        <v>2.48492</v>
      </c>
      <c r="FA198">
        <v>20.3681</v>
      </c>
      <c r="FB198">
        <v>5.21624</v>
      </c>
      <c r="FC198">
        <v>12.0099</v>
      </c>
      <c r="FD198">
        <v>4.98825</v>
      </c>
      <c r="FE198">
        <v>3.28845</v>
      </c>
      <c r="FF198">
        <v>6412.7</v>
      </c>
      <c r="FG198">
        <v>9999</v>
      </c>
      <c r="FH198">
        <v>9999</v>
      </c>
      <c r="FI198">
        <v>104.5</v>
      </c>
      <c r="FJ198">
        <v>1.86746</v>
      </c>
      <c r="FK198">
        <v>1.8665</v>
      </c>
      <c r="FL198">
        <v>1.866</v>
      </c>
      <c r="FM198">
        <v>1.86584</v>
      </c>
      <c r="FN198">
        <v>1.8677</v>
      </c>
      <c r="FO198">
        <v>1.87013</v>
      </c>
      <c r="FP198">
        <v>1.86886</v>
      </c>
      <c r="FQ198">
        <v>1.87025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-4.03</v>
      </c>
      <c r="GF198">
        <v>-0.0197</v>
      </c>
      <c r="GG198">
        <v>-1.101664097355273</v>
      </c>
      <c r="GH198">
        <v>-0.001751842048368114</v>
      </c>
      <c r="GI198">
        <v>2.175043830543419E-07</v>
      </c>
      <c r="GJ198">
        <v>-8.900938919420621E-11</v>
      </c>
      <c r="GK198">
        <v>9.023312909553052</v>
      </c>
      <c r="GL198">
        <v>1.777864070516789</v>
      </c>
      <c r="GM198">
        <v>-0.1595319365346188</v>
      </c>
      <c r="GN198">
        <v>0.002975254502177307</v>
      </c>
      <c r="GO198">
        <v>3</v>
      </c>
      <c r="GP198">
        <v>2360</v>
      </c>
      <c r="GQ198">
        <v>1</v>
      </c>
      <c r="GR198">
        <v>26</v>
      </c>
      <c r="GS198">
        <v>18.3</v>
      </c>
      <c r="GT198">
        <v>18.3</v>
      </c>
      <c r="GU198">
        <v>4.20166</v>
      </c>
      <c r="GV198">
        <v>2.17651</v>
      </c>
      <c r="GW198">
        <v>1.94702</v>
      </c>
      <c r="GX198">
        <v>2.82471</v>
      </c>
      <c r="GY198">
        <v>2.19482</v>
      </c>
      <c r="GZ198">
        <v>2.36084</v>
      </c>
      <c r="HA198">
        <v>40.3745</v>
      </c>
      <c r="HB198">
        <v>11.8643</v>
      </c>
      <c r="HC198">
        <v>18</v>
      </c>
      <c r="HD198">
        <v>483.486</v>
      </c>
      <c r="HE198">
        <v>577.569</v>
      </c>
      <c r="HF198">
        <v>22.5908</v>
      </c>
      <c r="HG198">
        <v>30.6558</v>
      </c>
      <c r="HH198">
        <v>29.9997</v>
      </c>
      <c r="HI198">
        <v>30.6192</v>
      </c>
      <c r="HJ198">
        <v>30.5309</v>
      </c>
      <c r="HK198">
        <v>84.09310000000001</v>
      </c>
      <c r="HL198">
        <v>25.4304</v>
      </c>
      <c r="HM198">
        <v>27.5976</v>
      </c>
      <c r="HN198">
        <v>22.6099</v>
      </c>
      <c r="HO198">
        <v>1891.2</v>
      </c>
      <c r="HP198">
        <v>17.2163</v>
      </c>
      <c r="HQ198">
        <v>100.137</v>
      </c>
      <c r="HR198">
        <v>100.03</v>
      </c>
    </row>
    <row r="199" spans="1:226">
      <c r="A199">
        <v>183</v>
      </c>
      <c r="B199">
        <v>1657312196</v>
      </c>
      <c r="C199">
        <v>3335</v>
      </c>
      <c r="D199" t="s">
        <v>726</v>
      </c>
      <c r="E199" t="s">
        <v>727</v>
      </c>
      <c r="F199">
        <v>5</v>
      </c>
      <c r="G199" t="s">
        <v>728</v>
      </c>
      <c r="H199" t="s">
        <v>354</v>
      </c>
      <c r="I199">
        <v>1657312193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429.7844609760942</v>
      </c>
      <c r="AK199">
        <v>429.4523151515151</v>
      </c>
      <c r="AL199">
        <v>-0.02833792716972984</v>
      </c>
      <c r="AM199">
        <v>65.59512142037562</v>
      </c>
      <c r="AN199">
        <f>(AP199 - AO199 + BO199*1E3/(8.314*(BQ199+273.15)) * AR199/BN199 * AQ199) * BN199/(100*BB199) * 1000/(1000 - AP199)</f>
        <v>0</v>
      </c>
      <c r="AO199">
        <v>22.87836239782623</v>
      </c>
      <c r="AP199">
        <v>24.9320715151515</v>
      </c>
      <c r="AQ199">
        <v>9.901278720327257E-06</v>
      </c>
      <c r="AR199">
        <v>78.45763016838031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1657312193</v>
      </c>
      <c r="BH199">
        <v>418.8095454545455</v>
      </c>
      <c r="BI199">
        <v>419.9541818181818</v>
      </c>
      <c r="BJ199">
        <v>24.92996363636364</v>
      </c>
      <c r="BK199">
        <v>22.87670909090909</v>
      </c>
      <c r="BL199">
        <v>420.6807272727272</v>
      </c>
      <c r="BM199">
        <v>23.2547</v>
      </c>
      <c r="BN199">
        <v>499.9835454545454</v>
      </c>
      <c r="BO199">
        <v>68.449</v>
      </c>
      <c r="BP199">
        <v>0.09994365454545454</v>
      </c>
      <c r="BQ199">
        <v>26.19230909090909</v>
      </c>
      <c r="BR199">
        <v>27.03207272727273</v>
      </c>
      <c r="BS199">
        <v>999.9</v>
      </c>
      <c r="BT199">
        <v>0</v>
      </c>
      <c r="BU199">
        <v>0</v>
      </c>
      <c r="BV199">
        <v>10011.18727272727</v>
      </c>
      <c r="BW199">
        <v>0</v>
      </c>
      <c r="BX199">
        <v>1700.637272727273</v>
      </c>
      <c r="BY199">
        <v>-1.144647272727273</v>
      </c>
      <c r="BZ199">
        <v>429.5173636363636</v>
      </c>
      <c r="CA199">
        <v>429.7861818181818</v>
      </c>
      <c r="CB199">
        <v>2.053263636363636</v>
      </c>
      <c r="CC199">
        <v>419.9541818181818</v>
      </c>
      <c r="CD199">
        <v>22.87670909090909</v>
      </c>
      <c r="CE199">
        <v>1.706430909090909</v>
      </c>
      <c r="CF199">
        <v>1.565887272727273</v>
      </c>
      <c r="CG199">
        <v>14.95504545454545</v>
      </c>
      <c r="CH199">
        <v>13.62715454545454</v>
      </c>
      <c r="CI199">
        <v>2000.009090909091</v>
      </c>
      <c r="CJ199">
        <v>0.9800059999999999</v>
      </c>
      <c r="CK199">
        <v>0.0199936</v>
      </c>
      <c r="CL199">
        <v>0</v>
      </c>
      <c r="CM199">
        <v>2.334945454545454</v>
      </c>
      <c r="CN199">
        <v>0</v>
      </c>
      <c r="CO199">
        <v>6008.2</v>
      </c>
      <c r="CP199">
        <v>16749.55454545454</v>
      </c>
      <c r="CQ199">
        <v>42.39754545454546</v>
      </c>
      <c r="CR199">
        <v>44.36927272727273</v>
      </c>
      <c r="CS199">
        <v>42.75</v>
      </c>
      <c r="CT199">
        <v>43.13627272727273</v>
      </c>
      <c r="CU199">
        <v>41.375</v>
      </c>
      <c r="CV199">
        <v>1960.01909090909</v>
      </c>
      <c r="CW199">
        <v>39.99</v>
      </c>
      <c r="CX199">
        <v>0</v>
      </c>
      <c r="CY199">
        <v>1657312202.7</v>
      </c>
      <c r="CZ199">
        <v>0</v>
      </c>
      <c r="DA199">
        <v>1657311569.5</v>
      </c>
      <c r="DB199" t="s">
        <v>729</v>
      </c>
      <c r="DC199">
        <v>1657311567.5</v>
      </c>
      <c r="DD199">
        <v>1657311569.5</v>
      </c>
      <c r="DE199">
        <v>6</v>
      </c>
      <c r="DF199">
        <v>-0.462</v>
      </c>
      <c r="DG199">
        <v>14.921</v>
      </c>
      <c r="DH199">
        <v>-1.873</v>
      </c>
      <c r="DI199">
        <v>0.055</v>
      </c>
      <c r="DJ199">
        <v>420</v>
      </c>
      <c r="DK199">
        <v>38</v>
      </c>
      <c r="DL199">
        <v>0.19</v>
      </c>
      <c r="DM199">
        <v>0.01</v>
      </c>
      <c r="DN199">
        <v>-1.15750756097561</v>
      </c>
      <c r="DO199">
        <v>0.2544305226480849</v>
      </c>
      <c r="DP199">
        <v>0.04497705733742578</v>
      </c>
      <c r="DQ199">
        <v>0</v>
      </c>
      <c r="DR199">
        <v>2.098964634146342</v>
      </c>
      <c r="DS199">
        <v>-0.3217490592334434</v>
      </c>
      <c r="DT199">
        <v>0.03855640904602876</v>
      </c>
      <c r="DU199">
        <v>0</v>
      </c>
      <c r="DV199">
        <v>0</v>
      </c>
      <c r="DW199">
        <v>2</v>
      </c>
      <c r="DX199" t="s">
        <v>365</v>
      </c>
      <c r="DY199">
        <v>2.97596</v>
      </c>
      <c r="DZ199">
        <v>2.72459</v>
      </c>
      <c r="EA199">
        <v>0.07135</v>
      </c>
      <c r="EB199">
        <v>0.07059360000000001</v>
      </c>
      <c r="EC199">
        <v>0.0795771</v>
      </c>
      <c r="ED199">
        <v>0.0773259</v>
      </c>
      <c r="EE199">
        <v>29209.1</v>
      </c>
      <c r="EF199">
        <v>29345.2</v>
      </c>
      <c r="EG199">
        <v>29262.1</v>
      </c>
      <c r="EH199">
        <v>29220.5</v>
      </c>
      <c r="EI199">
        <v>35703.5</v>
      </c>
      <c r="EJ199">
        <v>35826.8</v>
      </c>
      <c r="EK199">
        <v>41227.8</v>
      </c>
      <c r="EL199">
        <v>41618.2</v>
      </c>
      <c r="EM199">
        <v>1.92932</v>
      </c>
      <c r="EN199">
        <v>2.01448</v>
      </c>
      <c r="EO199">
        <v>-0.0013411</v>
      </c>
      <c r="EP199">
        <v>0</v>
      </c>
      <c r="EQ199">
        <v>27.0518</v>
      </c>
      <c r="ER199">
        <v>999.9</v>
      </c>
      <c r="ES199">
        <v>37.1</v>
      </c>
      <c r="ET199">
        <v>37.2</v>
      </c>
      <c r="EU199">
        <v>34.5466</v>
      </c>
      <c r="EV199">
        <v>60.9282</v>
      </c>
      <c r="EW199">
        <v>27.2476</v>
      </c>
      <c r="EX199">
        <v>2</v>
      </c>
      <c r="EY199">
        <v>0.31252</v>
      </c>
      <c r="EZ199">
        <v>7.34189</v>
      </c>
      <c r="FA199">
        <v>20.2359</v>
      </c>
      <c r="FB199">
        <v>5.22343</v>
      </c>
      <c r="FC199">
        <v>12.0159</v>
      </c>
      <c r="FD199">
        <v>4.98985</v>
      </c>
      <c r="FE199">
        <v>3.2892</v>
      </c>
      <c r="FF199">
        <v>6449.5</v>
      </c>
      <c r="FG199">
        <v>9999</v>
      </c>
      <c r="FH199">
        <v>9999</v>
      </c>
      <c r="FI199">
        <v>105</v>
      </c>
      <c r="FJ199">
        <v>1.86735</v>
      </c>
      <c r="FK199">
        <v>1.86641</v>
      </c>
      <c r="FL199">
        <v>1.86584</v>
      </c>
      <c r="FM199">
        <v>1.8657</v>
      </c>
      <c r="FN199">
        <v>1.86753</v>
      </c>
      <c r="FO199">
        <v>1.87</v>
      </c>
      <c r="FP199">
        <v>1.86874</v>
      </c>
      <c r="FQ199">
        <v>1.87012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-1.871</v>
      </c>
      <c r="GF199">
        <v>1.6652</v>
      </c>
      <c r="GG199">
        <v>-1.166269798390788</v>
      </c>
      <c r="GH199">
        <v>-0.001751842048368114</v>
      </c>
      <c r="GI199">
        <v>2.175043830543419E-07</v>
      </c>
      <c r="GJ199">
        <v>-8.900938919420621E-11</v>
      </c>
      <c r="GK199">
        <v>9.187504814314959</v>
      </c>
      <c r="GL199">
        <v>1.777864070516789</v>
      </c>
      <c r="GM199">
        <v>-0.1595319365346188</v>
      </c>
      <c r="GN199">
        <v>0.002975254502177307</v>
      </c>
      <c r="GO199">
        <v>3</v>
      </c>
      <c r="GP199">
        <v>2360</v>
      </c>
      <c r="GQ199">
        <v>1</v>
      </c>
      <c r="GR199">
        <v>26</v>
      </c>
      <c r="GS199">
        <v>10.5</v>
      </c>
      <c r="GT199">
        <v>10.4</v>
      </c>
      <c r="GU199">
        <v>1.34399</v>
      </c>
      <c r="GV199">
        <v>2.23022</v>
      </c>
      <c r="GW199">
        <v>1.94702</v>
      </c>
      <c r="GX199">
        <v>2.82837</v>
      </c>
      <c r="GY199">
        <v>2.19482</v>
      </c>
      <c r="GZ199">
        <v>2.34985</v>
      </c>
      <c r="HA199">
        <v>39.6669</v>
      </c>
      <c r="HB199">
        <v>15.5155</v>
      </c>
      <c r="HC199">
        <v>18</v>
      </c>
      <c r="HD199">
        <v>499.219</v>
      </c>
      <c r="HE199">
        <v>567.515</v>
      </c>
      <c r="HF199">
        <v>18.4933</v>
      </c>
      <c r="HG199">
        <v>31.2592</v>
      </c>
      <c r="HH199">
        <v>30.0008</v>
      </c>
      <c r="HI199">
        <v>30.9491</v>
      </c>
      <c r="HJ199">
        <v>30.8191</v>
      </c>
      <c r="HK199">
        <v>26.8937</v>
      </c>
      <c r="HL199">
        <v>33.0954</v>
      </c>
      <c r="HM199">
        <v>49.6009</v>
      </c>
      <c r="HN199">
        <v>18.4893</v>
      </c>
      <c r="HO199">
        <v>413.318</v>
      </c>
      <c r="HP199">
        <v>22.9055</v>
      </c>
      <c r="HQ199">
        <v>100.081</v>
      </c>
      <c r="HR199">
        <v>99.97410000000001</v>
      </c>
    </row>
    <row r="200" spans="1:226">
      <c r="A200">
        <v>184</v>
      </c>
      <c r="B200">
        <v>1657312201</v>
      </c>
      <c r="C200">
        <v>3340</v>
      </c>
      <c r="D200" t="s">
        <v>730</v>
      </c>
      <c r="E200" t="s">
        <v>731</v>
      </c>
      <c r="F200">
        <v>5</v>
      </c>
      <c r="G200" t="s">
        <v>728</v>
      </c>
      <c r="H200" t="s">
        <v>354</v>
      </c>
      <c r="I200">
        <v>1657312198.5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429.7043956336473</v>
      </c>
      <c r="AK200">
        <v>429.3736848484846</v>
      </c>
      <c r="AL200">
        <v>-0.02313483751400089</v>
      </c>
      <c r="AM200">
        <v>65.59512142037562</v>
      </c>
      <c r="AN200">
        <f>(AP200 - AO200 + BO200*1E3/(8.314*(BQ200+273.15)) * AR200/BN200 * AQ200) * BN200/(100*BB200) * 1000/(1000 - AP200)</f>
        <v>0</v>
      </c>
      <c r="AO200">
        <v>22.85672622639235</v>
      </c>
      <c r="AP200">
        <v>24.93226787878787</v>
      </c>
      <c r="AQ200">
        <v>1.974075941249074E-06</v>
      </c>
      <c r="AR200">
        <v>78.45763016838031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1657312198.5</v>
      </c>
      <c r="BH200">
        <v>418.7515555555555</v>
      </c>
      <c r="BI200">
        <v>419.3281111111111</v>
      </c>
      <c r="BJ200">
        <v>24.93255555555556</v>
      </c>
      <c r="BK200">
        <v>22.83965555555556</v>
      </c>
      <c r="BL200">
        <v>420.6227777777778</v>
      </c>
      <c r="BM200">
        <v>23.26866666666667</v>
      </c>
      <c r="BN200">
        <v>499.9492222222223</v>
      </c>
      <c r="BO200">
        <v>68.44854444444445</v>
      </c>
      <c r="BP200">
        <v>0.09994637777777778</v>
      </c>
      <c r="BQ200">
        <v>26.17814444444445</v>
      </c>
      <c r="BR200">
        <v>27.0265</v>
      </c>
      <c r="BS200">
        <v>999.9000000000001</v>
      </c>
      <c r="BT200">
        <v>0</v>
      </c>
      <c r="BU200">
        <v>0</v>
      </c>
      <c r="BV200">
        <v>10004.08888888889</v>
      </c>
      <c r="BW200">
        <v>0</v>
      </c>
      <c r="BX200">
        <v>1699.993333333333</v>
      </c>
      <c r="BY200">
        <v>-0.5766032222222223</v>
      </c>
      <c r="BZ200">
        <v>429.4591111111111</v>
      </c>
      <c r="CA200">
        <v>429.1293333333333</v>
      </c>
      <c r="CB200">
        <v>2.092892222222222</v>
      </c>
      <c r="CC200">
        <v>419.3281111111111</v>
      </c>
      <c r="CD200">
        <v>22.83965555555556</v>
      </c>
      <c r="CE200">
        <v>1.706595555555556</v>
      </c>
      <c r="CF200">
        <v>1.563343333333333</v>
      </c>
      <c r="CG200">
        <v>14.95656666666667</v>
      </c>
      <c r="CH200">
        <v>13.60215555555556</v>
      </c>
      <c r="CI200">
        <v>1999.977777777778</v>
      </c>
      <c r="CJ200">
        <v>0.980006</v>
      </c>
      <c r="CK200">
        <v>0.0199936</v>
      </c>
      <c r="CL200">
        <v>0</v>
      </c>
      <c r="CM200">
        <v>2.315311111111111</v>
      </c>
      <c r="CN200">
        <v>0</v>
      </c>
      <c r="CO200">
        <v>6004.722222222223</v>
      </c>
      <c r="CP200">
        <v>16749.31111111111</v>
      </c>
      <c r="CQ200">
        <v>42.43011111111111</v>
      </c>
      <c r="CR200">
        <v>44.375</v>
      </c>
      <c r="CS200">
        <v>42.79133333333333</v>
      </c>
      <c r="CT200">
        <v>43.17322222222222</v>
      </c>
      <c r="CU200">
        <v>41.41633333333333</v>
      </c>
      <c r="CV200">
        <v>1959.987777777778</v>
      </c>
      <c r="CW200">
        <v>39.99</v>
      </c>
      <c r="CX200">
        <v>0</v>
      </c>
      <c r="CY200">
        <v>1657312207.5</v>
      </c>
      <c r="CZ200">
        <v>0</v>
      </c>
      <c r="DA200">
        <v>1657311569.5</v>
      </c>
      <c r="DB200" t="s">
        <v>729</v>
      </c>
      <c r="DC200">
        <v>1657311567.5</v>
      </c>
      <c r="DD200">
        <v>1657311569.5</v>
      </c>
      <c r="DE200">
        <v>6</v>
      </c>
      <c r="DF200">
        <v>-0.462</v>
      </c>
      <c r="DG200">
        <v>14.921</v>
      </c>
      <c r="DH200">
        <v>-1.873</v>
      </c>
      <c r="DI200">
        <v>0.055</v>
      </c>
      <c r="DJ200">
        <v>420</v>
      </c>
      <c r="DK200">
        <v>38</v>
      </c>
      <c r="DL200">
        <v>0.19</v>
      </c>
      <c r="DM200">
        <v>0.01</v>
      </c>
      <c r="DN200">
        <v>-1.018132658536585</v>
      </c>
      <c r="DO200">
        <v>2.03326601393728</v>
      </c>
      <c r="DP200">
        <v>0.4031498326561279</v>
      </c>
      <c r="DQ200">
        <v>0</v>
      </c>
      <c r="DR200">
        <v>2.087519512195122</v>
      </c>
      <c r="DS200">
        <v>-0.145067038327529</v>
      </c>
      <c r="DT200">
        <v>0.03284333952236826</v>
      </c>
      <c r="DU200">
        <v>0</v>
      </c>
      <c r="DV200">
        <v>0</v>
      </c>
      <c r="DW200">
        <v>2</v>
      </c>
      <c r="DX200" t="s">
        <v>365</v>
      </c>
      <c r="DY200">
        <v>2.97614</v>
      </c>
      <c r="DZ200">
        <v>2.72467</v>
      </c>
      <c r="EA200">
        <v>0.0713188</v>
      </c>
      <c r="EB200">
        <v>0.0702169</v>
      </c>
      <c r="EC200">
        <v>0.0795709</v>
      </c>
      <c r="ED200">
        <v>0.07718800000000001</v>
      </c>
      <c r="EE200">
        <v>29210.3</v>
      </c>
      <c r="EF200">
        <v>29356.7</v>
      </c>
      <c r="EG200">
        <v>29262.3</v>
      </c>
      <c r="EH200">
        <v>29220.1</v>
      </c>
      <c r="EI200">
        <v>35703.9</v>
      </c>
      <c r="EJ200">
        <v>35831.8</v>
      </c>
      <c r="EK200">
        <v>41227.9</v>
      </c>
      <c r="EL200">
        <v>41617.8</v>
      </c>
      <c r="EM200">
        <v>1.92965</v>
      </c>
      <c r="EN200">
        <v>2.01375</v>
      </c>
      <c r="EO200">
        <v>-0.00151247</v>
      </c>
      <c r="EP200">
        <v>0</v>
      </c>
      <c r="EQ200">
        <v>27.0601</v>
      </c>
      <c r="ER200">
        <v>999.9</v>
      </c>
      <c r="ES200">
        <v>37.1</v>
      </c>
      <c r="ET200">
        <v>37.2</v>
      </c>
      <c r="EU200">
        <v>34.5479</v>
      </c>
      <c r="EV200">
        <v>61.1482</v>
      </c>
      <c r="EW200">
        <v>27.3237</v>
      </c>
      <c r="EX200">
        <v>2</v>
      </c>
      <c r="EY200">
        <v>0.313257</v>
      </c>
      <c r="EZ200">
        <v>7.38044</v>
      </c>
      <c r="FA200">
        <v>20.2341</v>
      </c>
      <c r="FB200">
        <v>5.21969</v>
      </c>
      <c r="FC200">
        <v>12.0159</v>
      </c>
      <c r="FD200">
        <v>4.9891</v>
      </c>
      <c r="FE200">
        <v>3.28842</v>
      </c>
      <c r="FF200">
        <v>6449.5</v>
      </c>
      <c r="FG200">
        <v>9999</v>
      </c>
      <c r="FH200">
        <v>9999</v>
      </c>
      <c r="FI200">
        <v>105</v>
      </c>
      <c r="FJ200">
        <v>1.86735</v>
      </c>
      <c r="FK200">
        <v>1.86638</v>
      </c>
      <c r="FL200">
        <v>1.86584</v>
      </c>
      <c r="FM200">
        <v>1.8657</v>
      </c>
      <c r="FN200">
        <v>1.86756</v>
      </c>
      <c r="FO200">
        <v>1.86997</v>
      </c>
      <c r="FP200">
        <v>1.86873</v>
      </c>
      <c r="FQ200">
        <v>1.87012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-1.871</v>
      </c>
      <c r="GF200">
        <v>1.6665</v>
      </c>
      <c r="GG200">
        <v>-1.166269798390788</v>
      </c>
      <c r="GH200">
        <v>-0.001751842048368114</v>
      </c>
      <c r="GI200">
        <v>2.175043830543419E-07</v>
      </c>
      <c r="GJ200">
        <v>-8.900938919420621E-11</v>
      </c>
      <c r="GK200">
        <v>9.187504814314959</v>
      </c>
      <c r="GL200">
        <v>1.777864070516789</v>
      </c>
      <c r="GM200">
        <v>-0.1595319365346188</v>
      </c>
      <c r="GN200">
        <v>0.002975254502177307</v>
      </c>
      <c r="GO200">
        <v>3</v>
      </c>
      <c r="GP200">
        <v>2360</v>
      </c>
      <c r="GQ200">
        <v>1</v>
      </c>
      <c r="GR200">
        <v>26</v>
      </c>
      <c r="GS200">
        <v>10.6</v>
      </c>
      <c r="GT200">
        <v>10.5</v>
      </c>
      <c r="GU200">
        <v>1.3208</v>
      </c>
      <c r="GV200">
        <v>2.23022</v>
      </c>
      <c r="GW200">
        <v>1.94702</v>
      </c>
      <c r="GX200">
        <v>2.82837</v>
      </c>
      <c r="GY200">
        <v>2.19482</v>
      </c>
      <c r="GZ200">
        <v>2.36328</v>
      </c>
      <c r="HA200">
        <v>39.6669</v>
      </c>
      <c r="HB200">
        <v>15.5155</v>
      </c>
      <c r="HC200">
        <v>18</v>
      </c>
      <c r="HD200">
        <v>499.491</v>
      </c>
      <c r="HE200">
        <v>567.032</v>
      </c>
      <c r="HF200">
        <v>18.466</v>
      </c>
      <c r="HG200">
        <v>31.2684</v>
      </c>
      <c r="HH200">
        <v>30.0008</v>
      </c>
      <c r="HI200">
        <v>30.9568</v>
      </c>
      <c r="HJ200">
        <v>30.826</v>
      </c>
      <c r="HK200">
        <v>26.3743</v>
      </c>
      <c r="HL200">
        <v>33.0954</v>
      </c>
      <c r="HM200">
        <v>49.6009</v>
      </c>
      <c r="HN200">
        <v>18.4578</v>
      </c>
      <c r="HO200">
        <v>399.945</v>
      </c>
      <c r="HP200">
        <v>22.9047</v>
      </c>
      <c r="HQ200">
        <v>100.081</v>
      </c>
      <c r="HR200">
        <v>99.9731</v>
      </c>
    </row>
    <row r="201" spans="1:226">
      <c r="A201">
        <v>185</v>
      </c>
      <c r="B201">
        <v>1657312206</v>
      </c>
      <c r="C201">
        <v>3345</v>
      </c>
      <c r="D201" t="s">
        <v>732</v>
      </c>
      <c r="E201" t="s">
        <v>733</v>
      </c>
      <c r="F201">
        <v>5</v>
      </c>
      <c r="G201" t="s">
        <v>728</v>
      </c>
      <c r="H201" t="s">
        <v>354</v>
      </c>
      <c r="I201">
        <v>1657312203.2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423.0446427090911</v>
      </c>
      <c r="AK201">
        <v>425.2406848484848</v>
      </c>
      <c r="AL201">
        <v>-0.9940012813290593</v>
      </c>
      <c r="AM201">
        <v>65.59512142037562</v>
      </c>
      <c r="AN201">
        <f>(AP201 - AO201 + BO201*1E3/(8.314*(BQ201+273.15)) * AR201/BN201 * AQ201) * BN201/(100*BB201) * 1000/(1000 - AP201)</f>
        <v>0</v>
      </c>
      <c r="AO201">
        <v>22.81346537998052</v>
      </c>
      <c r="AP201">
        <v>24.92955151515152</v>
      </c>
      <c r="AQ201">
        <v>-3.983586079806606E-06</v>
      </c>
      <c r="AR201">
        <v>78.45763016838031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1657312203.2</v>
      </c>
      <c r="BH201">
        <v>416.9446</v>
      </c>
      <c r="BI201">
        <v>412.5716</v>
      </c>
      <c r="BJ201">
        <v>24.93073</v>
      </c>
      <c r="BK201">
        <v>22.8116</v>
      </c>
      <c r="BL201">
        <v>418.8129999999999</v>
      </c>
      <c r="BM201">
        <v>23.25879</v>
      </c>
      <c r="BN201">
        <v>500.0149</v>
      </c>
      <c r="BO201">
        <v>68.44844000000001</v>
      </c>
      <c r="BP201">
        <v>0.10000259</v>
      </c>
      <c r="BQ201">
        <v>26.18104</v>
      </c>
      <c r="BR201">
        <v>27.02336</v>
      </c>
      <c r="BS201">
        <v>999.9</v>
      </c>
      <c r="BT201">
        <v>0</v>
      </c>
      <c r="BU201">
        <v>0</v>
      </c>
      <c r="BV201">
        <v>9994.623</v>
      </c>
      <c r="BW201">
        <v>0</v>
      </c>
      <c r="BX201">
        <v>1698.794</v>
      </c>
      <c r="BY201">
        <v>4.3730415</v>
      </c>
      <c r="BZ201">
        <v>427.6053</v>
      </c>
      <c r="CA201">
        <v>422.2027</v>
      </c>
      <c r="CB201">
        <v>2.119114</v>
      </c>
      <c r="CC201">
        <v>412.5716</v>
      </c>
      <c r="CD201">
        <v>22.8116</v>
      </c>
      <c r="CE201">
        <v>1.706469</v>
      </c>
      <c r="CF201">
        <v>1.56142</v>
      </c>
      <c r="CG201">
        <v>14.95538</v>
      </c>
      <c r="CH201">
        <v>13.58323</v>
      </c>
      <c r="CI201">
        <v>1999.95</v>
      </c>
      <c r="CJ201">
        <v>0.980006</v>
      </c>
      <c r="CK201">
        <v>0.0199936</v>
      </c>
      <c r="CL201">
        <v>0</v>
      </c>
      <c r="CM201">
        <v>2.24068</v>
      </c>
      <c r="CN201">
        <v>0</v>
      </c>
      <c r="CO201">
        <v>6001.828</v>
      </c>
      <c r="CP201">
        <v>16749.07</v>
      </c>
      <c r="CQ201">
        <v>42.437</v>
      </c>
      <c r="CR201">
        <v>44.375</v>
      </c>
      <c r="CS201">
        <v>42.812</v>
      </c>
      <c r="CT201">
        <v>43.187</v>
      </c>
      <c r="CU201">
        <v>41.437</v>
      </c>
      <c r="CV201">
        <v>1959.96</v>
      </c>
      <c r="CW201">
        <v>39.99</v>
      </c>
      <c r="CX201">
        <v>0</v>
      </c>
      <c r="CY201">
        <v>1657312212.3</v>
      </c>
      <c r="CZ201">
        <v>0</v>
      </c>
      <c r="DA201">
        <v>1657311569.5</v>
      </c>
      <c r="DB201" t="s">
        <v>729</v>
      </c>
      <c r="DC201">
        <v>1657311567.5</v>
      </c>
      <c r="DD201">
        <v>1657311569.5</v>
      </c>
      <c r="DE201">
        <v>6</v>
      </c>
      <c r="DF201">
        <v>-0.462</v>
      </c>
      <c r="DG201">
        <v>14.921</v>
      </c>
      <c r="DH201">
        <v>-1.873</v>
      </c>
      <c r="DI201">
        <v>0.055</v>
      </c>
      <c r="DJ201">
        <v>420</v>
      </c>
      <c r="DK201">
        <v>38</v>
      </c>
      <c r="DL201">
        <v>0.19</v>
      </c>
      <c r="DM201">
        <v>0.01</v>
      </c>
      <c r="DN201">
        <v>0.1743067749999999</v>
      </c>
      <c r="DO201">
        <v>18.38502971482177</v>
      </c>
      <c r="DP201">
        <v>2.306436025539138</v>
      </c>
      <c r="DQ201">
        <v>0</v>
      </c>
      <c r="DR201">
        <v>2.086161</v>
      </c>
      <c r="DS201">
        <v>0.1265761350844278</v>
      </c>
      <c r="DT201">
        <v>0.03189500390343288</v>
      </c>
      <c r="DU201">
        <v>0</v>
      </c>
      <c r="DV201">
        <v>0</v>
      </c>
      <c r="DW201">
        <v>2</v>
      </c>
      <c r="DX201" t="s">
        <v>365</v>
      </c>
      <c r="DY201">
        <v>2.97616</v>
      </c>
      <c r="DZ201">
        <v>2.72479</v>
      </c>
      <c r="EA201">
        <v>0.0707197</v>
      </c>
      <c r="EB201">
        <v>0.0687854</v>
      </c>
      <c r="EC201">
        <v>0.0795363</v>
      </c>
      <c r="ED201">
        <v>0.0771592</v>
      </c>
      <c r="EE201">
        <v>29228.9</v>
      </c>
      <c r="EF201">
        <v>29401.4</v>
      </c>
      <c r="EG201">
        <v>29262.1</v>
      </c>
      <c r="EH201">
        <v>29219.7</v>
      </c>
      <c r="EI201">
        <v>35705.2</v>
      </c>
      <c r="EJ201">
        <v>35832.4</v>
      </c>
      <c r="EK201">
        <v>41227.9</v>
      </c>
      <c r="EL201">
        <v>41617.1</v>
      </c>
      <c r="EM201">
        <v>1.92955</v>
      </c>
      <c r="EN201">
        <v>2.01403</v>
      </c>
      <c r="EO201">
        <v>-0.00405312</v>
      </c>
      <c r="EP201">
        <v>0</v>
      </c>
      <c r="EQ201">
        <v>27.0678</v>
      </c>
      <c r="ER201">
        <v>999.9</v>
      </c>
      <c r="ES201">
        <v>37</v>
      </c>
      <c r="ET201">
        <v>37.2</v>
      </c>
      <c r="EU201">
        <v>34.4591</v>
      </c>
      <c r="EV201">
        <v>61.0382</v>
      </c>
      <c r="EW201">
        <v>27.1835</v>
      </c>
      <c r="EX201">
        <v>2</v>
      </c>
      <c r="EY201">
        <v>0.313971</v>
      </c>
      <c r="EZ201">
        <v>7.41605</v>
      </c>
      <c r="FA201">
        <v>20.233</v>
      </c>
      <c r="FB201">
        <v>5.22014</v>
      </c>
      <c r="FC201">
        <v>12.0159</v>
      </c>
      <c r="FD201">
        <v>4.98905</v>
      </c>
      <c r="FE201">
        <v>3.28842</v>
      </c>
      <c r="FF201">
        <v>6449.7</v>
      </c>
      <c r="FG201">
        <v>9999</v>
      </c>
      <c r="FH201">
        <v>9999</v>
      </c>
      <c r="FI201">
        <v>105</v>
      </c>
      <c r="FJ201">
        <v>1.86736</v>
      </c>
      <c r="FK201">
        <v>1.86639</v>
      </c>
      <c r="FL201">
        <v>1.86584</v>
      </c>
      <c r="FM201">
        <v>1.8657</v>
      </c>
      <c r="FN201">
        <v>1.86756</v>
      </c>
      <c r="FO201">
        <v>1.87</v>
      </c>
      <c r="FP201">
        <v>1.86874</v>
      </c>
      <c r="FQ201">
        <v>1.87012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-1.863</v>
      </c>
      <c r="GF201">
        <v>1.6776</v>
      </c>
      <c r="GG201">
        <v>-1.166269798390788</v>
      </c>
      <c r="GH201">
        <v>-0.001751842048368114</v>
      </c>
      <c r="GI201">
        <v>2.175043830543419E-07</v>
      </c>
      <c r="GJ201">
        <v>-8.900938919420621E-11</v>
      </c>
      <c r="GK201">
        <v>9.187504814314959</v>
      </c>
      <c r="GL201">
        <v>1.777864070516789</v>
      </c>
      <c r="GM201">
        <v>-0.1595319365346188</v>
      </c>
      <c r="GN201">
        <v>0.002975254502177307</v>
      </c>
      <c r="GO201">
        <v>3</v>
      </c>
      <c r="GP201">
        <v>2360</v>
      </c>
      <c r="GQ201">
        <v>1</v>
      </c>
      <c r="GR201">
        <v>26</v>
      </c>
      <c r="GS201">
        <v>10.6</v>
      </c>
      <c r="GT201">
        <v>10.6</v>
      </c>
      <c r="GU201">
        <v>1.2854</v>
      </c>
      <c r="GV201">
        <v>2.23145</v>
      </c>
      <c r="GW201">
        <v>1.94702</v>
      </c>
      <c r="GX201">
        <v>2.82837</v>
      </c>
      <c r="GY201">
        <v>2.19482</v>
      </c>
      <c r="GZ201">
        <v>2.34375</v>
      </c>
      <c r="HA201">
        <v>39.6669</v>
      </c>
      <c r="HB201">
        <v>15.5155</v>
      </c>
      <c r="HC201">
        <v>18</v>
      </c>
      <c r="HD201">
        <v>499.482</v>
      </c>
      <c r="HE201">
        <v>567.3</v>
      </c>
      <c r="HF201">
        <v>18.4407</v>
      </c>
      <c r="HG201">
        <v>31.277</v>
      </c>
      <c r="HH201">
        <v>30.0008</v>
      </c>
      <c r="HI201">
        <v>30.9639</v>
      </c>
      <c r="HJ201">
        <v>30.8323</v>
      </c>
      <c r="HK201">
        <v>25.7196</v>
      </c>
      <c r="HL201">
        <v>32.8022</v>
      </c>
      <c r="HM201">
        <v>49.2067</v>
      </c>
      <c r="HN201">
        <v>18.4284</v>
      </c>
      <c r="HO201">
        <v>379.909</v>
      </c>
      <c r="HP201">
        <v>22.9046</v>
      </c>
      <c r="HQ201">
        <v>100.081</v>
      </c>
      <c r="HR201">
        <v>99.9716</v>
      </c>
    </row>
    <row r="202" spans="1:226">
      <c r="A202">
        <v>186</v>
      </c>
      <c r="B202">
        <v>1657312211</v>
      </c>
      <c r="C202">
        <v>3350</v>
      </c>
      <c r="D202" t="s">
        <v>734</v>
      </c>
      <c r="E202" t="s">
        <v>735</v>
      </c>
      <c r="F202">
        <v>5</v>
      </c>
      <c r="G202" t="s">
        <v>728</v>
      </c>
      <c r="H202" t="s">
        <v>354</v>
      </c>
      <c r="I202">
        <v>1657312208.5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410.1773218627085</v>
      </c>
      <c r="AK202">
        <v>415.6567757575756</v>
      </c>
      <c r="AL202">
        <v>-2.060101863233022</v>
      </c>
      <c r="AM202">
        <v>65.59512142037562</v>
      </c>
      <c r="AN202">
        <f>(AP202 - AO202 + BO202*1E3/(8.314*(BQ202+273.15)) * AR202/BN202 * AQ202) * BN202/(100*BB202) * 1000/(1000 - AP202)</f>
        <v>0</v>
      </c>
      <c r="AO202">
        <v>22.79999053994696</v>
      </c>
      <c r="AP202">
        <v>24.92780181818182</v>
      </c>
      <c r="AQ202">
        <v>-4.758227349004417E-06</v>
      </c>
      <c r="AR202">
        <v>78.45763016838031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1657312208.5</v>
      </c>
      <c r="BH202">
        <v>409.4644444444444</v>
      </c>
      <c r="BI202">
        <v>399.1236666666667</v>
      </c>
      <c r="BJ202">
        <v>24.92827777777778</v>
      </c>
      <c r="BK202">
        <v>22.81673333333334</v>
      </c>
      <c r="BL202">
        <v>411.3207777777778</v>
      </c>
      <c r="BM202">
        <v>23.24555555555555</v>
      </c>
      <c r="BN202">
        <v>499.9936666666667</v>
      </c>
      <c r="BO202">
        <v>68.44861111111112</v>
      </c>
      <c r="BP202">
        <v>0.09996955555555556</v>
      </c>
      <c r="BQ202">
        <v>26.18083333333333</v>
      </c>
      <c r="BR202">
        <v>27.00085555555556</v>
      </c>
      <c r="BS202">
        <v>999.9000000000001</v>
      </c>
      <c r="BT202">
        <v>0</v>
      </c>
      <c r="BU202">
        <v>0</v>
      </c>
      <c r="BV202">
        <v>10005.13333333334</v>
      </c>
      <c r="BW202">
        <v>0</v>
      </c>
      <c r="BX202">
        <v>1697.717777777778</v>
      </c>
      <c r="BY202">
        <v>10.34103222222222</v>
      </c>
      <c r="BZ202">
        <v>419.9326666666666</v>
      </c>
      <c r="CA202">
        <v>408.4426666666666</v>
      </c>
      <c r="CB202">
        <v>2.111551111111111</v>
      </c>
      <c r="CC202">
        <v>399.1236666666667</v>
      </c>
      <c r="CD202">
        <v>22.81673333333334</v>
      </c>
      <c r="CE202">
        <v>1.706304444444444</v>
      </c>
      <c r="CF202">
        <v>1.561773333333333</v>
      </c>
      <c r="CG202">
        <v>14.95391111111111</v>
      </c>
      <c r="CH202">
        <v>13.58672222222222</v>
      </c>
      <c r="CI202">
        <v>1999.975555555556</v>
      </c>
      <c r="CJ202">
        <v>0.9800046666666665</v>
      </c>
      <c r="CK202">
        <v>0.01999503333333333</v>
      </c>
      <c r="CL202">
        <v>0</v>
      </c>
      <c r="CM202">
        <v>2.171266666666666</v>
      </c>
      <c r="CN202">
        <v>0</v>
      </c>
      <c r="CO202">
        <v>5999.452222222222</v>
      </c>
      <c r="CP202">
        <v>16749.27777777778</v>
      </c>
      <c r="CQ202">
        <v>42.437</v>
      </c>
      <c r="CR202">
        <v>44.375</v>
      </c>
      <c r="CS202">
        <v>42.812</v>
      </c>
      <c r="CT202">
        <v>43.187</v>
      </c>
      <c r="CU202">
        <v>41.437</v>
      </c>
      <c r="CV202">
        <v>1959.982222222222</v>
      </c>
      <c r="CW202">
        <v>39.99333333333334</v>
      </c>
      <c r="CX202">
        <v>0</v>
      </c>
      <c r="CY202">
        <v>1657312217.1</v>
      </c>
      <c r="CZ202">
        <v>0</v>
      </c>
      <c r="DA202">
        <v>1657311569.5</v>
      </c>
      <c r="DB202" t="s">
        <v>729</v>
      </c>
      <c r="DC202">
        <v>1657311567.5</v>
      </c>
      <c r="DD202">
        <v>1657311569.5</v>
      </c>
      <c r="DE202">
        <v>6</v>
      </c>
      <c r="DF202">
        <v>-0.462</v>
      </c>
      <c r="DG202">
        <v>14.921</v>
      </c>
      <c r="DH202">
        <v>-1.873</v>
      </c>
      <c r="DI202">
        <v>0.055</v>
      </c>
      <c r="DJ202">
        <v>420</v>
      </c>
      <c r="DK202">
        <v>38</v>
      </c>
      <c r="DL202">
        <v>0.19</v>
      </c>
      <c r="DM202">
        <v>0.01</v>
      </c>
      <c r="DN202">
        <v>2.858478525</v>
      </c>
      <c r="DO202">
        <v>43.93231995872421</v>
      </c>
      <c r="DP202">
        <v>4.528541091303799</v>
      </c>
      <c r="DQ202">
        <v>0</v>
      </c>
      <c r="DR202">
        <v>2.0931805</v>
      </c>
      <c r="DS202">
        <v>0.2687063414634113</v>
      </c>
      <c r="DT202">
        <v>0.03002068036787307</v>
      </c>
      <c r="DU202">
        <v>0</v>
      </c>
      <c r="DV202">
        <v>0</v>
      </c>
      <c r="DW202">
        <v>2</v>
      </c>
      <c r="DX202" t="s">
        <v>365</v>
      </c>
      <c r="DY202">
        <v>2.97601</v>
      </c>
      <c r="DZ202">
        <v>2.72468</v>
      </c>
      <c r="EA202">
        <v>0.0694275</v>
      </c>
      <c r="EB202">
        <v>0.0669034</v>
      </c>
      <c r="EC202">
        <v>0.07951660000000001</v>
      </c>
      <c r="ED202">
        <v>0.0772822</v>
      </c>
      <c r="EE202">
        <v>29269.1</v>
      </c>
      <c r="EF202">
        <v>29460.2</v>
      </c>
      <c r="EG202">
        <v>29261.8</v>
      </c>
      <c r="EH202">
        <v>29219.1</v>
      </c>
      <c r="EI202">
        <v>35705.7</v>
      </c>
      <c r="EJ202">
        <v>35826.9</v>
      </c>
      <c r="EK202">
        <v>41227.6</v>
      </c>
      <c r="EL202">
        <v>41616.4</v>
      </c>
      <c r="EM202">
        <v>1.92922</v>
      </c>
      <c r="EN202">
        <v>2.01372</v>
      </c>
      <c r="EO202">
        <v>-0.00403821</v>
      </c>
      <c r="EP202">
        <v>0</v>
      </c>
      <c r="EQ202">
        <v>27.0762</v>
      </c>
      <c r="ER202">
        <v>999.9</v>
      </c>
      <c r="ES202">
        <v>37</v>
      </c>
      <c r="ET202">
        <v>37.2</v>
      </c>
      <c r="EU202">
        <v>34.4539</v>
      </c>
      <c r="EV202">
        <v>61.2282</v>
      </c>
      <c r="EW202">
        <v>27.3317</v>
      </c>
      <c r="EX202">
        <v>2</v>
      </c>
      <c r="EY202">
        <v>0.314634</v>
      </c>
      <c r="EZ202">
        <v>7.38252</v>
      </c>
      <c r="FA202">
        <v>20.2345</v>
      </c>
      <c r="FB202">
        <v>5.21999</v>
      </c>
      <c r="FC202">
        <v>12.0159</v>
      </c>
      <c r="FD202">
        <v>4.989</v>
      </c>
      <c r="FE202">
        <v>3.28848</v>
      </c>
      <c r="FF202">
        <v>6449.7</v>
      </c>
      <c r="FG202">
        <v>9999</v>
      </c>
      <c r="FH202">
        <v>9999</v>
      </c>
      <c r="FI202">
        <v>105</v>
      </c>
      <c r="FJ202">
        <v>1.86735</v>
      </c>
      <c r="FK202">
        <v>1.86642</v>
      </c>
      <c r="FL202">
        <v>1.86584</v>
      </c>
      <c r="FM202">
        <v>1.86574</v>
      </c>
      <c r="FN202">
        <v>1.86757</v>
      </c>
      <c r="FO202">
        <v>1.86998</v>
      </c>
      <c r="FP202">
        <v>1.86874</v>
      </c>
      <c r="FQ202">
        <v>1.87012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-1.848</v>
      </c>
      <c r="GF202">
        <v>1.6837</v>
      </c>
      <c r="GG202">
        <v>-1.166269798390788</v>
      </c>
      <c r="GH202">
        <v>-0.001751842048368114</v>
      </c>
      <c r="GI202">
        <v>2.175043830543419E-07</v>
      </c>
      <c r="GJ202">
        <v>-8.900938919420621E-11</v>
      </c>
      <c r="GK202">
        <v>9.187504814314959</v>
      </c>
      <c r="GL202">
        <v>1.777864070516789</v>
      </c>
      <c r="GM202">
        <v>-0.1595319365346188</v>
      </c>
      <c r="GN202">
        <v>0.002975254502177307</v>
      </c>
      <c r="GO202">
        <v>3</v>
      </c>
      <c r="GP202">
        <v>2360</v>
      </c>
      <c r="GQ202">
        <v>1</v>
      </c>
      <c r="GR202">
        <v>26</v>
      </c>
      <c r="GS202">
        <v>10.7</v>
      </c>
      <c r="GT202">
        <v>10.7</v>
      </c>
      <c r="GU202">
        <v>1.24634</v>
      </c>
      <c r="GV202">
        <v>2.229</v>
      </c>
      <c r="GW202">
        <v>1.94702</v>
      </c>
      <c r="GX202">
        <v>2.82837</v>
      </c>
      <c r="GY202">
        <v>2.19482</v>
      </c>
      <c r="GZ202">
        <v>2.3584</v>
      </c>
      <c r="HA202">
        <v>39.6669</v>
      </c>
      <c r="HB202">
        <v>15.5067</v>
      </c>
      <c r="HC202">
        <v>18</v>
      </c>
      <c r="HD202">
        <v>499.327</v>
      </c>
      <c r="HE202">
        <v>567.139</v>
      </c>
      <c r="HF202">
        <v>18.4159</v>
      </c>
      <c r="HG202">
        <v>31.2857</v>
      </c>
      <c r="HH202">
        <v>30.0006</v>
      </c>
      <c r="HI202">
        <v>30.9712</v>
      </c>
      <c r="HJ202">
        <v>30.8394</v>
      </c>
      <c r="HK202">
        <v>24.895</v>
      </c>
      <c r="HL202">
        <v>32.8022</v>
      </c>
      <c r="HM202">
        <v>48.817</v>
      </c>
      <c r="HN202">
        <v>18.4165</v>
      </c>
      <c r="HO202">
        <v>366.535</v>
      </c>
      <c r="HP202">
        <v>22.9039</v>
      </c>
      <c r="HQ202">
        <v>100.08</v>
      </c>
      <c r="HR202">
        <v>99.9697</v>
      </c>
    </row>
    <row r="203" spans="1:226">
      <c r="A203">
        <v>187</v>
      </c>
      <c r="B203">
        <v>1657312216</v>
      </c>
      <c r="C203">
        <v>3355</v>
      </c>
      <c r="D203" t="s">
        <v>736</v>
      </c>
      <c r="E203" t="s">
        <v>737</v>
      </c>
      <c r="F203">
        <v>5</v>
      </c>
      <c r="G203" t="s">
        <v>728</v>
      </c>
      <c r="H203" t="s">
        <v>354</v>
      </c>
      <c r="I203">
        <v>1657312213.2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394.9735960612888</v>
      </c>
      <c r="AK203">
        <v>402.5667999999999</v>
      </c>
      <c r="AL203">
        <v>-2.691336858545903</v>
      </c>
      <c r="AM203">
        <v>65.59512142037562</v>
      </c>
      <c r="AN203">
        <f>(AP203 - AO203 + BO203*1E3/(8.314*(BQ203+273.15)) * AR203/BN203 * AQ203) * BN203/(100*BB203) * 1000/(1000 - AP203)</f>
        <v>0</v>
      </c>
      <c r="AO203">
        <v>22.84909751371426</v>
      </c>
      <c r="AP203">
        <v>24.93004545454545</v>
      </c>
      <c r="AQ203">
        <v>3.744262852532121E-06</v>
      </c>
      <c r="AR203">
        <v>78.45763016838031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1657312213.2</v>
      </c>
      <c r="BH203">
        <v>398.5993</v>
      </c>
      <c r="BI203">
        <v>385.0642</v>
      </c>
      <c r="BJ203">
        <v>24.92919</v>
      </c>
      <c r="BK203">
        <v>22.83691</v>
      </c>
      <c r="BL203">
        <v>400.4378</v>
      </c>
      <c r="BM203">
        <v>23.25053</v>
      </c>
      <c r="BN203">
        <v>500.0045</v>
      </c>
      <c r="BO203">
        <v>68.44823</v>
      </c>
      <c r="BP203">
        <v>0.09994688999999998</v>
      </c>
      <c r="BQ203">
        <v>26.17067</v>
      </c>
      <c r="BR203">
        <v>27.00746</v>
      </c>
      <c r="BS203">
        <v>999.9</v>
      </c>
      <c r="BT203">
        <v>0</v>
      </c>
      <c r="BU203">
        <v>0</v>
      </c>
      <c r="BV203">
        <v>10008.058</v>
      </c>
      <c r="BW203">
        <v>0</v>
      </c>
      <c r="BX203">
        <v>1696.697</v>
      </c>
      <c r="BY203">
        <v>13.53504</v>
      </c>
      <c r="BZ203">
        <v>408.79</v>
      </c>
      <c r="CA203">
        <v>394.0633</v>
      </c>
      <c r="CB203">
        <v>2.092274</v>
      </c>
      <c r="CC203">
        <v>385.0642</v>
      </c>
      <c r="CD203">
        <v>22.83691</v>
      </c>
      <c r="CE203">
        <v>1.70636</v>
      </c>
      <c r="CF203">
        <v>1.563147</v>
      </c>
      <c r="CG203">
        <v>14.9544</v>
      </c>
      <c r="CH203">
        <v>13.60022</v>
      </c>
      <c r="CI203">
        <v>2000.025</v>
      </c>
      <c r="CJ203">
        <v>0.9800020999999999</v>
      </c>
      <c r="CK203">
        <v>0.01999758</v>
      </c>
      <c r="CL203">
        <v>0</v>
      </c>
      <c r="CM203">
        <v>2.31117</v>
      </c>
      <c r="CN203">
        <v>0</v>
      </c>
      <c r="CO203">
        <v>5996.713</v>
      </c>
      <c r="CP203">
        <v>16749.68</v>
      </c>
      <c r="CQ203">
        <v>42.437</v>
      </c>
      <c r="CR203">
        <v>44.4308</v>
      </c>
      <c r="CS203">
        <v>42.812</v>
      </c>
      <c r="CT203">
        <v>43.2122</v>
      </c>
      <c r="CU203">
        <v>41.437</v>
      </c>
      <c r="CV203">
        <v>1960.026</v>
      </c>
      <c r="CW203">
        <v>39.999</v>
      </c>
      <c r="CX203">
        <v>0</v>
      </c>
      <c r="CY203">
        <v>1657312222.5</v>
      </c>
      <c r="CZ203">
        <v>0</v>
      </c>
      <c r="DA203">
        <v>1657311569.5</v>
      </c>
      <c r="DB203" t="s">
        <v>729</v>
      </c>
      <c r="DC203">
        <v>1657311567.5</v>
      </c>
      <c r="DD203">
        <v>1657311569.5</v>
      </c>
      <c r="DE203">
        <v>6</v>
      </c>
      <c r="DF203">
        <v>-0.462</v>
      </c>
      <c r="DG203">
        <v>14.921</v>
      </c>
      <c r="DH203">
        <v>-1.873</v>
      </c>
      <c r="DI203">
        <v>0.055</v>
      </c>
      <c r="DJ203">
        <v>420</v>
      </c>
      <c r="DK203">
        <v>38</v>
      </c>
      <c r="DL203">
        <v>0.19</v>
      </c>
      <c r="DM203">
        <v>0.01</v>
      </c>
      <c r="DN203">
        <v>6.469928775</v>
      </c>
      <c r="DO203">
        <v>57.23767646904316</v>
      </c>
      <c r="DP203">
        <v>5.559691972286565</v>
      </c>
      <c r="DQ203">
        <v>0</v>
      </c>
      <c r="DR203">
        <v>2.10210875</v>
      </c>
      <c r="DS203">
        <v>0.02479260787991966</v>
      </c>
      <c r="DT203">
        <v>0.0208723755461016</v>
      </c>
      <c r="DU203">
        <v>1</v>
      </c>
      <c r="DV203">
        <v>1</v>
      </c>
      <c r="DW203">
        <v>2</v>
      </c>
      <c r="DX203" t="s">
        <v>357</v>
      </c>
      <c r="DY203">
        <v>2.97608</v>
      </c>
      <c r="DZ203">
        <v>2.72485</v>
      </c>
      <c r="EA203">
        <v>0.06768689999999999</v>
      </c>
      <c r="EB203">
        <v>0.0648217</v>
      </c>
      <c r="EC203">
        <v>0.0795406</v>
      </c>
      <c r="ED203">
        <v>0.0771862</v>
      </c>
      <c r="EE203">
        <v>29323.5</v>
      </c>
      <c r="EF203">
        <v>29526</v>
      </c>
      <c r="EG203">
        <v>29261.4</v>
      </c>
      <c r="EH203">
        <v>29219.2</v>
      </c>
      <c r="EI203">
        <v>35704.1</v>
      </c>
      <c r="EJ203">
        <v>35830.6</v>
      </c>
      <c r="EK203">
        <v>41226.8</v>
      </c>
      <c r="EL203">
        <v>41616.4</v>
      </c>
      <c r="EM203">
        <v>1.92953</v>
      </c>
      <c r="EN203">
        <v>2.0135</v>
      </c>
      <c r="EO203">
        <v>-0.00487268</v>
      </c>
      <c r="EP203">
        <v>0</v>
      </c>
      <c r="EQ203">
        <v>27.0833</v>
      </c>
      <c r="ER203">
        <v>999.9</v>
      </c>
      <c r="ES203">
        <v>37</v>
      </c>
      <c r="ET203">
        <v>37.2</v>
      </c>
      <c r="EU203">
        <v>34.456</v>
      </c>
      <c r="EV203">
        <v>60.8182</v>
      </c>
      <c r="EW203">
        <v>27.2276</v>
      </c>
      <c r="EX203">
        <v>2</v>
      </c>
      <c r="EY203">
        <v>0.314982</v>
      </c>
      <c r="EZ203">
        <v>7.32336</v>
      </c>
      <c r="FA203">
        <v>20.2371</v>
      </c>
      <c r="FB203">
        <v>5.21954</v>
      </c>
      <c r="FC203">
        <v>12.0159</v>
      </c>
      <c r="FD203">
        <v>4.98885</v>
      </c>
      <c r="FE203">
        <v>3.2884</v>
      </c>
      <c r="FF203">
        <v>6450</v>
      </c>
      <c r="FG203">
        <v>9999</v>
      </c>
      <c r="FH203">
        <v>9999</v>
      </c>
      <c r="FI203">
        <v>105</v>
      </c>
      <c r="FJ203">
        <v>1.86737</v>
      </c>
      <c r="FK203">
        <v>1.86641</v>
      </c>
      <c r="FL203">
        <v>1.86584</v>
      </c>
      <c r="FM203">
        <v>1.86572</v>
      </c>
      <c r="FN203">
        <v>1.86754</v>
      </c>
      <c r="FO203">
        <v>1.87004</v>
      </c>
      <c r="FP203">
        <v>1.86874</v>
      </c>
      <c r="FQ203">
        <v>1.87012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-1.827</v>
      </c>
      <c r="GF203">
        <v>1.6755</v>
      </c>
      <c r="GG203">
        <v>-1.166269798390788</v>
      </c>
      <c r="GH203">
        <v>-0.001751842048368114</v>
      </c>
      <c r="GI203">
        <v>2.175043830543419E-07</v>
      </c>
      <c r="GJ203">
        <v>-8.900938919420621E-11</v>
      </c>
      <c r="GK203">
        <v>9.187504814314959</v>
      </c>
      <c r="GL203">
        <v>1.777864070516789</v>
      </c>
      <c r="GM203">
        <v>-0.1595319365346188</v>
      </c>
      <c r="GN203">
        <v>0.002975254502177307</v>
      </c>
      <c r="GO203">
        <v>3</v>
      </c>
      <c r="GP203">
        <v>2360</v>
      </c>
      <c r="GQ203">
        <v>1</v>
      </c>
      <c r="GR203">
        <v>26</v>
      </c>
      <c r="GS203">
        <v>10.8</v>
      </c>
      <c r="GT203">
        <v>10.8</v>
      </c>
      <c r="GU203">
        <v>1.20361</v>
      </c>
      <c r="GV203">
        <v>2.22656</v>
      </c>
      <c r="GW203">
        <v>1.94702</v>
      </c>
      <c r="GX203">
        <v>2.82837</v>
      </c>
      <c r="GY203">
        <v>2.19482</v>
      </c>
      <c r="GZ203">
        <v>2.34985</v>
      </c>
      <c r="HA203">
        <v>39.6669</v>
      </c>
      <c r="HB203">
        <v>15.5155</v>
      </c>
      <c r="HC203">
        <v>18</v>
      </c>
      <c r="HD203">
        <v>499.583</v>
      </c>
      <c r="HE203">
        <v>567.0410000000001</v>
      </c>
      <c r="HF203">
        <v>18.4048</v>
      </c>
      <c r="HG203">
        <v>31.2942</v>
      </c>
      <c r="HH203">
        <v>30.0006</v>
      </c>
      <c r="HI203">
        <v>30.9787</v>
      </c>
      <c r="HJ203">
        <v>30.847</v>
      </c>
      <c r="HK203">
        <v>24.0981</v>
      </c>
      <c r="HL203">
        <v>32.8022</v>
      </c>
      <c r="HM203">
        <v>48.817</v>
      </c>
      <c r="HN203">
        <v>18.4119</v>
      </c>
      <c r="HO203">
        <v>346.499</v>
      </c>
      <c r="HP203">
        <v>22.9018</v>
      </c>
      <c r="HQ203">
        <v>100.078</v>
      </c>
      <c r="HR203">
        <v>99.9697</v>
      </c>
    </row>
    <row r="204" spans="1:226">
      <c r="A204">
        <v>188</v>
      </c>
      <c r="B204">
        <v>1657312221</v>
      </c>
      <c r="C204">
        <v>3360</v>
      </c>
      <c r="D204" t="s">
        <v>738</v>
      </c>
      <c r="E204" t="s">
        <v>739</v>
      </c>
      <c r="F204">
        <v>5</v>
      </c>
      <c r="G204" t="s">
        <v>728</v>
      </c>
      <c r="H204" t="s">
        <v>354</v>
      </c>
      <c r="I204">
        <v>1657312218.5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378.8217517573676</v>
      </c>
      <c r="AK204">
        <v>387.4588242424242</v>
      </c>
      <c r="AL204">
        <v>-3.065162928835135</v>
      </c>
      <c r="AM204">
        <v>65.59512142037562</v>
      </c>
      <c r="AN204">
        <f>(AP204 - AO204 + BO204*1E3/(8.314*(BQ204+273.15)) * AR204/BN204 * AQ204) * BN204/(100*BB204) * 1000/(1000 - AP204)</f>
        <v>0</v>
      </c>
      <c r="AO204">
        <v>22.81413930202018</v>
      </c>
      <c r="AP204">
        <v>24.92876969696969</v>
      </c>
      <c r="AQ204">
        <v>-2.332641533954895E-06</v>
      </c>
      <c r="AR204">
        <v>78.45763016838031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1657312218.5</v>
      </c>
      <c r="BH204">
        <v>383.8095555555555</v>
      </c>
      <c r="BI204">
        <v>368.309</v>
      </c>
      <c r="BJ204">
        <v>24.92926666666667</v>
      </c>
      <c r="BK204">
        <v>22.80531111111111</v>
      </c>
      <c r="BL204">
        <v>385.624</v>
      </c>
      <c r="BM204">
        <v>23.25096666666667</v>
      </c>
      <c r="BN204">
        <v>500.0207777777778</v>
      </c>
      <c r="BO204">
        <v>68.44840000000001</v>
      </c>
      <c r="BP204">
        <v>0.1001563111111111</v>
      </c>
      <c r="BQ204">
        <v>26.1659</v>
      </c>
      <c r="BR204">
        <v>27.002</v>
      </c>
      <c r="BS204">
        <v>999.9000000000001</v>
      </c>
      <c r="BT204">
        <v>0</v>
      </c>
      <c r="BU204">
        <v>0</v>
      </c>
      <c r="BV204">
        <v>9981.238888888889</v>
      </c>
      <c r="BW204">
        <v>0</v>
      </c>
      <c r="BX204">
        <v>1697.114444444444</v>
      </c>
      <c r="BY204">
        <v>15.50063333333333</v>
      </c>
      <c r="BZ204">
        <v>393.6222222222222</v>
      </c>
      <c r="CA204">
        <v>376.9043333333333</v>
      </c>
      <c r="CB204">
        <v>2.123957777777778</v>
      </c>
      <c r="CC204">
        <v>368.309</v>
      </c>
      <c r="CD204">
        <v>22.80531111111111</v>
      </c>
      <c r="CE204">
        <v>1.706368888888889</v>
      </c>
      <c r="CF204">
        <v>1.560987777777778</v>
      </c>
      <c r="CG204">
        <v>14.95447777777778</v>
      </c>
      <c r="CH204">
        <v>13.57898888888889</v>
      </c>
      <c r="CI204">
        <v>1999.951111111111</v>
      </c>
      <c r="CJ204">
        <v>0.9800046666666665</v>
      </c>
      <c r="CK204">
        <v>0.01999497777777778</v>
      </c>
      <c r="CL204">
        <v>0</v>
      </c>
      <c r="CM204">
        <v>2.221222222222222</v>
      </c>
      <c r="CN204">
        <v>0</v>
      </c>
      <c r="CO204">
        <v>5994.684444444444</v>
      </c>
      <c r="CP204">
        <v>16749.08888888889</v>
      </c>
      <c r="CQ204">
        <v>42.45099999999999</v>
      </c>
      <c r="CR204">
        <v>44.437</v>
      </c>
      <c r="CS204">
        <v>42.85400000000001</v>
      </c>
      <c r="CT204">
        <v>43.25</v>
      </c>
      <c r="CU204">
        <v>41.437</v>
      </c>
      <c r="CV204">
        <v>1959.957777777778</v>
      </c>
      <c r="CW204">
        <v>39.99333333333334</v>
      </c>
      <c r="CX204">
        <v>0</v>
      </c>
      <c r="CY204">
        <v>1657312227.3</v>
      </c>
      <c r="CZ204">
        <v>0</v>
      </c>
      <c r="DA204">
        <v>1657311569.5</v>
      </c>
      <c r="DB204" t="s">
        <v>729</v>
      </c>
      <c r="DC204">
        <v>1657311567.5</v>
      </c>
      <c r="DD204">
        <v>1657311569.5</v>
      </c>
      <c r="DE204">
        <v>6</v>
      </c>
      <c r="DF204">
        <v>-0.462</v>
      </c>
      <c r="DG204">
        <v>14.921</v>
      </c>
      <c r="DH204">
        <v>-1.873</v>
      </c>
      <c r="DI204">
        <v>0.055</v>
      </c>
      <c r="DJ204">
        <v>420</v>
      </c>
      <c r="DK204">
        <v>38</v>
      </c>
      <c r="DL204">
        <v>0.19</v>
      </c>
      <c r="DM204">
        <v>0.01</v>
      </c>
      <c r="DN204">
        <v>10.504433875</v>
      </c>
      <c r="DO204">
        <v>45.86378470919324</v>
      </c>
      <c r="DP204">
        <v>4.55164955231816</v>
      </c>
      <c r="DQ204">
        <v>0</v>
      </c>
      <c r="DR204">
        <v>2.111192</v>
      </c>
      <c r="DS204">
        <v>-0.02261560975610039</v>
      </c>
      <c r="DT204">
        <v>0.01680734842263944</v>
      </c>
      <c r="DU204">
        <v>1</v>
      </c>
      <c r="DV204">
        <v>1</v>
      </c>
      <c r="DW204">
        <v>2</v>
      </c>
      <c r="DX204" t="s">
        <v>357</v>
      </c>
      <c r="DY204">
        <v>2.97604</v>
      </c>
      <c r="DZ204">
        <v>2.72451</v>
      </c>
      <c r="EA204">
        <v>0.06566669999999999</v>
      </c>
      <c r="EB204">
        <v>0.0626105</v>
      </c>
      <c r="EC204">
        <v>0.0795235</v>
      </c>
      <c r="ED204">
        <v>0.0771116</v>
      </c>
      <c r="EE204">
        <v>29386.5</v>
      </c>
      <c r="EF204">
        <v>29595</v>
      </c>
      <c r="EG204">
        <v>29261</v>
      </c>
      <c r="EH204">
        <v>29218.4</v>
      </c>
      <c r="EI204">
        <v>35704.1</v>
      </c>
      <c r="EJ204">
        <v>35832.6</v>
      </c>
      <c r="EK204">
        <v>41226.2</v>
      </c>
      <c r="EL204">
        <v>41615.4</v>
      </c>
      <c r="EM204">
        <v>1.92948</v>
      </c>
      <c r="EN204">
        <v>2.01335</v>
      </c>
      <c r="EO204">
        <v>-0.00520051</v>
      </c>
      <c r="EP204">
        <v>0</v>
      </c>
      <c r="EQ204">
        <v>27.09</v>
      </c>
      <c r="ER204">
        <v>999.9</v>
      </c>
      <c r="ES204">
        <v>36.9</v>
      </c>
      <c r="ET204">
        <v>37.2</v>
      </c>
      <c r="EU204">
        <v>34.3617</v>
      </c>
      <c r="EV204">
        <v>61.0682</v>
      </c>
      <c r="EW204">
        <v>27.3518</v>
      </c>
      <c r="EX204">
        <v>2</v>
      </c>
      <c r="EY204">
        <v>0.315572</v>
      </c>
      <c r="EZ204">
        <v>7.30014</v>
      </c>
      <c r="FA204">
        <v>20.2382</v>
      </c>
      <c r="FB204">
        <v>5.21984</v>
      </c>
      <c r="FC204">
        <v>12.0159</v>
      </c>
      <c r="FD204">
        <v>4.9888</v>
      </c>
      <c r="FE204">
        <v>3.2884</v>
      </c>
      <c r="FF204">
        <v>6450</v>
      </c>
      <c r="FG204">
        <v>9999</v>
      </c>
      <c r="FH204">
        <v>9999</v>
      </c>
      <c r="FI204">
        <v>105</v>
      </c>
      <c r="FJ204">
        <v>1.86736</v>
      </c>
      <c r="FK204">
        <v>1.86636</v>
      </c>
      <c r="FL204">
        <v>1.86584</v>
      </c>
      <c r="FM204">
        <v>1.86572</v>
      </c>
      <c r="FN204">
        <v>1.86754</v>
      </c>
      <c r="FO204">
        <v>1.87002</v>
      </c>
      <c r="FP204">
        <v>1.86873</v>
      </c>
      <c r="FQ204">
        <v>1.87012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-1.802</v>
      </c>
      <c r="GF204">
        <v>1.6806</v>
      </c>
      <c r="GG204">
        <v>-1.166269798390788</v>
      </c>
      <c r="GH204">
        <v>-0.001751842048368114</v>
      </c>
      <c r="GI204">
        <v>2.175043830543419E-07</v>
      </c>
      <c r="GJ204">
        <v>-8.900938919420621E-11</v>
      </c>
      <c r="GK204">
        <v>9.187504814314959</v>
      </c>
      <c r="GL204">
        <v>1.777864070516789</v>
      </c>
      <c r="GM204">
        <v>-0.1595319365346188</v>
      </c>
      <c r="GN204">
        <v>0.002975254502177307</v>
      </c>
      <c r="GO204">
        <v>3</v>
      </c>
      <c r="GP204">
        <v>2360</v>
      </c>
      <c r="GQ204">
        <v>1</v>
      </c>
      <c r="GR204">
        <v>26</v>
      </c>
      <c r="GS204">
        <v>10.9</v>
      </c>
      <c r="GT204">
        <v>10.9</v>
      </c>
      <c r="GU204">
        <v>1.16211</v>
      </c>
      <c r="GV204">
        <v>2.23389</v>
      </c>
      <c r="GW204">
        <v>1.94702</v>
      </c>
      <c r="GX204">
        <v>2.82837</v>
      </c>
      <c r="GY204">
        <v>2.19482</v>
      </c>
      <c r="GZ204">
        <v>2.34131</v>
      </c>
      <c r="HA204">
        <v>39.6669</v>
      </c>
      <c r="HB204">
        <v>15.498</v>
      </c>
      <c r="HC204">
        <v>18</v>
      </c>
      <c r="HD204">
        <v>499.61</v>
      </c>
      <c r="HE204">
        <v>566.9930000000001</v>
      </c>
      <c r="HF204">
        <v>18.4014</v>
      </c>
      <c r="HG204">
        <v>31.3042</v>
      </c>
      <c r="HH204">
        <v>30.0006</v>
      </c>
      <c r="HI204">
        <v>30.9863</v>
      </c>
      <c r="HJ204">
        <v>30.8539</v>
      </c>
      <c r="HK204">
        <v>23.2033</v>
      </c>
      <c r="HL204">
        <v>32.5166</v>
      </c>
      <c r="HM204">
        <v>48.4413</v>
      </c>
      <c r="HN204">
        <v>18.4064</v>
      </c>
      <c r="HO204">
        <v>333.094</v>
      </c>
      <c r="HP204">
        <v>22.9026</v>
      </c>
      <c r="HQ204">
        <v>100.077</v>
      </c>
      <c r="HR204">
        <v>99.96729999999999</v>
      </c>
    </row>
    <row r="205" spans="1:226">
      <c r="A205">
        <v>189</v>
      </c>
      <c r="B205">
        <v>1657312226</v>
      </c>
      <c r="C205">
        <v>3365</v>
      </c>
      <c r="D205" t="s">
        <v>740</v>
      </c>
      <c r="E205" t="s">
        <v>741</v>
      </c>
      <c r="F205">
        <v>5</v>
      </c>
      <c r="G205" t="s">
        <v>728</v>
      </c>
      <c r="H205" t="s">
        <v>354</v>
      </c>
      <c r="I205">
        <v>1657312223.2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362.1869542845283</v>
      </c>
      <c r="AK205">
        <v>371.3605333333332</v>
      </c>
      <c r="AL205">
        <v>-3.240875782058631</v>
      </c>
      <c r="AM205">
        <v>65.59512142037562</v>
      </c>
      <c r="AN205">
        <f>(AP205 - AO205 + BO205*1E3/(8.314*(BQ205+273.15)) * AR205/BN205 * AQ205) * BN205/(100*BB205) * 1000/(1000 - AP205)</f>
        <v>0</v>
      </c>
      <c r="AO205">
        <v>22.80174353482763</v>
      </c>
      <c r="AP205">
        <v>24.92895030303031</v>
      </c>
      <c r="AQ205">
        <v>-4.974158284605139E-06</v>
      </c>
      <c r="AR205">
        <v>78.45763016838031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1657312223.2</v>
      </c>
      <c r="BH205">
        <v>369.3756</v>
      </c>
      <c r="BI205">
        <v>353.0158</v>
      </c>
      <c r="BJ205">
        <v>24.92821</v>
      </c>
      <c r="BK205">
        <v>22.83086</v>
      </c>
      <c r="BL205">
        <v>371.1664</v>
      </c>
      <c r="BM205">
        <v>23.24521</v>
      </c>
      <c r="BN205">
        <v>499.9869</v>
      </c>
      <c r="BO205">
        <v>68.44852999999999</v>
      </c>
      <c r="BP205">
        <v>0.09987965</v>
      </c>
      <c r="BQ205">
        <v>26.16173</v>
      </c>
      <c r="BR205">
        <v>27.00611</v>
      </c>
      <c r="BS205">
        <v>999.9</v>
      </c>
      <c r="BT205">
        <v>0</v>
      </c>
      <c r="BU205">
        <v>0</v>
      </c>
      <c r="BV205">
        <v>9999.948</v>
      </c>
      <c r="BW205">
        <v>0</v>
      </c>
      <c r="BX205">
        <v>1697.125</v>
      </c>
      <c r="BY205">
        <v>16.35954</v>
      </c>
      <c r="BZ205">
        <v>378.8187</v>
      </c>
      <c r="CA205">
        <v>361.2637</v>
      </c>
      <c r="CB205">
        <v>2.097346</v>
      </c>
      <c r="CC205">
        <v>353.0158</v>
      </c>
      <c r="CD205">
        <v>22.83086</v>
      </c>
      <c r="CE205">
        <v>1.706301</v>
      </c>
      <c r="CF205">
        <v>1.56274</v>
      </c>
      <c r="CG205">
        <v>14.95386</v>
      </c>
      <c r="CH205">
        <v>13.59621</v>
      </c>
      <c r="CI205">
        <v>1999.971</v>
      </c>
      <c r="CJ205">
        <v>0.9800035999999999</v>
      </c>
      <c r="CK205">
        <v>0.0199962</v>
      </c>
      <c r="CL205">
        <v>0</v>
      </c>
      <c r="CM205">
        <v>2.25489</v>
      </c>
      <c r="CN205">
        <v>0</v>
      </c>
      <c r="CO205">
        <v>5992.550999999999</v>
      </c>
      <c r="CP205">
        <v>16749.27</v>
      </c>
      <c r="CQ205">
        <v>42.4937</v>
      </c>
      <c r="CR205">
        <v>44.437</v>
      </c>
      <c r="CS205">
        <v>42.875</v>
      </c>
      <c r="CT205">
        <v>43.25</v>
      </c>
      <c r="CU205">
        <v>41.46850000000001</v>
      </c>
      <c r="CV205">
        <v>1959.975</v>
      </c>
      <c r="CW205">
        <v>39.996</v>
      </c>
      <c r="CX205">
        <v>0</v>
      </c>
      <c r="CY205">
        <v>1657312232.7</v>
      </c>
      <c r="CZ205">
        <v>0</v>
      </c>
      <c r="DA205">
        <v>1657311569.5</v>
      </c>
      <c r="DB205" t="s">
        <v>729</v>
      </c>
      <c r="DC205">
        <v>1657311567.5</v>
      </c>
      <c r="DD205">
        <v>1657311569.5</v>
      </c>
      <c r="DE205">
        <v>6</v>
      </c>
      <c r="DF205">
        <v>-0.462</v>
      </c>
      <c r="DG205">
        <v>14.921</v>
      </c>
      <c r="DH205">
        <v>-1.873</v>
      </c>
      <c r="DI205">
        <v>0.055</v>
      </c>
      <c r="DJ205">
        <v>420</v>
      </c>
      <c r="DK205">
        <v>38</v>
      </c>
      <c r="DL205">
        <v>0.19</v>
      </c>
      <c r="DM205">
        <v>0.01</v>
      </c>
      <c r="DN205">
        <v>13.63255275</v>
      </c>
      <c r="DO205">
        <v>26.56638495309567</v>
      </c>
      <c r="DP205">
        <v>2.683252468658128</v>
      </c>
      <c r="DQ205">
        <v>0</v>
      </c>
      <c r="DR205">
        <v>2.108509</v>
      </c>
      <c r="DS205">
        <v>-0.01469043151970292</v>
      </c>
      <c r="DT205">
        <v>0.02353523494677714</v>
      </c>
      <c r="DU205">
        <v>1</v>
      </c>
      <c r="DV205">
        <v>1</v>
      </c>
      <c r="DW205">
        <v>2</v>
      </c>
      <c r="DX205" t="s">
        <v>357</v>
      </c>
      <c r="DY205">
        <v>2.97595</v>
      </c>
      <c r="DZ205">
        <v>2.72478</v>
      </c>
      <c r="EA205">
        <v>0.06349399999999999</v>
      </c>
      <c r="EB205">
        <v>0.0603288</v>
      </c>
      <c r="EC205">
        <v>0.079537</v>
      </c>
      <c r="ED205">
        <v>0.0773615</v>
      </c>
      <c r="EE205">
        <v>29455.1</v>
      </c>
      <c r="EF205">
        <v>29666.5</v>
      </c>
      <c r="EG205">
        <v>29261.3</v>
      </c>
      <c r="EH205">
        <v>29217.9</v>
      </c>
      <c r="EI205">
        <v>35704.2</v>
      </c>
      <c r="EJ205">
        <v>35822.3</v>
      </c>
      <c r="EK205">
        <v>41226.9</v>
      </c>
      <c r="EL205">
        <v>41614.8</v>
      </c>
      <c r="EM205">
        <v>1.92943</v>
      </c>
      <c r="EN205">
        <v>2.01315</v>
      </c>
      <c r="EO205">
        <v>-0.00551343</v>
      </c>
      <c r="EP205">
        <v>0</v>
      </c>
      <c r="EQ205">
        <v>27.0959</v>
      </c>
      <c r="ER205">
        <v>999.9</v>
      </c>
      <c r="ES205">
        <v>36.9</v>
      </c>
      <c r="ET205">
        <v>37.2</v>
      </c>
      <c r="EU205">
        <v>34.3644</v>
      </c>
      <c r="EV205">
        <v>60.9582</v>
      </c>
      <c r="EW205">
        <v>27.2957</v>
      </c>
      <c r="EX205">
        <v>2</v>
      </c>
      <c r="EY205">
        <v>0.31628</v>
      </c>
      <c r="EZ205">
        <v>7.27993</v>
      </c>
      <c r="FA205">
        <v>20.2388</v>
      </c>
      <c r="FB205">
        <v>5.22028</v>
      </c>
      <c r="FC205">
        <v>12.0159</v>
      </c>
      <c r="FD205">
        <v>4.989</v>
      </c>
      <c r="FE205">
        <v>3.2886</v>
      </c>
      <c r="FF205">
        <v>6450.2</v>
      </c>
      <c r="FG205">
        <v>9999</v>
      </c>
      <c r="FH205">
        <v>9999</v>
      </c>
      <c r="FI205">
        <v>105</v>
      </c>
      <c r="FJ205">
        <v>1.86736</v>
      </c>
      <c r="FK205">
        <v>1.86642</v>
      </c>
      <c r="FL205">
        <v>1.86585</v>
      </c>
      <c r="FM205">
        <v>1.86572</v>
      </c>
      <c r="FN205">
        <v>1.86758</v>
      </c>
      <c r="FO205">
        <v>1.87006</v>
      </c>
      <c r="FP205">
        <v>1.86874</v>
      </c>
      <c r="FQ205">
        <v>1.87012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-1.777</v>
      </c>
      <c r="GF205">
        <v>1.6756</v>
      </c>
      <c r="GG205">
        <v>-1.166269798390788</v>
      </c>
      <c r="GH205">
        <v>-0.001751842048368114</v>
      </c>
      <c r="GI205">
        <v>2.175043830543419E-07</v>
      </c>
      <c r="GJ205">
        <v>-8.900938919420621E-11</v>
      </c>
      <c r="GK205">
        <v>9.187504814314959</v>
      </c>
      <c r="GL205">
        <v>1.777864070516789</v>
      </c>
      <c r="GM205">
        <v>-0.1595319365346188</v>
      </c>
      <c r="GN205">
        <v>0.002975254502177307</v>
      </c>
      <c r="GO205">
        <v>3</v>
      </c>
      <c r="GP205">
        <v>2360</v>
      </c>
      <c r="GQ205">
        <v>1</v>
      </c>
      <c r="GR205">
        <v>26</v>
      </c>
      <c r="GS205">
        <v>11</v>
      </c>
      <c r="GT205">
        <v>10.9</v>
      </c>
      <c r="GU205">
        <v>1.11694</v>
      </c>
      <c r="GV205">
        <v>2.23145</v>
      </c>
      <c r="GW205">
        <v>1.94702</v>
      </c>
      <c r="GX205">
        <v>2.82837</v>
      </c>
      <c r="GY205">
        <v>2.19482</v>
      </c>
      <c r="GZ205">
        <v>2.35107</v>
      </c>
      <c r="HA205">
        <v>39.6669</v>
      </c>
      <c r="HB205">
        <v>15.5067</v>
      </c>
      <c r="HC205">
        <v>18</v>
      </c>
      <c r="HD205">
        <v>499.634</v>
      </c>
      <c r="HE205">
        <v>566.915</v>
      </c>
      <c r="HF205">
        <v>18.399</v>
      </c>
      <c r="HG205">
        <v>31.3134</v>
      </c>
      <c r="HH205">
        <v>30.0006</v>
      </c>
      <c r="HI205">
        <v>30.9934</v>
      </c>
      <c r="HJ205">
        <v>30.8616</v>
      </c>
      <c r="HK205">
        <v>22.3693</v>
      </c>
      <c r="HL205">
        <v>32.5166</v>
      </c>
      <c r="HM205">
        <v>48.0554</v>
      </c>
      <c r="HN205">
        <v>18.4034</v>
      </c>
      <c r="HO205">
        <v>313.042</v>
      </c>
      <c r="HP205">
        <v>22.8985</v>
      </c>
      <c r="HQ205">
        <v>100.078</v>
      </c>
      <c r="HR205">
        <v>99.9657</v>
      </c>
    </row>
    <row r="206" spans="1:226">
      <c r="A206">
        <v>190</v>
      </c>
      <c r="B206">
        <v>1657312231</v>
      </c>
      <c r="C206">
        <v>3370</v>
      </c>
      <c r="D206" t="s">
        <v>742</v>
      </c>
      <c r="E206" t="s">
        <v>743</v>
      </c>
      <c r="F206">
        <v>5</v>
      </c>
      <c r="G206" t="s">
        <v>728</v>
      </c>
      <c r="H206" t="s">
        <v>354</v>
      </c>
      <c r="I206">
        <v>1657312228.5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345.4202864289194</v>
      </c>
      <c r="AK206">
        <v>354.9150787878787</v>
      </c>
      <c r="AL206">
        <v>-3.302373667061595</v>
      </c>
      <c r="AM206">
        <v>65.59512142037562</v>
      </c>
      <c r="AN206">
        <f>(AP206 - AO206 + BO206*1E3/(8.314*(BQ206+273.15)) * AR206/BN206 * AQ206) * BN206/(100*BB206) * 1000/(1000 - AP206)</f>
        <v>0</v>
      </c>
      <c r="AO206">
        <v>22.8809318710739</v>
      </c>
      <c r="AP206">
        <v>24.93393636363636</v>
      </c>
      <c r="AQ206">
        <v>9.466022173766235E-06</v>
      </c>
      <c r="AR206">
        <v>78.45763016838031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1657312228.5</v>
      </c>
      <c r="BH206">
        <v>352.5201111111111</v>
      </c>
      <c r="BI206">
        <v>335.6441111111112</v>
      </c>
      <c r="BJ206">
        <v>24.93281111111111</v>
      </c>
      <c r="BK206">
        <v>22.8699</v>
      </c>
      <c r="BL206">
        <v>354.2838888888889</v>
      </c>
      <c r="BM206">
        <v>23.27002222222222</v>
      </c>
      <c r="BN206">
        <v>499.992</v>
      </c>
      <c r="BO206">
        <v>68.44875555555556</v>
      </c>
      <c r="BP206">
        <v>0.1000194777777778</v>
      </c>
      <c r="BQ206">
        <v>26.15414444444444</v>
      </c>
      <c r="BR206">
        <v>27.01018888888889</v>
      </c>
      <c r="BS206">
        <v>999.9000000000001</v>
      </c>
      <c r="BT206">
        <v>0</v>
      </c>
      <c r="BU206">
        <v>0</v>
      </c>
      <c r="BV206">
        <v>10003.69333333333</v>
      </c>
      <c r="BW206">
        <v>0</v>
      </c>
      <c r="BX206">
        <v>1695.763333333333</v>
      </c>
      <c r="BY206">
        <v>16.87628888888889</v>
      </c>
      <c r="BZ206">
        <v>361.5342222222222</v>
      </c>
      <c r="CA206">
        <v>343.4997777777778</v>
      </c>
      <c r="CB206">
        <v>2.062932222222222</v>
      </c>
      <c r="CC206">
        <v>335.6441111111112</v>
      </c>
      <c r="CD206">
        <v>22.8699</v>
      </c>
      <c r="CE206">
        <v>1.706618888888889</v>
      </c>
      <c r="CF206">
        <v>1.565414444444444</v>
      </c>
      <c r="CG206">
        <v>14.95676666666666</v>
      </c>
      <c r="CH206">
        <v>13.62251111111111</v>
      </c>
      <c r="CI206">
        <v>2000.023333333333</v>
      </c>
      <c r="CJ206">
        <v>0.98</v>
      </c>
      <c r="CK206">
        <v>0.01999977777777778</v>
      </c>
      <c r="CL206">
        <v>0</v>
      </c>
      <c r="CM206">
        <v>2.241555555555555</v>
      </c>
      <c r="CN206">
        <v>0</v>
      </c>
      <c r="CO206">
        <v>5989.103333333333</v>
      </c>
      <c r="CP206">
        <v>16749.66666666667</v>
      </c>
      <c r="CQ206">
        <v>42.5</v>
      </c>
      <c r="CR206">
        <v>44.47900000000001</v>
      </c>
      <c r="CS206">
        <v>42.875</v>
      </c>
      <c r="CT206">
        <v>43.25</v>
      </c>
      <c r="CU206">
        <v>41.5</v>
      </c>
      <c r="CV206">
        <v>1960.02</v>
      </c>
      <c r="CW206">
        <v>40.00333333333333</v>
      </c>
      <c r="CX206">
        <v>0</v>
      </c>
      <c r="CY206">
        <v>1657312237.5</v>
      </c>
      <c r="CZ206">
        <v>0</v>
      </c>
      <c r="DA206">
        <v>1657311569.5</v>
      </c>
      <c r="DB206" t="s">
        <v>729</v>
      </c>
      <c r="DC206">
        <v>1657311567.5</v>
      </c>
      <c r="DD206">
        <v>1657311569.5</v>
      </c>
      <c r="DE206">
        <v>6</v>
      </c>
      <c r="DF206">
        <v>-0.462</v>
      </c>
      <c r="DG206">
        <v>14.921</v>
      </c>
      <c r="DH206">
        <v>-1.873</v>
      </c>
      <c r="DI206">
        <v>0.055</v>
      </c>
      <c r="DJ206">
        <v>420</v>
      </c>
      <c r="DK206">
        <v>38</v>
      </c>
      <c r="DL206">
        <v>0.19</v>
      </c>
      <c r="DM206">
        <v>0.01</v>
      </c>
      <c r="DN206">
        <v>15.4320775</v>
      </c>
      <c r="DO206">
        <v>13.94987279549715</v>
      </c>
      <c r="DP206">
        <v>1.41783778047552</v>
      </c>
      <c r="DQ206">
        <v>0</v>
      </c>
      <c r="DR206">
        <v>2.09332925</v>
      </c>
      <c r="DS206">
        <v>-0.1209454784240251</v>
      </c>
      <c r="DT206">
        <v>0.03102596738117121</v>
      </c>
      <c r="DU206">
        <v>0</v>
      </c>
      <c r="DV206">
        <v>0</v>
      </c>
      <c r="DW206">
        <v>2</v>
      </c>
      <c r="DX206" t="s">
        <v>365</v>
      </c>
      <c r="DY206">
        <v>2.97604</v>
      </c>
      <c r="DZ206">
        <v>2.72472</v>
      </c>
      <c r="EA206">
        <v>0.0612296</v>
      </c>
      <c r="EB206">
        <v>0.0579978</v>
      </c>
      <c r="EC206">
        <v>0.0795925</v>
      </c>
      <c r="ED206">
        <v>0.07727820000000001</v>
      </c>
      <c r="EE206">
        <v>29526.1</v>
      </c>
      <c r="EF206">
        <v>29739.7</v>
      </c>
      <c r="EG206">
        <v>29261.1</v>
      </c>
      <c r="EH206">
        <v>29217.6</v>
      </c>
      <c r="EI206">
        <v>35701.6</v>
      </c>
      <c r="EJ206">
        <v>35825</v>
      </c>
      <c r="EK206">
        <v>41226.4</v>
      </c>
      <c r="EL206">
        <v>41614.2</v>
      </c>
      <c r="EM206">
        <v>1.9277</v>
      </c>
      <c r="EN206">
        <v>2.01425</v>
      </c>
      <c r="EO206">
        <v>-0.00533462</v>
      </c>
      <c r="EP206">
        <v>0</v>
      </c>
      <c r="EQ206">
        <v>27.1018</v>
      </c>
      <c r="ER206">
        <v>999.9</v>
      </c>
      <c r="ES206">
        <v>36.8</v>
      </c>
      <c r="ET206">
        <v>37.2</v>
      </c>
      <c r="EU206">
        <v>34.2677</v>
      </c>
      <c r="EV206">
        <v>61.2982</v>
      </c>
      <c r="EW206">
        <v>27.3357</v>
      </c>
      <c r="EX206">
        <v>2</v>
      </c>
      <c r="EY206">
        <v>0.316794</v>
      </c>
      <c r="EZ206">
        <v>7.28382</v>
      </c>
      <c r="FA206">
        <v>20.2388</v>
      </c>
      <c r="FB206">
        <v>5.22014</v>
      </c>
      <c r="FC206">
        <v>12.0159</v>
      </c>
      <c r="FD206">
        <v>4.9891</v>
      </c>
      <c r="FE206">
        <v>3.2885</v>
      </c>
      <c r="FF206">
        <v>6450.2</v>
      </c>
      <c r="FG206">
        <v>9999</v>
      </c>
      <c r="FH206">
        <v>9999</v>
      </c>
      <c r="FI206">
        <v>105</v>
      </c>
      <c r="FJ206">
        <v>1.86737</v>
      </c>
      <c r="FK206">
        <v>1.86636</v>
      </c>
      <c r="FL206">
        <v>1.86584</v>
      </c>
      <c r="FM206">
        <v>1.86573</v>
      </c>
      <c r="FN206">
        <v>1.8676</v>
      </c>
      <c r="FO206">
        <v>1.87007</v>
      </c>
      <c r="FP206">
        <v>1.86874</v>
      </c>
      <c r="FQ206">
        <v>1.87012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-1.751</v>
      </c>
      <c r="GF206">
        <v>1.657</v>
      </c>
      <c r="GG206">
        <v>-1.166269798390788</v>
      </c>
      <c r="GH206">
        <v>-0.001751842048368114</v>
      </c>
      <c r="GI206">
        <v>2.175043830543419E-07</v>
      </c>
      <c r="GJ206">
        <v>-8.900938919420621E-11</v>
      </c>
      <c r="GK206">
        <v>9.187504814314959</v>
      </c>
      <c r="GL206">
        <v>1.777864070516789</v>
      </c>
      <c r="GM206">
        <v>-0.1595319365346188</v>
      </c>
      <c r="GN206">
        <v>0.002975254502177307</v>
      </c>
      <c r="GO206">
        <v>3</v>
      </c>
      <c r="GP206">
        <v>2360</v>
      </c>
      <c r="GQ206">
        <v>1</v>
      </c>
      <c r="GR206">
        <v>26</v>
      </c>
      <c r="GS206">
        <v>11.1</v>
      </c>
      <c r="GT206">
        <v>11</v>
      </c>
      <c r="GU206">
        <v>1.07544</v>
      </c>
      <c r="GV206">
        <v>2.23633</v>
      </c>
      <c r="GW206">
        <v>1.94702</v>
      </c>
      <c r="GX206">
        <v>2.82837</v>
      </c>
      <c r="GY206">
        <v>2.19482</v>
      </c>
      <c r="GZ206">
        <v>2.35107</v>
      </c>
      <c r="HA206">
        <v>39.692</v>
      </c>
      <c r="HB206">
        <v>15.5067</v>
      </c>
      <c r="HC206">
        <v>18</v>
      </c>
      <c r="HD206">
        <v>498.575</v>
      </c>
      <c r="HE206">
        <v>567.813</v>
      </c>
      <c r="HF206">
        <v>18.3966</v>
      </c>
      <c r="HG206">
        <v>31.322</v>
      </c>
      <c r="HH206">
        <v>30.0007</v>
      </c>
      <c r="HI206">
        <v>31.0014</v>
      </c>
      <c r="HJ206">
        <v>30.8685</v>
      </c>
      <c r="HK206">
        <v>21.4471</v>
      </c>
      <c r="HL206">
        <v>32.5166</v>
      </c>
      <c r="HM206">
        <v>48.0554</v>
      </c>
      <c r="HN206">
        <v>18.3973</v>
      </c>
      <c r="HO206">
        <v>299.677</v>
      </c>
      <c r="HP206">
        <v>22.8936</v>
      </c>
      <c r="HQ206">
        <v>100.077</v>
      </c>
      <c r="HR206">
        <v>99.9644</v>
      </c>
    </row>
    <row r="207" spans="1:226">
      <c r="A207">
        <v>191</v>
      </c>
      <c r="B207">
        <v>1657312236</v>
      </c>
      <c r="C207">
        <v>3375</v>
      </c>
      <c r="D207" t="s">
        <v>744</v>
      </c>
      <c r="E207" t="s">
        <v>745</v>
      </c>
      <c r="F207">
        <v>5</v>
      </c>
      <c r="G207" t="s">
        <v>728</v>
      </c>
      <c r="H207" t="s">
        <v>354</v>
      </c>
      <c r="I207">
        <v>1657312233.2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328.6196718267615</v>
      </c>
      <c r="AK207">
        <v>338.2063696969695</v>
      </c>
      <c r="AL207">
        <v>-3.342966673894805</v>
      </c>
      <c r="AM207">
        <v>65.59512142037562</v>
      </c>
      <c r="AN207">
        <f>(AP207 - AO207 + BO207*1E3/(8.314*(BQ207+273.15)) * AR207/BN207 * AQ207) * BN207/(100*BB207) * 1000/(1000 - AP207)</f>
        <v>0</v>
      </c>
      <c r="AO207">
        <v>22.85510665155658</v>
      </c>
      <c r="AP207">
        <v>24.93483878787879</v>
      </c>
      <c r="AQ207">
        <v>2.068027756607295E-06</v>
      </c>
      <c r="AR207">
        <v>78.45763016838031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1657312233.2</v>
      </c>
      <c r="BH207">
        <v>337.2686</v>
      </c>
      <c r="BI207">
        <v>320.2021</v>
      </c>
      <c r="BJ207">
        <v>24.93442</v>
      </c>
      <c r="BK207">
        <v>22.84707</v>
      </c>
      <c r="BL207">
        <v>339.0071</v>
      </c>
      <c r="BM207">
        <v>23.27873</v>
      </c>
      <c r="BN207">
        <v>500.0019</v>
      </c>
      <c r="BO207">
        <v>68.44941999999999</v>
      </c>
      <c r="BP207">
        <v>0.10002042</v>
      </c>
      <c r="BQ207">
        <v>26.15425</v>
      </c>
      <c r="BR207">
        <v>27.011</v>
      </c>
      <c r="BS207">
        <v>999.9</v>
      </c>
      <c r="BT207">
        <v>0</v>
      </c>
      <c r="BU207">
        <v>0</v>
      </c>
      <c r="BV207">
        <v>9993.629999999999</v>
      </c>
      <c r="BW207">
        <v>0</v>
      </c>
      <c r="BX207">
        <v>1695.826</v>
      </c>
      <c r="BY207">
        <v>17.0666</v>
      </c>
      <c r="BZ207">
        <v>345.8930999999999</v>
      </c>
      <c r="CA207">
        <v>327.6888</v>
      </c>
      <c r="CB207">
        <v>2.087377</v>
      </c>
      <c r="CC207">
        <v>320.2021</v>
      </c>
      <c r="CD207">
        <v>22.84707</v>
      </c>
      <c r="CE207">
        <v>1.706748</v>
      </c>
      <c r="CF207">
        <v>1.563869</v>
      </c>
      <c r="CG207">
        <v>14.95795</v>
      </c>
      <c r="CH207">
        <v>13.60729</v>
      </c>
      <c r="CI207">
        <v>2000.02</v>
      </c>
      <c r="CJ207">
        <v>0.9800011999999999</v>
      </c>
      <c r="CK207">
        <v>0.01999856</v>
      </c>
      <c r="CL207">
        <v>0</v>
      </c>
      <c r="CM207">
        <v>2.11989</v>
      </c>
      <c r="CN207">
        <v>0</v>
      </c>
      <c r="CO207">
        <v>5986.594</v>
      </c>
      <c r="CP207">
        <v>16749.65</v>
      </c>
      <c r="CQ207">
        <v>42.5</v>
      </c>
      <c r="CR207">
        <v>44.5</v>
      </c>
      <c r="CS207">
        <v>42.875</v>
      </c>
      <c r="CT207">
        <v>43.3058</v>
      </c>
      <c r="CU207">
        <v>41.5</v>
      </c>
      <c r="CV207">
        <v>1960.018</v>
      </c>
      <c r="CW207">
        <v>40</v>
      </c>
      <c r="CX207">
        <v>0</v>
      </c>
      <c r="CY207">
        <v>1657312242.3</v>
      </c>
      <c r="CZ207">
        <v>0</v>
      </c>
      <c r="DA207">
        <v>1657311569.5</v>
      </c>
      <c r="DB207" t="s">
        <v>729</v>
      </c>
      <c r="DC207">
        <v>1657311567.5</v>
      </c>
      <c r="DD207">
        <v>1657311569.5</v>
      </c>
      <c r="DE207">
        <v>6</v>
      </c>
      <c r="DF207">
        <v>-0.462</v>
      </c>
      <c r="DG207">
        <v>14.921</v>
      </c>
      <c r="DH207">
        <v>-1.873</v>
      </c>
      <c r="DI207">
        <v>0.055</v>
      </c>
      <c r="DJ207">
        <v>420</v>
      </c>
      <c r="DK207">
        <v>38</v>
      </c>
      <c r="DL207">
        <v>0.19</v>
      </c>
      <c r="DM207">
        <v>0.01</v>
      </c>
      <c r="DN207">
        <v>16.38672926829268</v>
      </c>
      <c r="DO207">
        <v>6.807729616724776</v>
      </c>
      <c r="DP207">
        <v>0.7137074242545398</v>
      </c>
      <c r="DQ207">
        <v>0</v>
      </c>
      <c r="DR207">
        <v>2.092815365853658</v>
      </c>
      <c r="DS207">
        <v>-0.163784111498257</v>
      </c>
      <c r="DT207">
        <v>0.03043857534065268</v>
      </c>
      <c r="DU207">
        <v>0</v>
      </c>
      <c r="DV207">
        <v>0</v>
      </c>
      <c r="DW207">
        <v>2</v>
      </c>
      <c r="DX207" t="s">
        <v>365</v>
      </c>
      <c r="DY207">
        <v>2.97599</v>
      </c>
      <c r="DZ207">
        <v>2.72473</v>
      </c>
      <c r="EA207">
        <v>0.0588918</v>
      </c>
      <c r="EB207">
        <v>0.0556012</v>
      </c>
      <c r="EC207">
        <v>0.0795997</v>
      </c>
      <c r="ED207">
        <v>0.07719669999999999</v>
      </c>
      <c r="EE207">
        <v>29599.2</v>
      </c>
      <c r="EF207">
        <v>29815.2</v>
      </c>
      <c r="EG207">
        <v>29260.7</v>
      </c>
      <c r="EH207">
        <v>29217.4</v>
      </c>
      <c r="EI207">
        <v>35701</v>
      </c>
      <c r="EJ207">
        <v>35827.8</v>
      </c>
      <c r="EK207">
        <v>41226</v>
      </c>
      <c r="EL207">
        <v>41613.8</v>
      </c>
      <c r="EM207">
        <v>1.9276</v>
      </c>
      <c r="EN207">
        <v>2.01395</v>
      </c>
      <c r="EO207">
        <v>-0.00610203</v>
      </c>
      <c r="EP207">
        <v>0</v>
      </c>
      <c r="EQ207">
        <v>27.1057</v>
      </c>
      <c r="ER207">
        <v>999.9</v>
      </c>
      <c r="ES207">
        <v>36.8</v>
      </c>
      <c r="ET207">
        <v>37.2</v>
      </c>
      <c r="EU207">
        <v>34.2687</v>
      </c>
      <c r="EV207">
        <v>61.0982</v>
      </c>
      <c r="EW207">
        <v>27.2196</v>
      </c>
      <c r="EX207">
        <v>2</v>
      </c>
      <c r="EY207">
        <v>0.317607</v>
      </c>
      <c r="EZ207">
        <v>7.32179</v>
      </c>
      <c r="FA207">
        <v>20.2373</v>
      </c>
      <c r="FB207">
        <v>5.21999</v>
      </c>
      <c r="FC207">
        <v>12.0159</v>
      </c>
      <c r="FD207">
        <v>4.9888</v>
      </c>
      <c r="FE207">
        <v>3.28848</v>
      </c>
      <c r="FF207">
        <v>6450.5</v>
      </c>
      <c r="FG207">
        <v>9999</v>
      </c>
      <c r="FH207">
        <v>9999</v>
      </c>
      <c r="FI207">
        <v>105</v>
      </c>
      <c r="FJ207">
        <v>1.86737</v>
      </c>
      <c r="FK207">
        <v>1.86637</v>
      </c>
      <c r="FL207">
        <v>1.86584</v>
      </c>
      <c r="FM207">
        <v>1.86573</v>
      </c>
      <c r="FN207">
        <v>1.86756</v>
      </c>
      <c r="FO207">
        <v>1.87002</v>
      </c>
      <c r="FP207">
        <v>1.86874</v>
      </c>
      <c r="FQ207">
        <v>1.87012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-1.723</v>
      </c>
      <c r="GF207">
        <v>1.654</v>
      </c>
      <c r="GG207">
        <v>-1.166269798390788</v>
      </c>
      <c r="GH207">
        <v>-0.001751842048368114</v>
      </c>
      <c r="GI207">
        <v>2.175043830543419E-07</v>
      </c>
      <c r="GJ207">
        <v>-8.900938919420621E-11</v>
      </c>
      <c r="GK207">
        <v>9.187504814314959</v>
      </c>
      <c r="GL207">
        <v>1.777864070516789</v>
      </c>
      <c r="GM207">
        <v>-0.1595319365346188</v>
      </c>
      <c r="GN207">
        <v>0.002975254502177307</v>
      </c>
      <c r="GO207">
        <v>3</v>
      </c>
      <c r="GP207">
        <v>2360</v>
      </c>
      <c r="GQ207">
        <v>1</v>
      </c>
      <c r="GR207">
        <v>26</v>
      </c>
      <c r="GS207">
        <v>11.1</v>
      </c>
      <c r="GT207">
        <v>11.1</v>
      </c>
      <c r="GU207">
        <v>1.02783</v>
      </c>
      <c r="GV207">
        <v>2.24243</v>
      </c>
      <c r="GW207">
        <v>1.94702</v>
      </c>
      <c r="GX207">
        <v>2.82837</v>
      </c>
      <c r="GY207">
        <v>2.19482</v>
      </c>
      <c r="GZ207">
        <v>2.34985</v>
      </c>
      <c r="HA207">
        <v>39.6669</v>
      </c>
      <c r="HB207">
        <v>15.498</v>
      </c>
      <c r="HC207">
        <v>18</v>
      </c>
      <c r="HD207">
        <v>498.57</v>
      </c>
      <c r="HE207">
        <v>567.658</v>
      </c>
      <c r="HF207">
        <v>18.3915</v>
      </c>
      <c r="HG207">
        <v>31.3319</v>
      </c>
      <c r="HH207">
        <v>30.0008</v>
      </c>
      <c r="HI207">
        <v>31.0091</v>
      </c>
      <c r="HJ207">
        <v>30.8763</v>
      </c>
      <c r="HK207">
        <v>20.5902</v>
      </c>
      <c r="HL207">
        <v>32.5166</v>
      </c>
      <c r="HM207">
        <v>47.6745</v>
      </c>
      <c r="HN207">
        <v>18.3849</v>
      </c>
      <c r="HO207">
        <v>279.643</v>
      </c>
      <c r="HP207">
        <v>22.8917</v>
      </c>
      <c r="HQ207">
        <v>100.076</v>
      </c>
      <c r="HR207">
        <v>99.9636</v>
      </c>
    </row>
    <row r="208" spans="1:226">
      <c r="A208">
        <v>192</v>
      </c>
      <c r="B208">
        <v>1657312241</v>
      </c>
      <c r="C208">
        <v>3380</v>
      </c>
      <c r="D208" t="s">
        <v>746</v>
      </c>
      <c r="E208" t="s">
        <v>747</v>
      </c>
      <c r="F208">
        <v>5</v>
      </c>
      <c r="G208" t="s">
        <v>728</v>
      </c>
      <c r="H208" t="s">
        <v>354</v>
      </c>
      <c r="I208">
        <v>1657312238.5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311.8033189578032</v>
      </c>
      <c r="AK208">
        <v>321.4949757575757</v>
      </c>
      <c r="AL208">
        <v>-3.34462271497984</v>
      </c>
      <c r="AM208">
        <v>65.59512142037562</v>
      </c>
      <c r="AN208">
        <f>(AP208 - AO208 + BO208*1E3/(8.314*(BQ208+273.15)) * AR208/BN208 * AQ208) * BN208/(100*BB208) * 1000/(1000 - AP208)</f>
        <v>0</v>
      </c>
      <c r="AO208">
        <v>22.80762580511774</v>
      </c>
      <c r="AP208">
        <v>24.93158181818181</v>
      </c>
      <c r="AQ208">
        <v>-5.730835290784163E-06</v>
      </c>
      <c r="AR208">
        <v>78.45763016838031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1657312238.5</v>
      </c>
      <c r="BH208">
        <v>320.0074444444444</v>
      </c>
      <c r="BI208">
        <v>302.7856666666667</v>
      </c>
      <c r="BJ208">
        <v>24.93308888888889</v>
      </c>
      <c r="BK208">
        <v>22.8047</v>
      </c>
      <c r="BL208">
        <v>321.7176666666667</v>
      </c>
      <c r="BM208">
        <v>23.2716</v>
      </c>
      <c r="BN208">
        <v>500.006888888889</v>
      </c>
      <c r="BO208">
        <v>68.44866666666667</v>
      </c>
      <c r="BP208">
        <v>0.09998847777777779</v>
      </c>
      <c r="BQ208">
        <v>26.15706666666667</v>
      </c>
      <c r="BR208">
        <v>27.00868888888889</v>
      </c>
      <c r="BS208">
        <v>999.9000000000001</v>
      </c>
      <c r="BT208">
        <v>0</v>
      </c>
      <c r="BU208">
        <v>0</v>
      </c>
      <c r="BV208">
        <v>9998.266666666666</v>
      </c>
      <c r="BW208">
        <v>0</v>
      </c>
      <c r="BX208">
        <v>1695.408888888889</v>
      </c>
      <c r="BY208">
        <v>17.2216</v>
      </c>
      <c r="BZ208">
        <v>328.1901111111112</v>
      </c>
      <c r="CA208">
        <v>309.8518888888889</v>
      </c>
      <c r="CB208">
        <v>2.128406666666666</v>
      </c>
      <c r="CC208">
        <v>302.7856666666667</v>
      </c>
      <c r="CD208">
        <v>22.8047</v>
      </c>
      <c r="CE208">
        <v>1.706638888888889</v>
      </c>
      <c r="CF208">
        <v>1.560951111111111</v>
      </c>
      <c r="CG208">
        <v>14.95693333333333</v>
      </c>
      <c r="CH208">
        <v>13.57863333333333</v>
      </c>
      <c r="CI208">
        <v>1999.948888888889</v>
      </c>
      <c r="CJ208">
        <v>0.98</v>
      </c>
      <c r="CK208">
        <v>0.01999973333333333</v>
      </c>
      <c r="CL208">
        <v>0</v>
      </c>
      <c r="CM208">
        <v>2.107322222222222</v>
      </c>
      <c r="CN208">
        <v>0</v>
      </c>
      <c r="CO208">
        <v>5983.616666666667</v>
      </c>
      <c r="CP208">
        <v>16749.05555555556</v>
      </c>
      <c r="CQ208">
        <v>42.5</v>
      </c>
      <c r="CR208">
        <v>44.5</v>
      </c>
      <c r="CS208">
        <v>42.88877777777778</v>
      </c>
      <c r="CT208">
        <v>43.312</v>
      </c>
      <c r="CU208">
        <v>41.5</v>
      </c>
      <c r="CV208">
        <v>1959.946666666667</v>
      </c>
      <c r="CW208">
        <v>39.99777777777778</v>
      </c>
      <c r="CX208">
        <v>0</v>
      </c>
      <c r="CY208">
        <v>1657312247.7</v>
      </c>
      <c r="CZ208">
        <v>0</v>
      </c>
      <c r="DA208">
        <v>1657311569.5</v>
      </c>
      <c r="DB208" t="s">
        <v>729</v>
      </c>
      <c r="DC208">
        <v>1657311567.5</v>
      </c>
      <c r="DD208">
        <v>1657311569.5</v>
      </c>
      <c r="DE208">
        <v>6</v>
      </c>
      <c r="DF208">
        <v>-0.462</v>
      </c>
      <c r="DG208">
        <v>14.921</v>
      </c>
      <c r="DH208">
        <v>-1.873</v>
      </c>
      <c r="DI208">
        <v>0.055</v>
      </c>
      <c r="DJ208">
        <v>420</v>
      </c>
      <c r="DK208">
        <v>38</v>
      </c>
      <c r="DL208">
        <v>0.19</v>
      </c>
      <c r="DM208">
        <v>0.01</v>
      </c>
      <c r="DN208">
        <v>16.78334634146341</v>
      </c>
      <c r="DO208">
        <v>3.940028571428575</v>
      </c>
      <c r="DP208">
        <v>0.4118605483256473</v>
      </c>
      <c r="DQ208">
        <v>0</v>
      </c>
      <c r="DR208">
        <v>2.094535365853658</v>
      </c>
      <c r="DS208">
        <v>0.03024668989547379</v>
      </c>
      <c r="DT208">
        <v>0.03204911566814368</v>
      </c>
      <c r="DU208">
        <v>1</v>
      </c>
      <c r="DV208">
        <v>1</v>
      </c>
      <c r="DW208">
        <v>2</v>
      </c>
      <c r="DX208" t="s">
        <v>357</v>
      </c>
      <c r="DY208">
        <v>2.97599</v>
      </c>
      <c r="DZ208">
        <v>2.72473</v>
      </c>
      <c r="EA208">
        <v>0.0565018</v>
      </c>
      <c r="EB208">
        <v>0.0531547</v>
      </c>
      <c r="EC208">
        <v>0.07955379999999999</v>
      </c>
      <c r="ED208">
        <v>0.077139</v>
      </c>
      <c r="EE208">
        <v>29673.8</v>
      </c>
      <c r="EF208">
        <v>29891.8</v>
      </c>
      <c r="EG208">
        <v>29260.2</v>
      </c>
      <c r="EH208">
        <v>29216.9</v>
      </c>
      <c r="EI208">
        <v>35701.8</v>
      </c>
      <c r="EJ208">
        <v>35829.4</v>
      </c>
      <c r="EK208">
        <v>41224.9</v>
      </c>
      <c r="EL208">
        <v>41613.1</v>
      </c>
      <c r="EM208">
        <v>1.92743</v>
      </c>
      <c r="EN208">
        <v>2.014</v>
      </c>
      <c r="EO208">
        <v>-0.00666082</v>
      </c>
      <c r="EP208">
        <v>0</v>
      </c>
      <c r="EQ208">
        <v>27.1104</v>
      </c>
      <c r="ER208">
        <v>999.9</v>
      </c>
      <c r="ES208">
        <v>36.7</v>
      </c>
      <c r="ET208">
        <v>37.2</v>
      </c>
      <c r="EU208">
        <v>34.1759</v>
      </c>
      <c r="EV208">
        <v>61.1382</v>
      </c>
      <c r="EW208">
        <v>27.3558</v>
      </c>
      <c r="EX208">
        <v>2</v>
      </c>
      <c r="EY208">
        <v>0.3186</v>
      </c>
      <c r="EZ208">
        <v>7.35569</v>
      </c>
      <c r="FA208">
        <v>20.2356</v>
      </c>
      <c r="FB208">
        <v>5.21969</v>
      </c>
      <c r="FC208">
        <v>12.0159</v>
      </c>
      <c r="FD208">
        <v>4.9888</v>
      </c>
      <c r="FE208">
        <v>3.28848</v>
      </c>
      <c r="FF208">
        <v>6450.5</v>
      </c>
      <c r="FG208">
        <v>9999</v>
      </c>
      <c r="FH208">
        <v>9999</v>
      </c>
      <c r="FI208">
        <v>105</v>
      </c>
      <c r="FJ208">
        <v>1.86737</v>
      </c>
      <c r="FK208">
        <v>1.86637</v>
      </c>
      <c r="FL208">
        <v>1.86584</v>
      </c>
      <c r="FM208">
        <v>1.86574</v>
      </c>
      <c r="FN208">
        <v>1.86754</v>
      </c>
      <c r="FO208">
        <v>1.87002</v>
      </c>
      <c r="FP208">
        <v>1.86874</v>
      </c>
      <c r="FQ208">
        <v>1.87012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-1.697</v>
      </c>
      <c r="GF208">
        <v>1.6684</v>
      </c>
      <c r="GG208">
        <v>-1.166269798390788</v>
      </c>
      <c r="GH208">
        <v>-0.001751842048368114</v>
      </c>
      <c r="GI208">
        <v>2.175043830543419E-07</v>
      </c>
      <c r="GJ208">
        <v>-8.900938919420621E-11</v>
      </c>
      <c r="GK208">
        <v>9.187504814314959</v>
      </c>
      <c r="GL208">
        <v>1.777864070516789</v>
      </c>
      <c r="GM208">
        <v>-0.1595319365346188</v>
      </c>
      <c r="GN208">
        <v>0.002975254502177307</v>
      </c>
      <c r="GO208">
        <v>3</v>
      </c>
      <c r="GP208">
        <v>2360</v>
      </c>
      <c r="GQ208">
        <v>1</v>
      </c>
      <c r="GR208">
        <v>26</v>
      </c>
      <c r="GS208">
        <v>11.2</v>
      </c>
      <c r="GT208">
        <v>11.2</v>
      </c>
      <c r="GU208">
        <v>0.985107</v>
      </c>
      <c r="GV208">
        <v>2.23877</v>
      </c>
      <c r="GW208">
        <v>1.94702</v>
      </c>
      <c r="GX208">
        <v>2.82837</v>
      </c>
      <c r="GY208">
        <v>2.19482</v>
      </c>
      <c r="GZ208">
        <v>2.34985</v>
      </c>
      <c r="HA208">
        <v>39.6669</v>
      </c>
      <c r="HB208">
        <v>15.498</v>
      </c>
      <c r="HC208">
        <v>18</v>
      </c>
      <c r="HD208">
        <v>498.523</v>
      </c>
      <c r="HE208">
        <v>567.768</v>
      </c>
      <c r="HF208">
        <v>18.3829</v>
      </c>
      <c r="HG208">
        <v>31.3412</v>
      </c>
      <c r="HH208">
        <v>30.001</v>
      </c>
      <c r="HI208">
        <v>31.0176</v>
      </c>
      <c r="HJ208">
        <v>30.8839</v>
      </c>
      <c r="HK208">
        <v>19.6503</v>
      </c>
      <c r="HL208">
        <v>32.5166</v>
      </c>
      <c r="HM208">
        <v>47.3041</v>
      </c>
      <c r="HN208">
        <v>18.376</v>
      </c>
      <c r="HO208">
        <v>266.269</v>
      </c>
      <c r="HP208">
        <v>22.8911</v>
      </c>
      <c r="HQ208">
        <v>100.074</v>
      </c>
      <c r="HR208">
        <v>99.9619</v>
      </c>
    </row>
    <row r="209" spans="1:226">
      <c r="A209">
        <v>193</v>
      </c>
      <c r="B209">
        <v>1657312246</v>
      </c>
      <c r="C209">
        <v>3385</v>
      </c>
      <c r="D209" t="s">
        <v>748</v>
      </c>
      <c r="E209" t="s">
        <v>749</v>
      </c>
      <c r="F209">
        <v>5</v>
      </c>
      <c r="G209" t="s">
        <v>728</v>
      </c>
      <c r="H209" t="s">
        <v>354</v>
      </c>
      <c r="I209">
        <v>1657312243.2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294.8781404993218</v>
      </c>
      <c r="AK209">
        <v>304.5953272727271</v>
      </c>
      <c r="AL209">
        <v>-3.389743260142579</v>
      </c>
      <c r="AM209">
        <v>65.59512142037562</v>
      </c>
      <c r="AN209">
        <f>(AP209 - AO209 + BO209*1E3/(8.314*(BQ209+273.15)) * AR209/BN209 * AQ209) * BN209/(100*BB209) * 1000/(1000 - AP209)</f>
        <v>0</v>
      </c>
      <c r="AO209">
        <v>22.78460516730657</v>
      </c>
      <c r="AP209">
        <v>24.92834424242425</v>
      </c>
      <c r="AQ209">
        <v>-2.977261138410419E-06</v>
      </c>
      <c r="AR209">
        <v>78.45763016838031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1657312243.2</v>
      </c>
      <c r="BH209">
        <v>304.5987</v>
      </c>
      <c r="BI209">
        <v>287.2624999999999</v>
      </c>
      <c r="BJ209">
        <v>24.93014</v>
      </c>
      <c r="BK209">
        <v>22.78733</v>
      </c>
      <c r="BL209">
        <v>306.2838</v>
      </c>
      <c r="BM209">
        <v>23.25561</v>
      </c>
      <c r="BN209">
        <v>499.9999000000001</v>
      </c>
      <c r="BO209">
        <v>68.44824</v>
      </c>
      <c r="BP209">
        <v>0.09999069000000001</v>
      </c>
      <c r="BQ209">
        <v>26.15458</v>
      </c>
      <c r="BR209">
        <v>26.99921</v>
      </c>
      <c r="BS209">
        <v>999.9</v>
      </c>
      <c r="BT209">
        <v>0</v>
      </c>
      <c r="BU209">
        <v>0</v>
      </c>
      <c r="BV209">
        <v>9998.015000000001</v>
      </c>
      <c r="BW209">
        <v>0</v>
      </c>
      <c r="BX209">
        <v>1694.231</v>
      </c>
      <c r="BY209">
        <v>17.33628</v>
      </c>
      <c r="BZ209">
        <v>312.3866</v>
      </c>
      <c r="CA209">
        <v>293.9613000000001</v>
      </c>
      <c r="CB209">
        <v>2.142788</v>
      </c>
      <c r="CC209">
        <v>287.2624999999999</v>
      </c>
      <c r="CD209">
        <v>22.78733</v>
      </c>
      <c r="CE209">
        <v>1.706425</v>
      </c>
      <c r="CF209">
        <v>1.559754</v>
      </c>
      <c r="CG209">
        <v>14.95497</v>
      </c>
      <c r="CH209">
        <v>13.56683</v>
      </c>
      <c r="CI209">
        <v>1999.965</v>
      </c>
      <c r="CJ209">
        <v>0.9800009</v>
      </c>
      <c r="CK209">
        <v>0.01999887</v>
      </c>
      <c r="CL209">
        <v>0</v>
      </c>
      <c r="CM209">
        <v>2.2681</v>
      </c>
      <c r="CN209">
        <v>0</v>
      </c>
      <c r="CO209">
        <v>5980.618</v>
      </c>
      <c r="CP209">
        <v>16749.16</v>
      </c>
      <c r="CQ209">
        <v>42.51860000000001</v>
      </c>
      <c r="CR209">
        <v>44.5</v>
      </c>
      <c r="CS209">
        <v>42.9308</v>
      </c>
      <c r="CT209">
        <v>43.312</v>
      </c>
      <c r="CU209">
        <v>41.5124</v>
      </c>
      <c r="CV209">
        <v>1959.969</v>
      </c>
      <c r="CW209">
        <v>39.997</v>
      </c>
      <c r="CX209">
        <v>0</v>
      </c>
      <c r="CY209">
        <v>1657312252.5</v>
      </c>
      <c r="CZ209">
        <v>0</v>
      </c>
      <c r="DA209">
        <v>1657311569.5</v>
      </c>
      <c r="DB209" t="s">
        <v>729</v>
      </c>
      <c r="DC209">
        <v>1657311567.5</v>
      </c>
      <c r="DD209">
        <v>1657311569.5</v>
      </c>
      <c r="DE209">
        <v>6</v>
      </c>
      <c r="DF209">
        <v>-0.462</v>
      </c>
      <c r="DG209">
        <v>14.921</v>
      </c>
      <c r="DH209">
        <v>-1.873</v>
      </c>
      <c r="DI209">
        <v>0.055</v>
      </c>
      <c r="DJ209">
        <v>420</v>
      </c>
      <c r="DK209">
        <v>38</v>
      </c>
      <c r="DL209">
        <v>0.19</v>
      </c>
      <c r="DM209">
        <v>0.01</v>
      </c>
      <c r="DN209">
        <v>17.103335</v>
      </c>
      <c r="DO209">
        <v>2.043730581613482</v>
      </c>
      <c r="DP209">
        <v>0.2032169241844785</v>
      </c>
      <c r="DQ209">
        <v>0</v>
      </c>
      <c r="DR209">
        <v>2.10236175</v>
      </c>
      <c r="DS209">
        <v>0.3558307317073151</v>
      </c>
      <c r="DT209">
        <v>0.03493203693513307</v>
      </c>
      <c r="DU209">
        <v>0</v>
      </c>
      <c r="DV209">
        <v>0</v>
      </c>
      <c r="DW209">
        <v>2</v>
      </c>
      <c r="DX209" t="s">
        <v>365</v>
      </c>
      <c r="DY209">
        <v>2.97603</v>
      </c>
      <c r="DZ209">
        <v>2.72483</v>
      </c>
      <c r="EA209">
        <v>0.0540324</v>
      </c>
      <c r="EB209">
        <v>0.0506609</v>
      </c>
      <c r="EC209">
        <v>0.079508</v>
      </c>
      <c r="ED209">
        <v>0.0771587</v>
      </c>
      <c r="EE209">
        <v>29750.9</v>
      </c>
      <c r="EF209">
        <v>29969.9</v>
      </c>
      <c r="EG209">
        <v>29259.7</v>
      </c>
      <c r="EH209">
        <v>29216.4</v>
      </c>
      <c r="EI209">
        <v>35703.4</v>
      </c>
      <c r="EJ209">
        <v>35827.9</v>
      </c>
      <c r="EK209">
        <v>41224.7</v>
      </c>
      <c r="EL209">
        <v>41612.4</v>
      </c>
      <c r="EM209">
        <v>1.92743</v>
      </c>
      <c r="EN209">
        <v>2.01385</v>
      </c>
      <c r="EO209">
        <v>-0.00742823</v>
      </c>
      <c r="EP209">
        <v>0</v>
      </c>
      <c r="EQ209">
        <v>27.1162</v>
      </c>
      <c r="ER209">
        <v>999.9</v>
      </c>
      <c r="ES209">
        <v>36.7</v>
      </c>
      <c r="ET209">
        <v>37.2</v>
      </c>
      <c r="EU209">
        <v>34.173</v>
      </c>
      <c r="EV209">
        <v>61.2982</v>
      </c>
      <c r="EW209">
        <v>27.1995</v>
      </c>
      <c r="EX209">
        <v>2</v>
      </c>
      <c r="EY209">
        <v>0.319345</v>
      </c>
      <c r="EZ209">
        <v>7.35853</v>
      </c>
      <c r="FA209">
        <v>20.2358</v>
      </c>
      <c r="FB209">
        <v>5.22028</v>
      </c>
      <c r="FC209">
        <v>12.0159</v>
      </c>
      <c r="FD209">
        <v>4.98905</v>
      </c>
      <c r="FE209">
        <v>3.28848</v>
      </c>
      <c r="FF209">
        <v>6450.7</v>
      </c>
      <c r="FG209">
        <v>9999</v>
      </c>
      <c r="FH209">
        <v>9999</v>
      </c>
      <c r="FI209">
        <v>105</v>
      </c>
      <c r="FJ209">
        <v>1.86736</v>
      </c>
      <c r="FK209">
        <v>1.8664</v>
      </c>
      <c r="FL209">
        <v>1.86584</v>
      </c>
      <c r="FM209">
        <v>1.86575</v>
      </c>
      <c r="FN209">
        <v>1.86757</v>
      </c>
      <c r="FO209">
        <v>1.87008</v>
      </c>
      <c r="FP209">
        <v>1.86874</v>
      </c>
      <c r="FQ209">
        <v>1.87011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-1.67</v>
      </c>
      <c r="GF209">
        <v>1.6833</v>
      </c>
      <c r="GG209">
        <v>-1.166269798390788</v>
      </c>
      <c r="GH209">
        <v>-0.001751842048368114</v>
      </c>
      <c r="GI209">
        <v>2.175043830543419E-07</v>
      </c>
      <c r="GJ209">
        <v>-8.900938919420621E-11</v>
      </c>
      <c r="GK209">
        <v>9.187504814314959</v>
      </c>
      <c r="GL209">
        <v>1.777864070516789</v>
      </c>
      <c r="GM209">
        <v>-0.1595319365346188</v>
      </c>
      <c r="GN209">
        <v>0.002975254502177307</v>
      </c>
      <c r="GO209">
        <v>3</v>
      </c>
      <c r="GP209">
        <v>2360</v>
      </c>
      <c r="GQ209">
        <v>1</v>
      </c>
      <c r="GR209">
        <v>26</v>
      </c>
      <c r="GS209">
        <v>11.3</v>
      </c>
      <c r="GT209">
        <v>11.3</v>
      </c>
      <c r="GU209">
        <v>0.9375</v>
      </c>
      <c r="GV209">
        <v>2.23755</v>
      </c>
      <c r="GW209">
        <v>1.94702</v>
      </c>
      <c r="GX209">
        <v>2.82837</v>
      </c>
      <c r="GY209">
        <v>2.19482</v>
      </c>
      <c r="GZ209">
        <v>2.3584</v>
      </c>
      <c r="HA209">
        <v>39.692</v>
      </c>
      <c r="HB209">
        <v>15.5067</v>
      </c>
      <c r="HC209">
        <v>18</v>
      </c>
      <c r="HD209">
        <v>498.586</v>
      </c>
      <c r="HE209">
        <v>567.729</v>
      </c>
      <c r="HF209">
        <v>18.3736</v>
      </c>
      <c r="HG209">
        <v>31.3506</v>
      </c>
      <c r="HH209">
        <v>30.0008</v>
      </c>
      <c r="HI209">
        <v>31.0254</v>
      </c>
      <c r="HJ209">
        <v>30.8917</v>
      </c>
      <c r="HK209">
        <v>18.7739</v>
      </c>
      <c r="HL209">
        <v>32.2208</v>
      </c>
      <c r="HM209">
        <v>46.9326</v>
      </c>
      <c r="HN209">
        <v>18.3699</v>
      </c>
      <c r="HO209">
        <v>246.234</v>
      </c>
      <c r="HP209">
        <v>22.8934</v>
      </c>
      <c r="HQ209">
        <v>100.073</v>
      </c>
      <c r="HR209">
        <v>99.9601</v>
      </c>
    </row>
    <row r="210" spans="1:226">
      <c r="A210">
        <v>194</v>
      </c>
      <c r="B210">
        <v>1657312251</v>
      </c>
      <c r="C210">
        <v>3390</v>
      </c>
      <c r="D210" t="s">
        <v>750</v>
      </c>
      <c r="E210" t="s">
        <v>751</v>
      </c>
      <c r="F210">
        <v>5</v>
      </c>
      <c r="G210" t="s">
        <v>728</v>
      </c>
      <c r="H210" t="s">
        <v>354</v>
      </c>
      <c r="I210">
        <v>1657312248.5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278.072688556459</v>
      </c>
      <c r="AK210">
        <v>287.759703030303</v>
      </c>
      <c r="AL210">
        <v>-3.370931895424527</v>
      </c>
      <c r="AM210">
        <v>65.59512142037562</v>
      </c>
      <c r="AN210">
        <f>(AP210 - AO210 + BO210*1E3/(8.314*(BQ210+273.15)) * AR210/BN210 * AQ210) * BN210/(100*BB210) * 1000/(1000 - AP210)</f>
        <v>0</v>
      </c>
      <c r="AO210">
        <v>22.82478227043506</v>
      </c>
      <c r="AP210">
        <v>24.93041393939394</v>
      </c>
      <c r="AQ210">
        <v>1.620309235789421E-06</v>
      </c>
      <c r="AR210">
        <v>78.45763016838031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1657312248.5</v>
      </c>
      <c r="BH210">
        <v>287.1585555555556</v>
      </c>
      <c r="BI210">
        <v>269.8232222222222</v>
      </c>
      <c r="BJ210">
        <v>24.92901111111111</v>
      </c>
      <c r="BK210">
        <v>22.81972222222222</v>
      </c>
      <c r="BL210">
        <v>288.8146666666667</v>
      </c>
      <c r="BM210">
        <v>23.24957777777778</v>
      </c>
      <c r="BN210">
        <v>499.9893333333334</v>
      </c>
      <c r="BO210">
        <v>68.44761111111112</v>
      </c>
      <c r="BP210">
        <v>0.09997916666666666</v>
      </c>
      <c r="BQ210">
        <v>26.15704444444444</v>
      </c>
      <c r="BR210">
        <v>26.9948</v>
      </c>
      <c r="BS210">
        <v>999.9000000000001</v>
      </c>
      <c r="BT210">
        <v>0</v>
      </c>
      <c r="BU210">
        <v>0</v>
      </c>
      <c r="BV210">
        <v>9992.568888888889</v>
      </c>
      <c r="BW210">
        <v>0</v>
      </c>
      <c r="BX210">
        <v>1693.241111111111</v>
      </c>
      <c r="BY210">
        <v>17.33542222222222</v>
      </c>
      <c r="BZ210">
        <v>294.5001111111111</v>
      </c>
      <c r="CA210">
        <v>276.1241111111111</v>
      </c>
      <c r="CB210">
        <v>2.109293333333333</v>
      </c>
      <c r="CC210">
        <v>269.8232222222222</v>
      </c>
      <c r="CD210">
        <v>22.81972222222222</v>
      </c>
      <c r="CE210">
        <v>1.706332222222222</v>
      </c>
      <c r="CF210">
        <v>1.561955555555556</v>
      </c>
      <c r="CG210">
        <v>14.95414444444445</v>
      </c>
      <c r="CH210">
        <v>13.58852222222222</v>
      </c>
      <c r="CI210">
        <v>1999.974444444444</v>
      </c>
      <c r="CJ210">
        <v>0.9800006666666666</v>
      </c>
      <c r="CK210">
        <v>0.01999916666666667</v>
      </c>
      <c r="CL210">
        <v>0</v>
      </c>
      <c r="CM210">
        <v>2.328277777777778</v>
      </c>
      <c r="CN210">
        <v>0</v>
      </c>
      <c r="CO210">
        <v>5978.202222222223</v>
      </c>
      <c r="CP210">
        <v>16749.23333333333</v>
      </c>
      <c r="CQ210">
        <v>42.562</v>
      </c>
      <c r="CR210">
        <v>44.54133333333333</v>
      </c>
      <c r="CS210">
        <v>42.937</v>
      </c>
      <c r="CT210">
        <v>43.34</v>
      </c>
      <c r="CU210">
        <v>41.54822222222222</v>
      </c>
      <c r="CV210">
        <v>1959.976666666667</v>
      </c>
      <c r="CW210">
        <v>39.99777777777778</v>
      </c>
      <c r="CX210">
        <v>0</v>
      </c>
      <c r="CY210">
        <v>1657312257.3</v>
      </c>
      <c r="CZ210">
        <v>0</v>
      </c>
      <c r="DA210">
        <v>1657311569.5</v>
      </c>
      <c r="DB210" t="s">
        <v>729</v>
      </c>
      <c r="DC210">
        <v>1657311567.5</v>
      </c>
      <c r="DD210">
        <v>1657311569.5</v>
      </c>
      <c r="DE210">
        <v>6</v>
      </c>
      <c r="DF210">
        <v>-0.462</v>
      </c>
      <c r="DG210">
        <v>14.921</v>
      </c>
      <c r="DH210">
        <v>-1.873</v>
      </c>
      <c r="DI210">
        <v>0.055</v>
      </c>
      <c r="DJ210">
        <v>420</v>
      </c>
      <c r="DK210">
        <v>38</v>
      </c>
      <c r="DL210">
        <v>0.19</v>
      </c>
      <c r="DM210">
        <v>0.01</v>
      </c>
      <c r="DN210">
        <v>17.2289775</v>
      </c>
      <c r="DO210">
        <v>1.154227767354555</v>
      </c>
      <c r="DP210">
        <v>0.1235096423108331</v>
      </c>
      <c r="DQ210">
        <v>0</v>
      </c>
      <c r="DR210">
        <v>2.115912</v>
      </c>
      <c r="DS210">
        <v>0.1190397748592854</v>
      </c>
      <c r="DT210">
        <v>0.02280585650660813</v>
      </c>
      <c r="DU210">
        <v>0</v>
      </c>
      <c r="DV210">
        <v>0</v>
      </c>
      <c r="DW210">
        <v>2</v>
      </c>
      <c r="DX210" t="s">
        <v>365</v>
      </c>
      <c r="DY210">
        <v>2.97599</v>
      </c>
      <c r="DZ210">
        <v>2.7245</v>
      </c>
      <c r="EA210">
        <v>0.0515186</v>
      </c>
      <c r="EB210">
        <v>0.0481044</v>
      </c>
      <c r="EC210">
        <v>0.07954079999999999</v>
      </c>
      <c r="ED210">
        <v>0.0771404</v>
      </c>
      <c r="EE210">
        <v>29829.6</v>
      </c>
      <c r="EF210">
        <v>30050.5</v>
      </c>
      <c r="EG210">
        <v>29259.5</v>
      </c>
      <c r="EH210">
        <v>29216.3</v>
      </c>
      <c r="EI210">
        <v>35701.9</v>
      </c>
      <c r="EJ210">
        <v>35828.3</v>
      </c>
      <c r="EK210">
        <v>41224.6</v>
      </c>
      <c r="EL210">
        <v>41612</v>
      </c>
      <c r="EM210">
        <v>1.92733</v>
      </c>
      <c r="EN210">
        <v>2.01403</v>
      </c>
      <c r="EO210">
        <v>-0.00759959</v>
      </c>
      <c r="EP210">
        <v>0</v>
      </c>
      <c r="EQ210">
        <v>27.1232</v>
      </c>
      <c r="ER210">
        <v>999.9</v>
      </c>
      <c r="ES210">
        <v>36.6</v>
      </c>
      <c r="ET210">
        <v>37.2</v>
      </c>
      <c r="EU210">
        <v>34.082</v>
      </c>
      <c r="EV210">
        <v>61.0982</v>
      </c>
      <c r="EW210">
        <v>27.3518</v>
      </c>
      <c r="EX210">
        <v>2</v>
      </c>
      <c r="EY210">
        <v>0.316568</v>
      </c>
      <c r="EZ210">
        <v>6.04112</v>
      </c>
      <c r="FA210">
        <v>20.2859</v>
      </c>
      <c r="FB210">
        <v>5.21909</v>
      </c>
      <c r="FC210">
        <v>12.0159</v>
      </c>
      <c r="FD210">
        <v>4.9889</v>
      </c>
      <c r="FE210">
        <v>3.28845</v>
      </c>
      <c r="FF210">
        <v>6450.7</v>
      </c>
      <c r="FG210">
        <v>9999</v>
      </c>
      <c r="FH210">
        <v>9999</v>
      </c>
      <c r="FI210">
        <v>105</v>
      </c>
      <c r="FJ210">
        <v>1.86737</v>
      </c>
      <c r="FK210">
        <v>1.86644</v>
      </c>
      <c r="FL210">
        <v>1.86586</v>
      </c>
      <c r="FM210">
        <v>1.86578</v>
      </c>
      <c r="FN210">
        <v>1.86762</v>
      </c>
      <c r="FO210">
        <v>1.87011</v>
      </c>
      <c r="FP210">
        <v>1.86874</v>
      </c>
      <c r="FQ210">
        <v>1.87012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-1.643</v>
      </c>
      <c r="GF210">
        <v>1.6716</v>
      </c>
      <c r="GG210">
        <v>-1.166269798390788</v>
      </c>
      <c r="GH210">
        <v>-0.001751842048368114</v>
      </c>
      <c r="GI210">
        <v>2.175043830543419E-07</v>
      </c>
      <c r="GJ210">
        <v>-8.900938919420621E-11</v>
      </c>
      <c r="GK210">
        <v>9.187504814314959</v>
      </c>
      <c r="GL210">
        <v>1.777864070516789</v>
      </c>
      <c r="GM210">
        <v>-0.1595319365346188</v>
      </c>
      <c r="GN210">
        <v>0.002975254502177307</v>
      </c>
      <c r="GO210">
        <v>3</v>
      </c>
      <c r="GP210">
        <v>2360</v>
      </c>
      <c r="GQ210">
        <v>1</v>
      </c>
      <c r="GR210">
        <v>26</v>
      </c>
      <c r="GS210">
        <v>11.4</v>
      </c>
      <c r="GT210">
        <v>11.4</v>
      </c>
      <c r="GU210">
        <v>0.893555</v>
      </c>
      <c r="GV210">
        <v>2.24731</v>
      </c>
      <c r="GW210">
        <v>1.94702</v>
      </c>
      <c r="GX210">
        <v>2.82837</v>
      </c>
      <c r="GY210">
        <v>2.19482</v>
      </c>
      <c r="GZ210">
        <v>2.34863</v>
      </c>
      <c r="HA210">
        <v>39.692</v>
      </c>
      <c r="HB210">
        <v>15.533</v>
      </c>
      <c r="HC210">
        <v>18</v>
      </c>
      <c r="HD210">
        <v>498.586</v>
      </c>
      <c r="HE210">
        <v>567.9450000000001</v>
      </c>
      <c r="HF210">
        <v>18.4599</v>
      </c>
      <c r="HG210">
        <v>31.3604</v>
      </c>
      <c r="HH210">
        <v>29.9982</v>
      </c>
      <c r="HI210">
        <v>31.0337</v>
      </c>
      <c r="HJ210">
        <v>30.9005</v>
      </c>
      <c r="HK210">
        <v>17.8149</v>
      </c>
      <c r="HL210">
        <v>32.2208</v>
      </c>
      <c r="HM210">
        <v>46.9326</v>
      </c>
      <c r="HN210">
        <v>18.6448</v>
      </c>
      <c r="HO210">
        <v>232.861</v>
      </c>
      <c r="HP210">
        <v>22.8884</v>
      </c>
      <c r="HQ210">
        <v>100.072</v>
      </c>
      <c r="HR210">
        <v>99.95950000000001</v>
      </c>
    </row>
    <row r="211" spans="1:226">
      <c r="A211">
        <v>195</v>
      </c>
      <c r="B211">
        <v>1657312256</v>
      </c>
      <c r="C211">
        <v>3395</v>
      </c>
      <c r="D211" t="s">
        <v>752</v>
      </c>
      <c r="E211" t="s">
        <v>753</v>
      </c>
      <c r="F211">
        <v>5</v>
      </c>
      <c r="G211" t="s">
        <v>728</v>
      </c>
      <c r="H211" t="s">
        <v>354</v>
      </c>
      <c r="I211">
        <v>1657312253.2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261.2509608552153</v>
      </c>
      <c r="AK211">
        <v>270.8850363636365</v>
      </c>
      <c r="AL211">
        <v>-3.37926141742637</v>
      </c>
      <c r="AM211">
        <v>65.59512142037562</v>
      </c>
      <c r="AN211">
        <f>(AP211 - AO211 + BO211*1E3/(8.314*(BQ211+273.15)) * AR211/BN211 * AQ211) * BN211/(100*BB211) * 1000/(1000 - AP211)</f>
        <v>0</v>
      </c>
      <c r="AO211">
        <v>22.7912384716955</v>
      </c>
      <c r="AP211">
        <v>24.93536848484849</v>
      </c>
      <c r="AQ211">
        <v>7.201040997437715E-06</v>
      </c>
      <c r="AR211">
        <v>78.45763016838031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1657312253.2</v>
      </c>
      <c r="BH211">
        <v>271.7044000000001</v>
      </c>
      <c r="BI211">
        <v>254.3907</v>
      </c>
      <c r="BJ211">
        <v>24.93316</v>
      </c>
      <c r="BK211">
        <v>22.79086999999999</v>
      </c>
      <c r="BL211">
        <v>273.3349000000001</v>
      </c>
      <c r="BM211">
        <v>23.27185</v>
      </c>
      <c r="BN211">
        <v>499.9821</v>
      </c>
      <c r="BO211">
        <v>68.44815000000001</v>
      </c>
      <c r="BP211">
        <v>0.09983300999999999</v>
      </c>
      <c r="BQ211">
        <v>26.15889</v>
      </c>
      <c r="BR211">
        <v>27.01393</v>
      </c>
      <c r="BS211">
        <v>999.9</v>
      </c>
      <c r="BT211">
        <v>0</v>
      </c>
      <c r="BU211">
        <v>0</v>
      </c>
      <c r="BV211">
        <v>10016.936</v>
      </c>
      <c r="BW211">
        <v>0</v>
      </c>
      <c r="BX211">
        <v>1692.839</v>
      </c>
      <c r="BY211">
        <v>17.31381</v>
      </c>
      <c r="BZ211">
        <v>278.6523</v>
      </c>
      <c r="CA211">
        <v>260.3236000000001</v>
      </c>
      <c r="CB211">
        <v>2.14229</v>
      </c>
      <c r="CC211">
        <v>254.3907</v>
      </c>
      <c r="CD211">
        <v>22.79086999999999</v>
      </c>
      <c r="CE211">
        <v>1.70663</v>
      </c>
      <c r="CF211">
        <v>1.559993</v>
      </c>
      <c r="CG211">
        <v>14.95684</v>
      </c>
      <c r="CH211">
        <v>13.56919</v>
      </c>
      <c r="CI211">
        <v>2000.005</v>
      </c>
      <c r="CJ211">
        <v>0.9799996999999999</v>
      </c>
      <c r="CK211">
        <v>0.02000011</v>
      </c>
      <c r="CL211">
        <v>0</v>
      </c>
      <c r="CM211">
        <v>2.29283</v>
      </c>
      <c r="CN211">
        <v>0</v>
      </c>
      <c r="CO211">
        <v>5975.836</v>
      </c>
      <c r="CP211">
        <v>16749.49</v>
      </c>
      <c r="CQ211">
        <v>42.562</v>
      </c>
      <c r="CR211">
        <v>44.5558</v>
      </c>
      <c r="CS211">
        <v>42.937</v>
      </c>
      <c r="CT211">
        <v>43.3624</v>
      </c>
      <c r="CU211">
        <v>41.562</v>
      </c>
      <c r="CV211">
        <v>1960.004</v>
      </c>
      <c r="CW211">
        <v>40.001</v>
      </c>
      <c r="CX211">
        <v>0</v>
      </c>
      <c r="CY211">
        <v>1657312262.7</v>
      </c>
      <c r="CZ211">
        <v>0</v>
      </c>
      <c r="DA211">
        <v>1657311569.5</v>
      </c>
      <c r="DB211" t="s">
        <v>729</v>
      </c>
      <c r="DC211">
        <v>1657311567.5</v>
      </c>
      <c r="DD211">
        <v>1657311569.5</v>
      </c>
      <c r="DE211">
        <v>6</v>
      </c>
      <c r="DF211">
        <v>-0.462</v>
      </c>
      <c r="DG211">
        <v>14.921</v>
      </c>
      <c r="DH211">
        <v>-1.873</v>
      </c>
      <c r="DI211">
        <v>0.055</v>
      </c>
      <c r="DJ211">
        <v>420</v>
      </c>
      <c r="DK211">
        <v>38</v>
      </c>
      <c r="DL211">
        <v>0.19</v>
      </c>
      <c r="DM211">
        <v>0.01</v>
      </c>
      <c r="DN211">
        <v>17.29669756097561</v>
      </c>
      <c r="DO211">
        <v>0.3453407665505089</v>
      </c>
      <c r="DP211">
        <v>0.06143550847326164</v>
      </c>
      <c r="DQ211">
        <v>0</v>
      </c>
      <c r="DR211">
        <v>2.130351707317073</v>
      </c>
      <c r="DS211">
        <v>0.03256452961672186</v>
      </c>
      <c r="DT211">
        <v>0.01530577539687885</v>
      </c>
      <c r="DU211">
        <v>1</v>
      </c>
      <c r="DV211">
        <v>1</v>
      </c>
      <c r="DW211">
        <v>2</v>
      </c>
      <c r="DX211" t="s">
        <v>357</v>
      </c>
      <c r="DY211">
        <v>2.97592</v>
      </c>
      <c r="DZ211">
        <v>2.72489</v>
      </c>
      <c r="EA211">
        <v>0.048951</v>
      </c>
      <c r="EB211">
        <v>0.0455034</v>
      </c>
      <c r="EC211">
        <v>0.0796023</v>
      </c>
      <c r="ED211">
        <v>0.0771022</v>
      </c>
      <c r="EE211">
        <v>29909.3</v>
      </c>
      <c r="EF211">
        <v>30132.7</v>
      </c>
      <c r="EG211">
        <v>29258.4</v>
      </c>
      <c r="EH211">
        <v>29216.4</v>
      </c>
      <c r="EI211">
        <v>35698.2</v>
      </c>
      <c r="EJ211">
        <v>35829.7</v>
      </c>
      <c r="EK211">
        <v>41223.1</v>
      </c>
      <c r="EL211">
        <v>41612</v>
      </c>
      <c r="EM211">
        <v>1.92725</v>
      </c>
      <c r="EN211">
        <v>2.01452</v>
      </c>
      <c r="EO211">
        <v>-0.00599399</v>
      </c>
      <c r="EP211">
        <v>0</v>
      </c>
      <c r="EQ211">
        <v>27.1306</v>
      </c>
      <c r="ER211">
        <v>999.9</v>
      </c>
      <c r="ES211">
        <v>36.6</v>
      </c>
      <c r="ET211">
        <v>37.2</v>
      </c>
      <c r="EU211">
        <v>34.0825</v>
      </c>
      <c r="EV211">
        <v>61.0482</v>
      </c>
      <c r="EW211">
        <v>27.2316</v>
      </c>
      <c r="EX211">
        <v>2</v>
      </c>
      <c r="EY211">
        <v>0.315208</v>
      </c>
      <c r="EZ211">
        <v>6.43763</v>
      </c>
      <c r="FA211">
        <v>20.272</v>
      </c>
      <c r="FB211">
        <v>5.21894</v>
      </c>
      <c r="FC211">
        <v>12.0159</v>
      </c>
      <c r="FD211">
        <v>4.9889</v>
      </c>
      <c r="FE211">
        <v>3.28835</v>
      </c>
      <c r="FF211">
        <v>6451</v>
      </c>
      <c r="FG211">
        <v>9999</v>
      </c>
      <c r="FH211">
        <v>9999</v>
      </c>
      <c r="FI211">
        <v>105</v>
      </c>
      <c r="FJ211">
        <v>1.86737</v>
      </c>
      <c r="FK211">
        <v>1.86641</v>
      </c>
      <c r="FL211">
        <v>1.86584</v>
      </c>
      <c r="FM211">
        <v>1.86575</v>
      </c>
      <c r="FN211">
        <v>1.86763</v>
      </c>
      <c r="FO211">
        <v>1.8701</v>
      </c>
      <c r="FP211">
        <v>1.86874</v>
      </c>
      <c r="FQ211">
        <v>1.87012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-1.615</v>
      </c>
      <c r="GF211">
        <v>1.6504</v>
      </c>
      <c r="GG211">
        <v>-1.166269798390788</v>
      </c>
      <c r="GH211">
        <v>-0.001751842048368114</v>
      </c>
      <c r="GI211">
        <v>2.175043830543419E-07</v>
      </c>
      <c r="GJ211">
        <v>-8.900938919420621E-11</v>
      </c>
      <c r="GK211">
        <v>9.187504814314959</v>
      </c>
      <c r="GL211">
        <v>1.777864070516789</v>
      </c>
      <c r="GM211">
        <v>-0.1595319365346188</v>
      </c>
      <c r="GN211">
        <v>0.002975254502177307</v>
      </c>
      <c r="GO211">
        <v>3</v>
      </c>
      <c r="GP211">
        <v>2360</v>
      </c>
      <c r="GQ211">
        <v>1</v>
      </c>
      <c r="GR211">
        <v>26</v>
      </c>
      <c r="GS211">
        <v>11.5</v>
      </c>
      <c r="GT211">
        <v>11.4</v>
      </c>
      <c r="GU211">
        <v>0.844727</v>
      </c>
      <c r="GV211">
        <v>2.24854</v>
      </c>
      <c r="GW211">
        <v>1.94702</v>
      </c>
      <c r="GX211">
        <v>2.82837</v>
      </c>
      <c r="GY211">
        <v>2.19482</v>
      </c>
      <c r="GZ211">
        <v>2.34131</v>
      </c>
      <c r="HA211">
        <v>39.692</v>
      </c>
      <c r="HB211">
        <v>15.533</v>
      </c>
      <c r="HC211">
        <v>18</v>
      </c>
      <c r="HD211">
        <v>498.609</v>
      </c>
      <c r="HE211">
        <v>568.397</v>
      </c>
      <c r="HF211">
        <v>18.6276</v>
      </c>
      <c r="HG211">
        <v>31.3705</v>
      </c>
      <c r="HH211">
        <v>29.999</v>
      </c>
      <c r="HI211">
        <v>31.0427</v>
      </c>
      <c r="HJ211">
        <v>30.9084</v>
      </c>
      <c r="HK211">
        <v>16.9162</v>
      </c>
      <c r="HL211">
        <v>31.9359</v>
      </c>
      <c r="HM211">
        <v>46.5607</v>
      </c>
      <c r="HN211">
        <v>18.6471</v>
      </c>
      <c r="HO211">
        <v>212.826</v>
      </c>
      <c r="HP211">
        <v>22.8827</v>
      </c>
      <c r="HQ211">
        <v>100.069</v>
      </c>
      <c r="HR211">
        <v>99.9597</v>
      </c>
    </row>
    <row r="212" spans="1:226">
      <c r="A212">
        <v>196</v>
      </c>
      <c r="B212">
        <v>1657312261</v>
      </c>
      <c r="C212">
        <v>3400</v>
      </c>
      <c r="D212" t="s">
        <v>754</v>
      </c>
      <c r="E212" t="s">
        <v>755</v>
      </c>
      <c r="F212">
        <v>5</v>
      </c>
      <c r="G212" t="s">
        <v>728</v>
      </c>
      <c r="H212" t="s">
        <v>354</v>
      </c>
      <c r="I212">
        <v>1657312258.5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244.427436283732</v>
      </c>
      <c r="AK212">
        <v>254.1232969696968</v>
      </c>
      <c r="AL212">
        <v>-3.360837359721907</v>
      </c>
      <c r="AM212">
        <v>65.59512142037562</v>
      </c>
      <c r="AN212">
        <f>(AP212 - AO212 + BO212*1E3/(8.314*(BQ212+273.15)) * AR212/BN212 * AQ212) * BN212/(100*BB212) * 1000/(1000 - AP212)</f>
        <v>0</v>
      </c>
      <c r="AO212">
        <v>22.78683376256619</v>
      </c>
      <c r="AP212">
        <v>24.93662242424243</v>
      </c>
      <c r="AQ212">
        <v>1.19499074365196E-07</v>
      </c>
      <c r="AR212">
        <v>78.45763016838031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1657312258.5</v>
      </c>
      <c r="BH212">
        <v>254.3565555555556</v>
      </c>
      <c r="BI212">
        <v>236.9441111111111</v>
      </c>
      <c r="BJ212">
        <v>24.93607777777778</v>
      </c>
      <c r="BK212">
        <v>22.81684444444444</v>
      </c>
      <c r="BL212">
        <v>255.9584444444444</v>
      </c>
      <c r="BM212">
        <v>23.28747777777778</v>
      </c>
      <c r="BN212">
        <v>500.0128888888889</v>
      </c>
      <c r="BO212">
        <v>68.44847777777778</v>
      </c>
      <c r="BP212">
        <v>0.1001686666666667</v>
      </c>
      <c r="BQ212">
        <v>26.16496666666667</v>
      </c>
      <c r="BR212">
        <v>27.03284444444445</v>
      </c>
      <c r="BS212">
        <v>999.9000000000001</v>
      </c>
      <c r="BT212">
        <v>0</v>
      </c>
      <c r="BU212">
        <v>0</v>
      </c>
      <c r="BV212">
        <v>9986.387777777776</v>
      </c>
      <c r="BW212">
        <v>0</v>
      </c>
      <c r="BX212">
        <v>1691.474444444445</v>
      </c>
      <c r="BY212">
        <v>17.41238888888889</v>
      </c>
      <c r="BZ212">
        <v>260.8613333333334</v>
      </c>
      <c r="CA212">
        <v>242.4765555555555</v>
      </c>
      <c r="CB212">
        <v>2.119233333333333</v>
      </c>
      <c r="CC212">
        <v>236.9441111111111</v>
      </c>
      <c r="CD212">
        <v>22.81684444444444</v>
      </c>
      <c r="CE212">
        <v>1.706835555555556</v>
      </c>
      <c r="CF212">
        <v>1.561778888888889</v>
      </c>
      <c r="CG212">
        <v>14.95875555555556</v>
      </c>
      <c r="CH212">
        <v>13.58676666666667</v>
      </c>
      <c r="CI212">
        <v>1999.975555555556</v>
      </c>
      <c r="CJ212">
        <v>0.9799986666666667</v>
      </c>
      <c r="CK212">
        <v>0.02000114444444445</v>
      </c>
      <c r="CL212">
        <v>0</v>
      </c>
      <c r="CM212">
        <v>2.095366666666667</v>
      </c>
      <c r="CN212">
        <v>0</v>
      </c>
      <c r="CO212">
        <v>5972.904444444445</v>
      </c>
      <c r="CP212">
        <v>16749.24444444444</v>
      </c>
      <c r="CQ212">
        <v>42.562</v>
      </c>
      <c r="CR212">
        <v>44.562</v>
      </c>
      <c r="CS212">
        <v>42.937</v>
      </c>
      <c r="CT212">
        <v>43.361</v>
      </c>
      <c r="CU212">
        <v>41.562</v>
      </c>
      <c r="CV212">
        <v>1959.968888888889</v>
      </c>
      <c r="CW212">
        <v>40.00111111111111</v>
      </c>
      <c r="CX212">
        <v>0</v>
      </c>
      <c r="CY212">
        <v>1657312267.5</v>
      </c>
      <c r="CZ212">
        <v>0</v>
      </c>
      <c r="DA212">
        <v>1657311569.5</v>
      </c>
      <c r="DB212" t="s">
        <v>729</v>
      </c>
      <c r="DC212">
        <v>1657311567.5</v>
      </c>
      <c r="DD212">
        <v>1657311569.5</v>
      </c>
      <c r="DE212">
        <v>6</v>
      </c>
      <c r="DF212">
        <v>-0.462</v>
      </c>
      <c r="DG212">
        <v>14.921</v>
      </c>
      <c r="DH212">
        <v>-1.873</v>
      </c>
      <c r="DI212">
        <v>0.055</v>
      </c>
      <c r="DJ212">
        <v>420</v>
      </c>
      <c r="DK212">
        <v>38</v>
      </c>
      <c r="DL212">
        <v>0.19</v>
      </c>
      <c r="DM212">
        <v>0.01</v>
      </c>
      <c r="DN212">
        <v>17.33488780487805</v>
      </c>
      <c r="DO212">
        <v>0.1744599303135682</v>
      </c>
      <c r="DP212">
        <v>0.04620282535507108</v>
      </c>
      <c r="DQ212">
        <v>0</v>
      </c>
      <c r="DR212">
        <v>2.13257756097561</v>
      </c>
      <c r="DS212">
        <v>0.007220487804882207</v>
      </c>
      <c r="DT212">
        <v>0.01708599066422513</v>
      </c>
      <c r="DU212">
        <v>1</v>
      </c>
      <c r="DV212">
        <v>1</v>
      </c>
      <c r="DW212">
        <v>2</v>
      </c>
      <c r="DX212" t="s">
        <v>357</v>
      </c>
      <c r="DY212">
        <v>2.97607</v>
      </c>
      <c r="DZ212">
        <v>2.72473</v>
      </c>
      <c r="EA212">
        <v>0.0463321</v>
      </c>
      <c r="EB212">
        <v>0.0428223</v>
      </c>
      <c r="EC212">
        <v>0.079623</v>
      </c>
      <c r="ED212">
        <v>0.0773442</v>
      </c>
      <c r="EE212">
        <v>29992</v>
      </c>
      <c r="EF212">
        <v>30217.3</v>
      </c>
      <c r="EG212">
        <v>29258.9</v>
      </c>
      <c r="EH212">
        <v>29216.4</v>
      </c>
      <c r="EI212">
        <v>35697.6</v>
      </c>
      <c r="EJ212">
        <v>35820.4</v>
      </c>
      <c r="EK212">
        <v>41223.4</v>
      </c>
      <c r="EL212">
        <v>41612.3</v>
      </c>
      <c r="EM212">
        <v>1.92717</v>
      </c>
      <c r="EN212">
        <v>2.01443</v>
      </c>
      <c r="EO212">
        <v>-0.00662357</v>
      </c>
      <c r="EP212">
        <v>0</v>
      </c>
      <c r="EQ212">
        <v>27.1364</v>
      </c>
      <c r="ER212">
        <v>999.9</v>
      </c>
      <c r="ES212">
        <v>36.5</v>
      </c>
      <c r="ET212">
        <v>37.2</v>
      </c>
      <c r="EU212">
        <v>33.9891</v>
      </c>
      <c r="EV212">
        <v>61.0582</v>
      </c>
      <c r="EW212">
        <v>27.3037</v>
      </c>
      <c r="EX212">
        <v>2</v>
      </c>
      <c r="EY212">
        <v>0.317434</v>
      </c>
      <c r="EZ212">
        <v>6.7265</v>
      </c>
      <c r="FA212">
        <v>20.2612</v>
      </c>
      <c r="FB212">
        <v>5.21909</v>
      </c>
      <c r="FC212">
        <v>12.0159</v>
      </c>
      <c r="FD212">
        <v>4.98865</v>
      </c>
      <c r="FE212">
        <v>3.2884</v>
      </c>
      <c r="FF212">
        <v>6451</v>
      </c>
      <c r="FG212">
        <v>9999</v>
      </c>
      <c r="FH212">
        <v>9999</v>
      </c>
      <c r="FI212">
        <v>105</v>
      </c>
      <c r="FJ212">
        <v>1.86736</v>
      </c>
      <c r="FK212">
        <v>1.8664</v>
      </c>
      <c r="FL212">
        <v>1.86584</v>
      </c>
      <c r="FM212">
        <v>1.86574</v>
      </c>
      <c r="FN212">
        <v>1.86763</v>
      </c>
      <c r="FO212">
        <v>1.87008</v>
      </c>
      <c r="FP212">
        <v>1.86874</v>
      </c>
      <c r="FQ212">
        <v>1.87012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-1.588</v>
      </c>
      <c r="GF212">
        <v>1.6431</v>
      </c>
      <c r="GG212">
        <v>-1.166269798390788</v>
      </c>
      <c r="GH212">
        <v>-0.001751842048368114</v>
      </c>
      <c r="GI212">
        <v>2.175043830543419E-07</v>
      </c>
      <c r="GJ212">
        <v>-8.900938919420621E-11</v>
      </c>
      <c r="GK212">
        <v>9.187504814314959</v>
      </c>
      <c r="GL212">
        <v>1.777864070516789</v>
      </c>
      <c r="GM212">
        <v>-0.1595319365346188</v>
      </c>
      <c r="GN212">
        <v>0.002975254502177307</v>
      </c>
      <c r="GO212">
        <v>3</v>
      </c>
      <c r="GP212">
        <v>2360</v>
      </c>
      <c r="GQ212">
        <v>1</v>
      </c>
      <c r="GR212">
        <v>26</v>
      </c>
      <c r="GS212">
        <v>11.6</v>
      </c>
      <c r="GT212">
        <v>11.5</v>
      </c>
      <c r="GU212">
        <v>0.799561</v>
      </c>
      <c r="GV212">
        <v>2.24731</v>
      </c>
      <c r="GW212">
        <v>1.94702</v>
      </c>
      <c r="GX212">
        <v>2.82837</v>
      </c>
      <c r="GY212">
        <v>2.19482</v>
      </c>
      <c r="GZ212">
        <v>2.36206</v>
      </c>
      <c r="HA212">
        <v>39.692</v>
      </c>
      <c r="HB212">
        <v>15.5155</v>
      </c>
      <c r="HC212">
        <v>18</v>
      </c>
      <c r="HD212">
        <v>498.631</v>
      </c>
      <c r="HE212">
        <v>568.4059999999999</v>
      </c>
      <c r="HF212">
        <v>18.6744</v>
      </c>
      <c r="HG212">
        <v>31.3803</v>
      </c>
      <c r="HH212">
        <v>30.0011</v>
      </c>
      <c r="HI212">
        <v>31.0519</v>
      </c>
      <c r="HJ212">
        <v>30.9173</v>
      </c>
      <c r="HK212">
        <v>15.9377</v>
      </c>
      <c r="HL212">
        <v>31.9359</v>
      </c>
      <c r="HM212">
        <v>46.5607</v>
      </c>
      <c r="HN212">
        <v>18.6438</v>
      </c>
      <c r="HO212">
        <v>199.468</v>
      </c>
      <c r="HP212">
        <v>22.8773</v>
      </c>
      <c r="HQ212">
        <v>100.07</v>
      </c>
      <c r="HR212">
        <v>99.95999999999999</v>
      </c>
    </row>
    <row r="213" spans="1:226">
      <c r="A213">
        <v>197</v>
      </c>
      <c r="B213">
        <v>1657312266</v>
      </c>
      <c r="C213">
        <v>3405</v>
      </c>
      <c r="D213" t="s">
        <v>756</v>
      </c>
      <c r="E213" t="s">
        <v>757</v>
      </c>
      <c r="F213">
        <v>5</v>
      </c>
      <c r="G213" t="s">
        <v>728</v>
      </c>
      <c r="H213" t="s">
        <v>354</v>
      </c>
      <c r="I213">
        <v>1657312263.2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227.6040364329286</v>
      </c>
      <c r="AK213">
        <v>237.327915151515</v>
      </c>
      <c r="AL213">
        <v>-3.348460747566337</v>
      </c>
      <c r="AM213">
        <v>65.59512142037562</v>
      </c>
      <c r="AN213">
        <f>(AP213 - AO213 + BO213*1E3/(8.314*(BQ213+273.15)) * AR213/BN213 * AQ213) * BN213/(100*BB213) * 1000/(1000 - AP213)</f>
        <v>0</v>
      </c>
      <c r="AO213">
        <v>22.90051357310709</v>
      </c>
      <c r="AP213">
        <v>24.94362787878788</v>
      </c>
      <c r="AQ213">
        <v>9.916734532707829E-06</v>
      </c>
      <c r="AR213">
        <v>78.45763016838031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1657312263.2</v>
      </c>
      <c r="BH213">
        <v>238.9173</v>
      </c>
      <c r="BI213">
        <v>221.492</v>
      </c>
      <c r="BJ213">
        <v>24.94061</v>
      </c>
      <c r="BK213">
        <v>22.8875</v>
      </c>
      <c r="BL213">
        <v>240.4937</v>
      </c>
      <c r="BM213">
        <v>23.31129</v>
      </c>
      <c r="BN213">
        <v>500.0016999999999</v>
      </c>
      <c r="BO213">
        <v>68.44850999999998</v>
      </c>
      <c r="BP213">
        <v>0.1000778</v>
      </c>
      <c r="BQ213">
        <v>26.16436</v>
      </c>
      <c r="BR213">
        <v>27.02027</v>
      </c>
      <c r="BS213">
        <v>999.9</v>
      </c>
      <c r="BT213">
        <v>0</v>
      </c>
      <c r="BU213">
        <v>0</v>
      </c>
      <c r="BV213">
        <v>9981.751</v>
      </c>
      <c r="BW213">
        <v>0</v>
      </c>
      <c r="BX213">
        <v>1690.345</v>
      </c>
      <c r="BY213">
        <v>17.42523</v>
      </c>
      <c r="BZ213">
        <v>245.0285</v>
      </c>
      <c r="CA213">
        <v>226.6804</v>
      </c>
      <c r="CB213">
        <v>2.053091</v>
      </c>
      <c r="CC213">
        <v>221.492</v>
      </c>
      <c r="CD213">
        <v>22.8875</v>
      </c>
      <c r="CE213">
        <v>1.707146</v>
      </c>
      <c r="CF213">
        <v>1.566613</v>
      </c>
      <c r="CG213">
        <v>14.96155</v>
      </c>
      <c r="CH213">
        <v>13.63429</v>
      </c>
      <c r="CI213">
        <v>1999.997</v>
      </c>
      <c r="CJ213">
        <v>0.9799982</v>
      </c>
      <c r="CK213">
        <v>0.02000161</v>
      </c>
      <c r="CL213">
        <v>0</v>
      </c>
      <c r="CM213">
        <v>2.27311</v>
      </c>
      <c r="CN213">
        <v>0</v>
      </c>
      <c r="CO213">
        <v>5970.575999999999</v>
      </c>
      <c r="CP213">
        <v>16749.4</v>
      </c>
      <c r="CQ213">
        <v>42.562</v>
      </c>
      <c r="CR213">
        <v>44.562</v>
      </c>
      <c r="CS213">
        <v>42.9622</v>
      </c>
      <c r="CT213">
        <v>43.375</v>
      </c>
      <c r="CU213">
        <v>41.562</v>
      </c>
      <c r="CV213">
        <v>1959.993</v>
      </c>
      <c r="CW213">
        <v>40.001</v>
      </c>
      <c r="CX213">
        <v>0</v>
      </c>
      <c r="CY213">
        <v>1657312272.9</v>
      </c>
      <c r="CZ213">
        <v>0</v>
      </c>
      <c r="DA213">
        <v>1657311569.5</v>
      </c>
      <c r="DB213" t="s">
        <v>729</v>
      </c>
      <c r="DC213">
        <v>1657311567.5</v>
      </c>
      <c r="DD213">
        <v>1657311569.5</v>
      </c>
      <c r="DE213">
        <v>6</v>
      </c>
      <c r="DF213">
        <v>-0.462</v>
      </c>
      <c r="DG213">
        <v>14.921</v>
      </c>
      <c r="DH213">
        <v>-1.873</v>
      </c>
      <c r="DI213">
        <v>0.055</v>
      </c>
      <c r="DJ213">
        <v>420</v>
      </c>
      <c r="DK213">
        <v>38</v>
      </c>
      <c r="DL213">
        <v>0.19</v>
      </c>
      <c r="DM213">
        <v>0.01</v>
      </c>
      <c r="DN213">
        <v>17.36025609756097</v>
      </c>
      <c r="DO213">
        <v>0.4290627177700208</v>
      </c>
      <c r="DP213">
        <v>0.05900883376935829</v>
      </c>
      <c r="DQ213">
        <v>0</v>
      </c>
      <c r="DR213">
        <v>2.110782682926829</v>
      </c>
      <c r="DS213">
        <v>-0.2233189547038318</v>
      </c>
      <c r="DT213">
        <v>0.03798712497062143</v>
      </c>
      <c r="DU213">
        <v>0</v>
      </c>
      <c r="DV213">
        <v>0</v>
      </c>
      <c r="DW213">
        <v>2</v>
      </c>
      <c r="DX213" t="s">
        <v>365</v>
      </c>
      <c r="DY213">
        <v>2.97592</v>
      </c>
      <c r="DZ213">
        <v>2.72457</v>
      </c>
      <c r="EA213">
        <v>0.0436607</v>
      </c>
      <c r="EB213">
        <v>0.040111</v>
      </c>
      <c r="EC213">
        <v>0.0797022</v>
      </c>
      <c r="ED213">
        <v>0.0772613</v>
      </c>
      <c r="EE213">
        <v>30075.4</v>
      </c>
      <c r="EF213">
        <v>30302.1</v>
      </c>
      <c r="EG213">
        <v>29258.3</v>
      </c>
      <c r="EH213">
        <v>29215.7</v>
      </c>
      <c r="EI213">
        <v>35693.6</v>
      </c>
      <c r="EJ213">
        <v>35822.7</v>
      </c>
      <c r="EK213">
        <v>41222.4</v>
      </c>
      <c r="EL213">
        <v>41611.3</v>
      </c>
      <c r="EM213">
        <v>1.92698</v>
      </c>
      <c r="EN213">
        <v>2.01338</v>
      </c>
      <c r="EO213">
        <v>-0.00720099</v>
      </c>
      <c r="EP213">
        <v>0</v>
      </c>
      <c r="EQ213">
        <v>27.1421</v>
      </c>
      <c r="ER213">
        <v>999.9</v>
      </c>
      <c r="ES213">
        <v>36.5</v>
      </c>
      <c r="ET213">
        <v>37.2</v>
      </c>
      <c r="EU213">
        <v>33.9875</v>
      </c>
      <c r="EV213">
        <v>61.2182</v>
      </c>
      <c r="EW213">
        <v>27.2877</v>
      </c>
      <c r="EX213">
        <v>2</v>
      </c>
      <c r="EY213">
        <v>0.319769</v>
      </c>
      <c r="EZ213">
        <v>7.04151</v>
      </c>
      <c r="FA213">
        <v>20.2484</v>
      </c>
      <c r="FB213">
        <v>5.21894</v>
      </c>
      <c r="FC213">
        <v>12.0159</v>
      </c>
      <c r="FD213">
        <v>4.9887</v>
      </c>
      <c r="FE213">
        <v>3.28838</v>
      </c>
      <c r="FF213">
        <v>6451.2</v>
      </c>
      <c r="FG213">
        <v>9999</v>
      </c>
      <c r="FH213">
        <v>9999</v>
      </c>
      <c r="FI213">
        <v>105</v>
      </c>
      <c r="FJ213">
        <v>1.86737</v>
      </c>
      <c r="FK213">
        <v>1.8664</v>
      </c>
      <c r="FL213">
        <v>1.86584</v>
      </c>
      <c r="FM213">
        <v>1.86572</v>
      </c>
      <c r="FN213">
        <v>1.86763</v>
      </c>
      <c r="FO213">
        <v>1.87004</v>
      </c>
      <c r="FP213">
        <v>1.86874</v>
      </c>
      <c r="FQ213">
        <v>1.87012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-1.561</v>
      </c>
      <c r="GF213">
        <v>1.6166</v>
      </c>
      <c r="GG213">
        <v>-1.166269798390788</v>
      </c>
      <c r="GH213">
        <v>-0.001751842048368114</v>
      </c>
      <c r="GI213">
        <v>2.175043830543419E-07</v>
      </c>
      <c r="GJ213">
        <v>-8.900938919420621E-11</v>
      </c>
      <c r="GK213">
        <v>9.187504814314959</v>
      </c>
      <c r="GL213">
        <v>1.777864070516789</v>
      </c>
      <c r="GM213">
        <v>-0.1595319365346188</v>
      </c>
      <c r="GN213">
        <v>0.002975254502177307</v>
      </c>
      <c r="GO213">
        <v>3</v>
      </c>
      <c r="GP213">
        <v>2360</v>
      </c>
      <c r="GQ213">
        <v>1</v>
      </c>
      <c r="GR213">
        <v>26</v>
      </c>
      <c r="GS213">
        <v>11.6</v>
      </c>
      <c r="GT213">
        <v>11.6</v>
      </c>
      <c r="GU213">
        <v>0.749512</v>
      </c>
      <c r="GV213">
        <v>2.25708</v>
      </c>
      <c r="GW213">
        <v>1.94702</v>
      </c>
      <c r="GX213">
        <v>2.82593</v>
      </c>
      <c r="GY213">
        <v>2.19482</v>
      </c>
      <c r="GZ213">
        <v>2.33032</v>
      </c>
      <c r="HA213">
        <v>39.692</v>
      </c>
      <c r="HB213">
        <v>15.5067</v>
      </c>
      <c r="HC213">
        <v>18</v>
      </c>
      <c r="HD213">
        <v>498.569</v>
      </c>
      <c r="HE213">
        <v>567.684</v>
      </c>
      <c r="HF213">
        <v>18.6701</v>
      </c>
      <c r="HG213">
        <v>31.3904</v>
      </c>
      <c r="HH213">
        <v>30.0019</v>
      </c>
      <c r="HI213">
        <v>31.0605</v>
      </c>
      <c r="HJ213">
        <v>30.9251</v>
      </c>
      <c r="HK213">
        <v>15.0181</v>
      </c>
      <c r="HL213">
        <v>31.9359</v>
      </c>
      <c r="HM213">
        <v>46.1593</v>
      </c>
      <c r="HN213">
        <v>18.6139</v>
      </c>
      <c r="HO213">
        <v>179.433</v>
      </c>
      <c r="HP213">
        <v>22.8681</v>
      </c>
      <c r="HQ213">
        <v>100.068</v>
      </c>
      <c r="HR213">
        <v>99.9576</v>
      </c>
    </row>
    <row r="214" spans="1:226">
      <c r="A214">
        <v>198</v>
      </c>
      <c r="B214">
        <v>1657312271</v>
      </c>
      <c r="C214">
        <v>3410</v>
      </c>
      <c r="D214" t="s">
        <v>758</v>
      </c>
      <c r="E214" t="s">
        <v>759</v>
      </c>
      <c r="F214">
        <v>5</v>
      </c>
      <c r="G214" t="s">
        <v>728</v>
      </c>
      <c r="H214" t="s">
        <v>354</v>
      </c>
      <c r="I214">
        <v>1657312268.5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210.8006802771721</v>
      </c>
      <c r="AK214">
        <v>220.5434666666666</v>
      </c>
      <c r="AL214">
        <v>-3.36113644589236</v>
      </c>
      <c r="AM214">
        <v>65.59512142037562</v>
      </c>
      <c r="AN214">
        <f>(AP214 - AO214 + BO214*1E3/(8.314*(BQ214+273.15)) * AR214/BN214 * AQ214) * BN214/(100*BB214) * 1000/(1000 - AP214)</f>
        <v>0</v>
      </c>
      <c r="AO214">
        <v>22.83192876284054</v>
      </c>
      <c r="AP214">
        <v>24.93921999999999</v>
      </c>
      <c r="AQ214">
        <v>-3.875173948445514E-06</v>
      </c>
      <c r="AR214">
        <v>78.45763016838031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1657312268.5</v>
      </c>
      <c r="BH214">
        <v>221.6064444444445</v>
      </c>
      <c r="BI214">
        <v>204.0866666666666</v>
      </c>
      <c r="BJ214">
        <v>24.94165555555556</v>
      </c>
      <c r="BK214">
        <v>22.82847777777778</v>
      </c>
      <c r="BL214">
        <v>223.1537777777778</v>
      </c>
      <c r="BM214">
        <v>23.31691111111111</v>
      </c>
      <c r="BN214">
        <v>499.9993333333333</v>
      </c>
      <c r="BO214">
        <v>68.4492111111111</v>
      </c>
      <c r="BP214">
        <v>0.09995148888888888</v>
      </c>
      <c r="BQ214">
        <v>26.1732</v>
      </c>
      <c r="BR214">
        <v>27.01472222222222</v>
      </c>
      <c r="BS214">
        <v>999.9000000000001</v>
      </c>
      <c r="BT214">
        <v>0</v>
      </c>
      <c r="BU214">
        <v>0</v>
      </c>
      <c r="BV214">
        <v>9989.227777777778</v>
      </c>
      <c r="BW214">
        <v>0</v>
      </c>
      <c r="BX214">
        <v>1688.768888888889</v>
      </c>
      <c r="BY214">
        <v>17.51976666666667</v>
      </c>
      <c r="BZ214">
        <v>227.2751111111111</v>
      </c>
      <c r="CA214">
        <v>208.8544444444445</v>
      </c>
      <c r="CB214">
        <v>2.11319</v>
      </c>
      <c r="CC214">
        <v>204.0866666666666</v>
      </c>
      <c r="CD214">
        <v>22.82847777777778</v>
      </c>
      <c r="CE214">
        <v>1.707236666666667</v>
      </c>
      <c r="CF214">
        <v>1.56259</v>
      </c>
      <c r="CG214">
        <v>14.9624</v>
      </c>
      <c r="CH214">
        <v>13.59476666666666</v>
      </c>
      <c r="CI214">
        <v>2000.074444444444</v>
      </c>
      <c r="CJ214">
        <v>0.9799929999999999</v>
      </c>
      <c r="CK214">
        <v>0.020007</v>
      </c>
      <c r="CL214">
        <v>0</v>
      </c>
      <c r="CM214">
        <v>2.157188888888889</v>
      </c>
      <c r="CN214">
        <v>0</v>
      </c>
      <c r="CO214">
        <v>5970.252222222222</v>
      </c>
      <c r="CP214">
        <v>16750.05555555555</v>
      </c>
      <c r="CQ214">
        <v>42.562</v>
      </c>
      <c r="CR214">
        <v>44.562</v>
      </c>
      <c r="CS214">
        <v>43</v>
      </c>
      <c r="CT214">
        <v>43.375</v>
      </c>
      <c r="CU214">
        <v>41.57599999999999</v>
      </c>
      <c r="CV214">
        <v>1960.06</v>
      </c>
      <c r="CW214">
        <v>40.01444444444444</v>
      </c>
      <c r="CX214">
        <v>0</v>
      </c>
      <c r="CY214">
        <v>1657312277.7</v>
      </c>
      <c r="CZ214">
        <v>0</v>
      </c>
      <c r="DA214">
        <v>1657311569.5</v>
      </c>
      <c r="DB214" t="s">
        <v>729</v>
      </c>
      <c r="DC214">
        <v>1657311567.5</v>
      </c>
      <c r="DD214">
        <v>1657311569.5</v>
      </c>
      <c r="DE214">
        <v>6</v>
      </c>
      <c r="DF214">
        <v>-0.462</v>
      </c>
      <c r="DG214">
        <v>14.921</v>
      </c>
      <c r="DH214">
        <v>-1.873</v>
      </c>
      <c r="DI214">
        <v>0.055</v>
      </c>
      <c r="DJ214">
        <v>420</v>
      </c>
      <c r="DK214">
        <v>38</v>
      </c>
      <c r="DL214">
        <v>0.19</v>
      </c>
      <c r="DM214">
        <v>0.01</v>
      </c>
      <c r="DN214">
        <v>17.4083825</v>
      </c>
      <c r="DO214">
        <v>0.7031313320824925</v>
      </c>
      <c r="DP214">
        <v>0.07971334545576392</v>
      </c>
      <c r="DQ214">
        <v>0</v>
      </c>
      <c r="DR214">
        <v>2.10731575</v>
      </c>
      <c r="DS214">
        <v>-0.2049180112570388</v>
      </c>
      <c r="DT214">
        <v>0.03827621884979626</v>
      </c>
      <c r="DU214">
        <v>0</v>
      </c>
      <c r="DV214">
        <v>0</v>
      </c>
      <c r="DW214">
        <v>2</v>
      </c>
      <c r="DX214" t="s">
        <v>365</v>
      </c>
      <c r="DY214">
        <v>2.97593</v>
      </c>
      <c r="DZ214">
        <v>2.7247</v>
      </c>
      <c r="EA214">
        <v>0.0409202</v>
      </c>
      <c r="EB214">
        <v>0.0373149</v>
      </c>
      <c r="EC214">
        <v>0.079641</v>
      </c>
      <c r="ED214">
        <v>0.07718270000000001</v>
      </c>
      <c r="EE214">
        <v>30160.7</v>
      </c>
      <c r="EF214">
        <v>30389</v>
      </c>
      <c r="EG214">
        <v>29257.5</v>
      </c>
      <c r="EH214">
        <v>29214.4</v>
      </c>
      <c r="EI214">
        <v>35694.8</v>
      </c>
      <c r="EJ214">
        <v>35824.2</v>
      </c>
      <c r="EK214">
        <v>41221.1</v>
      </c>
      <c r="EL214">
        <v>41609.5</v>
      </c>
      <c r="EM214">
        <v>1.9269</v>
      </c>
      <c r="EN214">
        <v>2.013</v>
      </c>
      <c r="EO214">
        <v>-0.00811368</v>
      </c>
      <c r="EP214">
        <v>0</v>
      </c>
      <c r="EQ214">
        <v>27.1486</v>
      </c>
      <c r="ER214">
        <v>999.9</v>
      </c>
      <c r="ES214">
        <v>36.4</v>
      </c>
      <c r="ET214">
        <v>37.2</v>
      </c>
      <c r="EU214">
        <v>33.8964</v>
      </c>
      <c r="EV214">
        <v>61.4682</v>
      </c>
      <c r="EW214">
        <v>27.3718</v>
      </c>
      <c r="EX214">
        <v>2</v>
      </c>
      <c r="EY214">
        <v>0.322088</v>
      </c>
      <c r="EZ214">
        <v>7.17326</v>
      </c>
      <c r="FA214">
        <v>20.2425</v>
      </c>
      <c r="FB214">
        <v>5.22043</v>
      </c>
      <c r="FC214">
        <v>12.0159</v>
      </c>
      <c r="FD214">
        <v>4.989</v>
      </c>
      <c r="FE214">
        <v>3.28855</v>
      </c>
      <c r="FF214">
        <v>6451.2</v>
      </c>
      <c r="FG214">
        <v>9999</v>
      </c>
      <c r="FH214">
        <v>9999</v>
      </c>
      <c r="FI214">
        <v>105</v>
      </c>
      <c r="FJ214">
        <v>1.86737</v>
      </c>
      <c r="FK214">
        <v>1.8664</v>
      </c>
      <c r="FL214">
        <v>1.86584</v>
      </c>
      <c r="FM214">
        <v>1.86573</v>
      </c>
      <c r="FN214">
        <v>1.8676</v>
      </c>
      <c r="FO214">
        <v>1.87003</v>
      </c>
      <c r="FP214">
        <v>1.86874</v>
      </c>
      <c r="FQ214">
        <v>1.87011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-1.534</v>
      </c>
      <c r="GF214">
        <v>1.6366</v>
      </c>
      <c r="GG214">
        <v>-1.166269798390788</v>
      </c>
      <c r="GH214">
        <v>-0.001751842048368114</v>
      </c>
      <c r="GI214">
        <v>2.175043830543419E-07</v>
      </c>
      <c r="GJ214">
        <v>-8.900938919420621E-11</v>
      </c>
      <c r="GK214">
        <v>9.187504814314959</v>
      </c>
      <c r="GL214">
        <v>1.777864070516789</v>
      </c>
      <c r="GM214">
        <v>-0.1595319365346188</v>
      </c>
      <c r="GN214">
        <v>0.002975254502177307</v>
      </c>
      <c r="GO214">
        <v>3</v>
      </c>
      <c r="GP214">
        <v>2360</v>
      </c>
      <c r="GQ214">
        <v>1</v>
      </c>
      <c r="GR214">
        <v>26</v>
      </c>
      <c r="GS214">
        <v>11.7</v>
      </c>
      <c r="GT214">
        <v>11.7</v>
      </c>
      <c r="GU214">
        <v>0.704346</v>
      </c>
      <c r="GV214">
        <v>2.25464</v>
      </c>
      <c r="GW214">
        <v>1.94702</v>
      </c>
      <c r="GX214">
        <v>2.82593</v>
      </c>
      <c r="GY214">
        <v>2.19482</v>
      </c>
      <c r="GZ214">
        <v>2.35474</v>
      </c>
      <c r="HA214">
        <v>39.692</v>
      </c>
      <c r="HB214">
        <v>15.498</v>
      </c>
      <c r="HC214">
        <v>18</v>
      </c>
      <c r="HD214">
        <v>498.585</v>
      </c>
      <c r="HE214">
        <v>567.478</v>
      </c>
      <c r="HF214">
        <v>18.6302</v>
      </c>
      <c r="HG214">
        <v>31.401</v>
      </c>
      <c r="HH214">
        <v>30.0021</v>
      </c>
      <c r="HI214">
        <v>31.0688</v>
      </c>
      <c r="HJ214">
        <v>30.9333</v>
      </c>
      <c r="HK214">
        <v>14.0164</v>
      </c>
      <c r="HL214">
        <v>31.9359</v>
      </c>
      <c r="HM214">
        <v>45.7694</v>
      </c>
      <c r="HN214">
        <v>18.5939</v>
      </c>
      <c r="HO214">
        <v>166.068</v>
      </c>
      <c r="HP214">
        <v>22.8677</v>
      </c>
      <c r="HQ214">
        <v>100.065</v>
      </c>
      <c r="HR214">
        <v>99.9533</v>
      </c>
    </row>
    <row r="215" spans="1:226">
      <c r="A215">
        <v>199</v>
      </c>
      <c r="B215">
        <v>1657312276</v>
      </c>
      <c r="C215">
        <v>3415</v>
      </c>
      <c r="D215" t="s">
        <v>760</v>
      </c>
      <c r="E215" t="s">
        <v>761</v>
      </c>
      <c r="F215">
        <v>5</v>
      </c>
      <c r="G215" t="s">
        <v>728</v>
      </c>
      <c r="H215" t="s">
        <v>354</v>
      </c>
      <c r="I215">
        <v>1657312273.2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194.0010251085666</v>
      </c>
      <c r="AK215">
        <v>203.7716060606059</v>
      </c>
      <c r="AL215">
        <v>-3.349495329659238</v>
      </c>
      <c r="AM215">
        <v>65.59512142037562</v>
      </c>
      <c r="AN215">
        <f>(AP215 - AO215 + BO215*1E3/(8.314*(BQ215+273.15)) * AR215/BN215 * AQ215) * BN215/(100*BB215) * 1000/(1000 - AP215)</f>
        <v>0</v>
      </c>
      <c r="AO215">
        <v>22.80085174644956</v>
      </c>
      <c r="AP215">
        <v>24.93324121212121</v>
      </c>
      <c r="AQ215">
        <v>-4.945973559007079E-06</v>
      </c>
      <c r="AR215">
        <v>78.45763016838031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1657312273.2</v>
      </c>
      <c r="BH215">
        <v>206.2058</v>
      </c>
      <c r="BI215">
        <v>188.6652</v>
      </c>
      <c r="BJ215">
        <v>24.9364</v>
      </c>
      <c r="BK215">
        <v>22.79116</v>
      </c>
      <c r="BL215">
        <v>207.7273</v>
      </c>
      <c r="BM215">
        <v>23.28912</v>
      </c>
      <c r="BN215">
        <v>499.9965</v>
      </c>
      <c r="BO215">
        <v>68.44893</v>
      </c>
      <c r="BP215">
        <v>0.09995767000000001</v>
      </c>
      <c r="BQ215">
        <v>26.17511</v>
      </c>
      <c r="BR215">
        <v>27.02426</v>
      </c>
      <c r="BS215">
        <v>999.9</v>
      </c>
      <c r="BT215">
        <v>0</v>
      </c>
      <c r="BU215">
        <v>0</v>
      </c>
      <c r="BV215">
        <v>10008.572</v>
      </c>
      <c r="BW215">
        <v>0</v>
      </c>
      <c r="BX215">
        <v>1687.034</v>
      </c>
      <c r="BY215">
        <v>17.54076</v>
      </c>
      <c r="BZ215">
        <v>211.4793</v>
      </c>
      <c r="CA215">
        <v>193.0652</v>
      </c>
      <c r="CB215">
        <v>2.145227</v>
      </c>
      <c r="CC215">
        <v>188.6652</v>
      </c>
      <c r="CD215">
        <v>22.79116</v>
      </c>
      <c r="CE215">
        <v>1.706869</v>
      </c>
      <c r="CF215">
        <v>1.560032</v>
      </c>
      <c r="CG215">
        <v>14.95904</v>
      </c>
      <c r="CH215">
        <v>13.56956</v>
      </c>
      <c r="CI215">
        <v>1999.954</v>
      </c>
      <c r="CJ215">
        <v>0.9800009</v>
      </c>
      <c r="CK215">
        <v>0.01999892</v>
      </c>
      <c r="CL215">
        <v>0</v>
      </c>
      <c r="CM215">
        <v>2.22914</v>
      </c>
      <c r="CN215">
        <v>0</v>
      </c>
      <c r="CO215">
        <v>5967.877</v>
      </c>
      <c r="CP215">
        <v>16749.07</v>
      </c>
      <c r="CQ215">
        <v>42.562</v>
      </c>
      <c r="CR215">
        <v>44.5746</v>
      </c>
      <c r="CS215">
        <v>43</v>
      </c>
      <c r="CT215">
        <v>43.375</v>
      </c>
      <c r="CU215">
        <v>41.5683</v>
      </c>
      <c r="CV215">
        <v>1959.959</v>
      </c>
      <c r="CW215">
        <v>39.99699999999999</v>
      </c>
      <c r="CX215">
        <v>0</v>
      </c>
      <c r="CY215">
        <v>1657312282.5</v>
      </c>
      <c r="CZ215">
        <v>0</v>
      </c>
      <c r="DA215">
        <v>1657311569.5</v>
      </c>
      <c r="DB215" t="s">
        <v>729</v>
      </c>
      <c r="DC215">
        <v>1657311567.5</v>
      </c>
      <c r="DD215">
        <v>1657311569.5</v>
      </c>
      <c r="DE215">
        <v>6</v>
      </c>
      <c r="DF215">
        <v>-0.462</v>
      </c>
      <c r="DG215">
        <v>14.921</v>
      </c>
      <c r="DH215">
        <v>-1.873</v>
      </c>
      <c r="DI215">
        <v>0.055</v>
      </c>
      <c r="DJ215">
        <v>420</v>
      </c>
      <c r="DK215">
        <v>38</v>
      </c>
      <c r="DL215">
        <v>0.19</v>
      </c>
      <c r="DM215">
        <v>0.01</v>
      </c>
      <c r="DN215">
        <v>17.46588292682927</v>
      </c>
      <c r="DO215">
        <v>0.6544055749129424</v>
      </c>
      <c r="DP215">
        <v>0.07308164129159031</v>
      </c>
      <c r="DQ215">
        <v>0</v>
      </c>
      <c r="DR215">
        <v>2.108784634146342</v>
      </c>
      <c r="DS215">
        <v>0.1175606968641126</v>
      </c>
      <c r="DT215">
        <v>0.03951214170276425</v>
      </c>
      <c r="DU215">
        <v>0</v>
      </c>
      <c r="DV215">
        <v>0</v>
      </c>
      <c r="DW215">
        <v>2</v>
      </c>
      <c r="DX215" t="s">
        <v>365</v>
      </c>
      <c r="DY215">
        <v>2.97599</v>
      </c>
      <c r="DZ215">
        <v>2.7249</v>
      </c>
      <c r="EA215">
        <v>0.0381206</v>
      </c>
      <c r="EB215">
        <v>0.0344695</v>
      </c>
      <c r="EC215">
        <v>0.0795577</v>
      </c>
      <c r="ED215">
        <v>0.0770672</v>
      </c>
      <c r="EE215">
        <v>30246.7</v>
      </c>
      <c r="EF215">
        <v>30478</v>
      </c>
      <c r="EG215">
        <v>29255.6</v>
      </c>
      <c r="EH215">
        <v>29213.7</v>
      </c>
      <c r="EI215">
        <v>35696.2</v>
      </c>
      <c r="EJ215">
        <v>35827.3</v>
      </c>
      <c r="EK215">
        <v>41218.9</v>
      </c>
      <c r="EL215">
        <v>41607.9</v>
      </c>
      <c r="EM215">
        <v>1.92687</v>
      </c>
      <c r="EN215">
        <v>2.01263</v>
      </c>
      <c r="EO215">
        <v>-0.00764802</v>
      </c>
      <c r="EP215">
        <v>0</v>
      </c>
      <c r="EQ215">
        <v>27.1559</v>
      </c>
      <c r="ER215">
        <v>999.9</v>
      </c>
      <c r="ES215">
        <v>36.4</v>
      </c>
      <c r="ET215">
        <v>37.2</v>
      </c>
      <c r="EU215">
        <v>33.8954</v>
      </c>
      <c r="EV215">
        <v>61.1782</v>
      </c>
      <c r="EW215">
        <v>27.2476</v>
      </c>
      <c r="EX215">
        <v>2</v>
      </c>
      <c r="EY215">
        <v>0.323534</v>
      </c>
      <c r="EZ215">
        <v>7.18499</v>
      </c>
      <c r="FA215">
        <v>20.242</v>
      </c>
      <c r="FB215">
        <v>5.22014</v>
      </c>
      <c r="FC215">
        <v>12.0159</v>
      </c>
      <c r="FD215">
        <v>4.98905</v>
      </c>
      <c r="FE215">
        <v>3.28853</v>
      </c>
      <c r="FF215">
        <v>6451.4</v>
      </c>
      <c r="FG215">
        <v>9999</v>
      </c>
      <c r="FH215">
        <v>9999</v>
      </c>
      <c r="FI215">
        <v>105</v>
      </c>
      <c r="FJ215">
        <v>1.86736</v>
      </c>
      <c r="FK215">
        <v>1.86642</v>
      </c>
      <c r="FL215">
        <v>1.86585</v>
      </c>
      <c r="FM215">
        <v>1.86572</v>
      </c>
      <c r="FN215">
        <v>1.8676</v>
      </c>
      <c r="FO215">
        <v>1.87006</v>
      </c>
      <c r="FP215">
        <v>1.86874</v>
      </c>
      <c r="FQ215">
        <v>1.87012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-1.506</v>
      </c>
      <c r="GF215">
        <v>1.6634</v>
      </c>
      <c r="GG215">
        <v>-1.166269798390788</v>
      </c>
      <c r="GH215">
        <v>-0.001751842048368114</v>
      </c>
      <c r="GI215">
        <v>2.175043830543419E-07</v>
      </c>
      <c r="GJ215">
        <v>-8.900938919420621E-11</v>
      </c>
      <c r="GK215">
        <v>9.187504814314959</v>
      </c>
      <c r="GL215">
        <v>1.777864070516789</v>
      </c>
      <c r="GM215">
        <v>-0.1595319365346188</v>
      </c>
      <c r="GN215">
        <v>0.002975254502177307</v>
      </c>
      <c r="GO215">
        <v>3</v>
      </c>
      <c r="GP215">
        <v>2360</v>
      </c>
      <c r="GQ215">
        <v>1</v>
      </c>
      <c r="GR215">
        <v>26</v>
      </c>
      <c r="GS215">
        <v>11.8</v>
      </c>
      <c r="GT215">
        <v>11.8</v>
      </c>
      <c r="GU215">
        <v>0.653076</v>
      </c>
      <c r="GV215">
        <v>2.25708</v>
      </c>
      <c r="GW215">
        <v>1.94702</v>
      </c>
      <c r="GX215">
        <v>2.82715</v>
      </c>
      <c r="GY215">
        <v>2.19482</v>
      </c>
      <c r="GZ215">
        <v>2.34375</v>
      </c>
      <c r="HA215">
        <v>39.692</v>
      </c>
      <c r="HB215">
        <v>15.498</v>
      </c>
      <c r="HC215">
        <v>18</v>
      </c>
      <c r="HD215">
        <v>498.631</v>
      </c>
      <c r="HE215">
        <v>567.261</v>
      </c>
      <c r="HF215">
        <v>18.596</v>
      </c>
      <c r="HG215">
        <v>31.4097</v>
      </c>
      <c r="HH215">
        <v>30.0017</v>
      </c>
      <c r="HI215">
        <v>31.0767</v>
      </c>
      <c r="HJ215">
        <v>30.9405</v>
      </c>
      <c r="HK215">
        <v>13.075</v>
      </c>
      <c r="HL215">
        <v>31.9359</v>
      </c>
      <c r="HM215">
        <v>45.7694</v>
      </c>
      <c r="HN215">
        <v>18.5797</v>
      </c>
      <c r="HO215">
        <v>146.031</v>
      </c>
      <c r="HP215">
        <v>22.8693</v>
      </c>
      <c r="HQ215">
        <v>100.059</v>
      </c>
      <c r="HR215">
        <v>99.95</v>
      </c>
    </row>
    <row r="216" spans="1:226">
      <c r="A216">
        <v>200</v>
      </c>
      <c r="B216">
        <v>1657312281</v>
      </c>
      <c r="C216">
        <v>3420</v>
      </c>
      <c r="D216" t="s">
        <v>762</v>
      </c>
      <c r="E216" t="s">
        <v>763</v>
      </c>
      <c r="F216">
        <v>5</v>
      </c>
      <c r="G216" t="s">
        <v>728</v>
      </c>
      <c r="H216" t="s">
        <v>354</v>
      </c>
      <c r="I216">
        <v>1657312278.5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177.1917343371217</v>
      </c>
      <c r="AK216">
        <v>186.9659757575757</v>
      </c>
      <c r="AL216">
        <v>-3.363284299871228</v>
      </c>
      <c r="AM216">
        <v>65.59512142037562</v>
      </c>
      <c r="AN216">
        <f>(AP216 - AO216 + BO216*1E3/(8.314*(BQ216+273.15)) * AR216/BN216 * AQ216) * BN216/(100*BB216) * 1000/(1000 - AP216)</f>
        <v>0</v>
      </c>
      <c r="AO216">
        <v>22.77245474984715</v>
      </c>
      <c r="AP216">
        <v>24.92852909090909</v>
      </c>
      <c r="AQ216">
        <v>-4.816450477190756E-06</v>
      </c>
      <c r="AR216">
        <v>78.45763016838031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1657312278.5</v>
      </c>
      <c r="BH216">
        <v>188.8671111111111</v>
      </c>
      <c r="BI216">
        <v>171.2464444444444</v>
      </c>
      <c r="BJ216">
        <v>24.93018888888889</v>
      </c>
      <c r="BK216">
        <v>22.77021111111111</v>
      </c>
      <c r="BL216">
        <v>190.3596666666667</v>
      </c>
      <c r="BM216">
        <v>23.2559</v>
      </c>
      <c r="BN216">
        <v>499.9971111111111</v>
      </c>
      <c r="BO216">
        <v>68.4488888888889</v>
      </c>
      <c r="BP216">
        <v>0.1000106111111111</v>
      </c>
      <c r="BQ216">
        <v>26.17281111111111</v>
      </c>
      <c r="BR216">
        <v>27.02916666666667</v>
      </c>
      <c r="BS216">
        <v>999.9000000000001</v>
      </c>
      <c r="BT216">
        <v>0</v>
      </c>
      <c r="BU216">
        <v>0</v>
      </c>
      <c r="BV216">
        <v>10010.43111111111</v>
      </c>
      <c r="BW216">
        <v>0</v>
      </c>
      <c r="BX216">
        <v>1687.101111111111</v>
      </c>
      <c r="BY216">
        <v>17.62052222222222</v>
      </c>
      <c r="BZ216">
        <v>193.6957777777778</v>
      </c>
      <c r="CA216">
        <v>175.2367777777778</v>
      </c>
      <c r="CB216">
        <v>2.15996</v>
      </c>
      <c r="CC216">
        <v>171.2464444444444</v>
      </c>
      <c r="CD216">
        <v>22.77021111111111</v>
      </c>
      <c r="CE216">
        <v>1.706442222222222</v>
      </c>
      <c r="CF216">
        <v>1.558597777777778</v>
      </c>
      <c r="CG216">
        <v>14.95515555555556</v>
      </c>
      <c r="CH216">
        <v>13.55543333333333</v>
      </c>
      <c r="CI216">
        <v>1999.988888888889</v>
      </c>
      <c r="CJ216">
        <v>0.9799976666666667</v>
      </c>
      <c r="CK216">
        <v>0.02000225555555556</v>
      </c>
      <c r="CL216">
        <v>0</v>
      </c>
      <c r="CM216">
        <v>2.171033333333333</v>
      </c>
      <c r="CN216">
        <v>0</v>
      </c>
      <c r="CO216">
        <v>5968.576666666667</v>
      </c>
      <c r="CP216">
        <v>16749.33333333333</v>
      </c>
      <c r="CQ216">
        <v>42.562</v>
      </c>
      <c r="CR216">
        <v>44.625</v>
      </c>
      <c r="CS216">
        <v>43</v>
      </c>
      <c r="CT216">
        <v>43.375</v>
      </c>
      <c r="CU216">
        <v>41.59</v>
      </c>
      <c r="CV216">
        <v>1959.988888888889</v>
      </c>
      <c r="CW216">
        <v>40</v>
      </c>
      <c r="CX216">
        <v>0</v>
      </c>
      <c r="CY216">
        <v>1657312287.3</v>
      </c>
      <c r="CZ216">
        <v>0</v>
      </c>
      <c r="DA216">
        <v>1657311569.5</v>
      </c>
      <c r="DB216" t="s">
        <v>729</v>
      </c>
      <c r="DC216">
        <v>1657311567.5</v>
      </c>
      <c r="DD216">
        <v>1657311569.5</v>
      </c>
      <c r="DE216">
        <v>6</v>
      </c>
      <c r="DF216">
        <v>-0.462</v>
      </c>
      <c r="DG216">
        <v>14.921</v>
      </c>
      <c r="DH216">
        <v>-1.873</v>
      </c>
      <c r="DI216">
        <v>0.055</v>
      </c>
      <c r="DJ216">
        <v>420</v>
      </c>
      <c r="DK216">
        <v>38</v>
      </c>
      <c r="DL216">
        <v>0.19</v>
      </c>
      <c r="DM216">
        <v>0.01</v>
      </c>
      <c r="DN216">
        <v>17.5121</v>
      </c>
      <c r="DO216">
        <v>0.6153574912892286</v>
      </c>
      <c r="DP216">
        <v>0.06756862455600413</v>
      </c>
      <c r="DQ216">
        <v>0</v>
      </c>
      <c r="DR216">
        <v>2.112256097560976</v>
      </c>
      <c r="DS216">
        <v>0.3955365156794373</v>
      </c>
      <c r="DT216">
        <v>0.04239026711105488</v>
      </c>
      <c r="DU216">
        <v>0</v>
      </c>
      <c r="DV216">
        <v>0</v>
      </c>
      <c r="DW216">
        <v>2</v>
      </c>
      <c r="DX216" t="s">
        <v>365</v>
      </c>
      <c r="DY216">
        <v>2.97595</v>
      </c>
      <c r="DZ216">
        <v>2.7248</v>
      </c>
      <c r="EA216">
        <v>0.0352556</v>
      </c>
      <c r="EB216">
        <v>0.0315388</v>
      </c>
      <c r="EC216">
        <v>0.0794971</v>
      </c>
      <c r="ED216">
        <v>0.0770575</v>
      </c>
      <c r="EE216">
        <v>30337.1</v>
      </c>
      <c r="EF216">
        <v>30569.5</v>
      </c>
      <c r="EG216">
        <v>29256</v>
      </c>
      <c r="EH216">
        <v>29212.8</v>
      </c>
      <c r="EI216">
        <v>35698.5</v>
      </c>
      <c r="EJ216">
        <v>35826.5</v>
      </c>
      <c r="EK216">
        <v>41218.9</v>
      </c>
      <c r="EL216">
        <v>41606.6</v>
      </c>
      <c r="EM216">
        <v>1.92685</v>
      </c>
      <c r="EN216">
        <v>2.0123</v>
      </c>
      <c r="EO216">
        <v>-0.008679930000000001</v>
      </c>
      <c r="EP216">
        <v>0</v>
      </c>
      <c r="EQ216">
        <v>27.1618</v>
      </c>
      <c r="ER216">
        <v>999.9</v>
      </c>
      <c r="ES216">
        <v>36.3</v>
      </c>
      <c r="ET216">
        <v>37.2</v>
      </c>
      <c r="EU216">
        <v>33.802</v>
      </c>
      <c r="EV216">
        <v>61.3382</v>
      </c>
      <c r="EW216">
        <v>27.3558</v>
      </c>
      <c r="EX216">
        <v>2</v>
      </c>
      <c r="EY216">
        <v>0.324787</v>
      </c>
      <c r="EZ216">
        <v>7.23492</v>
      </c>
      <c r="FA216">
        <v>20.2399</v>
      </c>
      <c r="FB216">
        <v>5.22058</v>
      </c>
      <c r="FC216">
        <v>12.0159</v>
      </c>
      <c r="FD216">
        <v>4.98905</v>
      </c>
      <c r="FE216">
        <v>3.28855</v>
      </c>
      <c r="FF216">
        <v>6451.4</v>
      </c>
      <c r="FG216">
        <v>9999</v>
      </c>
      <c r="FH216">
        <v>9999</v>
      </c>
      <c r="FI216">
        <v>105</v>
      </c>
      <c r="FJ216">
        <v>1.86735</v>
      </c>
      <c r="FK216">
        <v>1.86642</v>
      </c>
      <c r="FL216">
        <v>1.86584</v>
      </c>
      <c r="FM216">
        <v>1.86573</v>
      </c>
      <c r="FN216">
        <v>1.86759</v>
      </c>
      <c r="FO216">
        <v>1.87006</v>
      </c>
      <c r="FP216">
        <v>1.86874</v>
      </c>
      <c r="FQ216">
        <v>1.87012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-1.479</v>
      </c>
      <c r="GF216">
        <v>1.6842</v>
      </c>
      <c r="GG216">
        <v>-1.166269798390788</v>
      </c>
      <c r="GH216">
        <v>-0.001751842048368114</v>
      </c>
      <c r="GI216">
        <v>2.175043830543419E-07</v>
      </c>
      <c r="GJ216">
        <v>-8.900938919420621E-11</v>
      </c>
      <c r="GK216">
        <v>9.187504814314959</v>
      </c>
      <c r="GL216">
        <v>1.777864070516789</v>
      </c>
      <c r="GM216">
        <v>-0.1595319365346188</v>
      </c>
      <c r="GN216">
        <v>0.002975254502177307</v>
      </c>
      <c r="GO216">
        <v>3</v>
      </c>
      <c r="GP216">
        <v>2360</v>
      </c>
      <c r="GQ216">
        <v>1</v>
      </c>
      <c r="GR216">
        <v>26</v>
      </c>
      <c r="GS216">
        <v>11.9</v>
      </c>
      <c r="GT216">
        <v>11.9</v>
      </c>
      <c r="GU216">
        <v>0.606689</v>
      </c>
      <c r="GV216">
        <v>2.26318</v>
      </c>
      <c r="GW216">
        <v>1.94702</v>
      </c>
      <c r="GX216">
        <v>2.82593</v>
      </c>
      <c r="GY216">
        <v>2.19482</v>
      </c>
      <c r="GZ216">
        <v>2.34253</v>
      </c>
      <c r="HA216">
        <v>39.692</v>
      </c>
      <c r="HB216">
        <v>15.4892</v>
      </c>
      <c r="HC216">
        <v>18</v>
      </c>
      <c r="HD216">
        <v>498.68</v>
      </c>
      <c r="HE216">
        <v>567.093</v>
      </c>
      <c r="HF216">
        <v>18.5648</v>
      </c>
      <c r="HG216">
        <v>31.4185</v>
      </c>
      <c r="HH216">
        <v>30.0014</v>
      </c>
      <c r="HI216">
        <v>31.085</v>
      </c>
      <c r="HJ216">
        <v>30.9487</v>
      </c>
      <c r="HK216">
        <v>12.0534</v>
      </c>
      <c r="HL216">
        <v>31.6458</v>
      </c>
      <c r="HM216">
        <v>45.3953</v>
      </c>
      <c r="HN216">
        <v>18.5512</v>
      </c>
      <c r="HO216">
        <v>132.671</v>
      </c>
      <c r="HP216">
        <v>22.8722</v>
      </c>
      <c r="HQ216">
        <v>100.06</v>
      </c>
      <c r="HR216">
        <v>99.947</v>
      </c>
    </row>
    <row r="217" spans="1:226">
      <c r="A217">
        <v>201</v>
      </c>
      <c r="B217">
        <v>1657312286</v>
      </c>
      <c r="C217">
        <v>3425</v>
      </c>
      <c r="D217" t="s">
        <v>764</v>
      </c>
      <c r="E217" t="s">
        <v>765</v>
      </c>
      <c r="F217">
        <v>5</v>
      </c>
      <c r="G217" t="s">
        <v>728</v>
      </c>
      <c r="H217" t="s">
        <v>354</v>
      </c>
      <c r="I217">
        <v>1657312283.2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160.2819057597051</v>
      </c>
      <c r="AK217">
        <v>170.0904666666666</v>
      </c>
      <c r="AL217">
        <v>-3.378911259301259</v>
      </c>
      <c r="AM217">
        <v>65.59512142037562</v>
      </c>
      <c r="AN217">
        <f>(AP217 - AO217 + BO217*1E3/(8.314*(BQ217+273.15)) * AR217/BN217 * AQ217) * BN217/(100*BB217) * 1000/(1000 - AP217)</f>
        <v>0</v>
      </c>
      <c r="AO217">
        <v>22.77895765856466</v>
      </c>
      <c r="AP217">
        <v>24.92633151515151</v>
      </c>
      <c r="AQ217">
        <v>-4.168662712749965E-06</v>
      </c>
      <c r="AR217">
        <v>78.45763016838031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1657312283.2</v>
      </c>
      <c r="BH217">
        <v>173.4333</v>
      </c>
      <c r="BI217">
        <v>155.7279</v>
      </c>
      <c r="BJ217">
        <v>24.92665</v>
      </c>
      <c r="BK217">
        <v>22.79213</v>
      </c>
      <c r="BL217">
        <v>174.9</v>
      </c>
      <c r="BM217">
        <v>23.23671</v>
      </c>
      <c r="BN217">
        <v>500.0026</v>
      </c>
      <c r="BO217">
        <v>68.4499</v>
      </c>
      <c r="BP217">
        <v>0.10004323</v>
      </c>
      <c r="BQ217">
        <v>26.17083</v>
      </c>
      <c r="BR217">
        <v>27.01813</v>
      </c>
      <c r="BS217">
        <v>999.9</v>
      </c>
      <c r="BT217">
        <v>0</v>
      </c>
      <c r="BU217">
        <v>0</v>
      </c>
      <c r="BV217">
        <v>10001.748</v>
      </c>
      <c r="BW217">
        <v>0</v>
      </c>
      <c r="BX217">
        <v>1685.039</v>
      </c>
      <c r="BY217">
        <v>17.70544</v>
      </c>
      <c r="BZ217">
        <v>177.8671</v>
      </c>
      <c r="CA217">
        <v>159.3602</v>
      </c>
      <c r="CB217">
        <v>2.134526</v>
      </c>
      <c r="CC217">
        <v>155.7279</v>
      </c>
      <c r="CD217">
        <v>22.79213</v>
      </c>
      <c r="CE217">
        <v>1.706228</v>
      </c>
      <c r="CF217">
        <v>1.560119</v>
      </c>
      <c r="CG217">
        <v>14.95319</v>
      </c>
      <c r="CH217">
        <v>13.57043</v>
      </c>
      <c r="CI217">
        <v>2000.048</v>
      </c>
      <c r="CJ217">
        <v>0.9799939999999999</v>
      </c>
      <c r="CK217">
        <v>0.02000588</v>
      </c>
      <c r="CL217">
        <v>0</v>
      </c>
      <c r="CM217">
        <v>2.33377</v>
      </c>
      <c r="CN217">
        <v>0</v>
      </c>
      <c r="CO217">
        <v>5965.777</v>
      </c>
      <c r="CP217">
        <v>16749.8</v>
      </c>
      <c r="CQ217">
        <v>42.59349999999999</v>
      </c>
      <c r="CR217">
        <v>44.625</v>
      </c>
      <c r="CS217">
        <v>43</v>
      </c>
      <c r="CT217">
        <v>43.3874</v>
      </c>
      <c r="CU217">
        <v>41.625</v>
      </c>
      <c r="CV217">
        <v>1960.038</v>
      </c>
      <c r="CW217">
        <v>40.01</v>
      </c>
      <c r="CX217">
        <v>0</v>
      </c>
      <c r="CY217">
        <v>1657312292.7</v>
      </c>
      <c r="CZ217">
        <v>0</v>
      </c>
      <c r="DA217">
        <v>1657311569.5</v>
      </c>
      <c r="DB217" t="s">
        <v>729</v>
      </c>
      <c r="DC217">
        <v>1657311567.5</v>
      </c>
      <c r="DD217">
        <v>1657311569.5</v>
      </c>
      <c r="DE217">
        <v>6</v>
      </c>
      <c r="DF217">
        <v>-0.462</v>
      </c>
      <c r="DG217">
        <v>14.921</v>
      </c>
      <c r="DH217">
        <v>-1.873</v>
      </c>
      <c r="DI217">
        <v>0.055</v>
      </c>
      <c r="DJ217">
        <v>420</v>
      </c>
      <c r="DK217">
        <v>38</v>
      </c>
      <c r="DL217">
        <v>0.19</v>
      </c>
      <c r="DM217">
        <v>0.01</v>
      </c>
      <c r="DN217">
        <v>17.57653170731707</v>
      </c>
      <c r="DO217">
        <v>0.8660425087108193</v>
      </c>
      <c r="DP217">
        <v>0.08937878953664732</v>
      </c>
      <c r="DQ217">
        <v>0</v>
      </c>
      <c r="DR217">
        <v>2.134281707317073</v>
      </c>
      <c r="DS217">
        <v>0.1943412543554003</v>
      </c>
      <c r="DT217">
        <v>0.02735075937791276</v>
      </c>
      <c r="DU217">
        <v>0</v>
      </c>
      <c r="DV217">
        <v>0</v>
      </c>
      <c r="DW217">
        <v>2</v>
      </c>
      <c r="DX217" t="s">
        <v>365</v>
      </c>
      <c r="DY217">
        <v>2.97588</v>
      </c>
      <c r="DZ217">
        <v>2.72474</v>
      </c>
      <c r="EA217">
        <v>0.0323089</v>
      </c>
      <c r="EB217">
        <v>0.0285515</v>
      </c>
      <c r="EC217">
        <v>0.0794774</v>
      </c>
      <c r="ED217">
        <v>0.0771821</v>
      </c>
      <c r="EE217">
        <v>30429</v>
      </c>
      <c r="EF217">
        <v>30663.2</v>
      </c>
      <c r="EG217">
        <v>29255.4</v>
      </c>
      <c r="EH217">
        <v>29212.3</v>
      </c>
      <c r="EI217">
        <v>35698.6</v>
      </c>
      <c r="EJ217">
        <v>35821</v>
      </c>
      <c r="EK217">
        <v>41218.2</v>
      </c>
      <c r="EL217">
        <v>41605.9</v>
      </c>
      <c r="EM217">
        <v>1.9267</v>
      </c>
      <c r="EN217">
        <v>2.0116</v>
      </c>
      <c r="EO217">
        <v>-0.00940263</v>
      </c>
      <c r="EP217">
        <v>0</v>
      </c>
      <c r="EQ217">
        <v>27.1668</v>
      </c>
      <c r="ER217">
        <v>999.9</v>
      </c>
      <c r="ES217">
        <v>36.3</v>
      </c>
      <c r="ET217">
        <v>37.3</v>
      </c>
      <c r="EU217">
        <v>33.9855</v>
      </c>
      <c r="EV217">
        <v>61.3482</v>
      </c>
      <c r="EW217">
        <v>27.3117</v>
      </c>
      <c r="EX217">
        <v>2</v>
      </c>
      <c r="EY217">
        <v>0.325986</v>
      </c>
      <c r="EZ217">
        <v>7.23017</v>
      </c>
      <c r="FA217">
        <v>20.2399</v>
      </c>
      <c r="FB217">
        <v>5.22014</v>
      </c>
      <c r="FC217">
        <v>12.0159</v>
      </c>
      <c r="FD217">
        <v>4.98895</v>
      </c>
      <c r="FE217">
        <v>3.28855</v>
      </c>
      <c r="FF217">
        <v>6451.4</v>
      </c>
      <c r="FG217">
        <v>9999</v>
      </c>
      <c r="FH217">
        <v>9999</v>
      </c>
      <c r="FI217">
        <v>105</v>
      </c>
      <c r="FJ217">
        <v>1.86736</v>
      </c>
      <c r="FK217">
        <v>1.86641</v>
      </c>
      <c r="FL217">
        <v>1.86586</v>
      </c>
      <c r="FM217">
        <v>1.86576</v>
      </c>
      <c r="FN217">
        <v>1.86761</v>
      </c>
      <c r="FO217">
        <v>1.87007</v>
      </c>
      <c r="FP217">
        <v>1.86874</v>
      </c>
      <c r="FQ217">
        <v>1.87012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-1.451</v>
      </c>
      <c r="GF217">
        <v>1.6899</v>
      </c>
      <c r="GG217">
        <v>-1.166269798390788</v>
      </c>
      <c r="GH217">
        <v>-0.001751842048368114</v>
      </c>
      <c r="GI217">
        <v>2.175043830543419E-07</v>
      </c>
      <c r="GJ217">
        <v>-8.900938919420621E-11</v>
      </c>
      <c r="GK217">
        <v>9.187504814314959</v>
      </c>
      <c r="GL217">
        <v>1.777864070516789</v>
      </c>
      <c r="GM217">
        <v>-0.1595319365346188</v>
      </c>
      <c r="GN217">
        <v>0.002975254502177307</v>
      </c>
      <c r="GO217">
        <v>3</v>
      </c>
      <c r="GP217">
        <v>2360</v>
      </c>
      <c r="GQ217">
        <v>1</v>
      </c>
      <c r="GR217">
        <v>26</v>
      </c>
      <c r="GS217">
        <v>12</v>
      </c>
      <c r="GT217">
        <v>11.9</v>
      </c>
      <c r="GU217">
        <v>0.554199</v>
      </c>
      <c r="GV217">
        <v>2.26685</v>
      </c>
      <c r="GW217">
        <v>1.94702</v>
      </c>
      <c r="GX217">
        <v>2.82593</v>
      </c>
      <c r="GY217">
        <v>2.19482</v>
      </c>
      <c r="GZ217">
        <v>2.36328</v>
      </c>
      <c r="HA217">
        <v>39.692</v>
      </c>
      <c r="HB217">
        <v>15.498</v>
      </c>
      <c r="HC217">
        <v>18</v>
      </c>
      <c r="HD217">
        <v>498.645</v>
      </c>
      <c r="HE217">
        <v>566.6369999999999</v>
      </c>
      <c r="HF217">
        <v>18.5339</v>
      </c>
      <c r="HG217">
        <v>31.4273</v>
      </c>
      <c r="HH217">
        <v>30.0013</v>
      </c>
      <c r="HI217">
        <v>31.0929</v>
      </c>
      <c r="HJ217">
        <v>30.9564</v>
      </c>
      <c r="HK217">
        <v>11.0945</v>
      </c>
      <c r="HL217">
        <v>31.6458</v>
      </c>
      <c r="HM217">
        <v>45.018</v>
      </c>
      <c r="HN217">
        <v>18.5257</v>
      </c>
      <c r="HO217">
        <v>112.636</v>
      </c>
      <c r="HP217">
        <v>22.8715</v>
      </c>
      <c r="HQ217">
        <v>100.058</v>
      </c>
      <c r="HR217">
        <v>99.9453</v>
      </c>
    </row>
    <row r="218" spans="1:226">
      <c r="A218">
        <v>202</v>
      </c>
      <c r="B218">
        <v>1657312291</v>
      </c>
      <c r="C218">
        <v>3430</v>
      </c>
      <c r="D218" t="s">
        <v>766</v>
      </c>
      <c r="E218" t="s">
        <v>767</v>
      </c>
      <c r="F218">
        <v>5</v>
      </c>
      <c r="G218" t="s">
        <v>728</v>
      </c>
      <c r="H218" t="s">
        <v>354</v>
      </c>
      <c r="I218">
        <v>1657312288.5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143.3633240010556</v>
      </c>
      <c r="AK218">
        <v>153.2083636363635</v>
      </c>
      <c r="AL218">
        <v>-3.373749794282783</v>
      </c>
      <c r="AM218">
        <v>65.59512142037562</v>
      </c>
      <c r="AN218">
        <f>(AP218 - AO218 + BO218*1E3/(8.314*(BQ218+273.15)) * AR218/BN218 * AQ218) * BN218/(100*BB218) * 1000/(1000 - AP218)</f>
        <v>0</v>
      </c>
      <c r="AO218">
        <v>22.81344685869588</v>
      </c>
      <c r="AP218">
        <v>24.92754727272727</v>
      </c>
      <c r="AQ218">
        <v>3.19583562998296E-06</v>
      </c>
      <c r="AR218">
        <v>78.45763016838031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1657312288.5</v>
      </c>
      <c r="BH218">
        <v>155.9663333333334</v>
      </c>
      <c r="BI218">
        <v>138.1927777777778</v>
      </c>
      <c r="BJ218">
        <v>24.9277</v>
      </c>
      <c r="BK218">
        <v>22.79873333333333</v>
      </c>
      <c r="BL218">
        <v>157.4033333333333</v>
      </c>
      <c r="BM218">
        <v>23.24247777777778</v>
      </c>
      <c r="BN218">
        <v>499.9881111111111</v>
      </c>
      <c r="BO218">
        <v>68.44967777777779</v>
      </c>
      <c r="BP218">
        <v>0.0999314</v>
      </c>
      <c r="BQ218">
        <v>26.16538888888889</v>
      </c>
      <c r="BR218">
        <v>27.01345555555556</v>
      </c>
      <c r="BS218">
        <v>999.9000000000001</v>
      </c>
      <c r="BT218">
        <v>0</v>
      </c>
      <c r="BU218">
        <v>0</v>
      </c>
      <c r="BV218">
        <v>10012.41111111111</v>
      </c>
      <c r="BW218">
        <v>0</v>
      </c>
      <c r="BX218">
        <v>1685.121111111111</v>
      </c>
      <c r="BY218">
        <v>17.77353333333334</v>
      </c>
      <c r="BZ218">
        <v>159.9535555555555</v>
      </c>
      <c r="CA218">
        <v>141.417</v>
      </c>
      <c r="CB218">
        <v>2.128966666666666</v>
      </c>
      <c r="CC218">
        <v>138.1927777777778</v>
      </c>
      <c r="CD218">
        <v>22.79873333333333</v>
      </c>
      <c r="CE218">
        <v>1.706292222222222</v>
      </c>
      <c r="CF218">
        <v>1.560566666666666</v>
      </c>
      <c r="CG218">
        <v>14.95381111111111</v>
      </c>
      <c r="CH218">
        <v>13.57483333333333</v>
      </c>
      <c r="CI218">
        <v>1999.978888888889</v>
      </c>
      <c r="CJ218">
        <v>0.9799976666666667</v>
      </c>
      <c r="CK218">
        <v>0.02000226666666667</v>
      </c>
      <c r="CL218">
        <v>0</v>
      </c>
      <c r="CM218">
        <v>2.299177777777778</v>
      </c>
      <c r="CN218">
        <v>0</v>
      </c>
      <c r="CO218">
        <v>5961.843333333334</v>
      </c>
      <c r="CP218">
        <v>16749.25555555556</v>
      </c>
      <c r="CQ218">
        <v>42.625</v>
      </c>
      <c r="CR218">
        <v>44.625</v>
      </c>
      <c r="CS218">
        <v>43</v>
      </c>
      <c r="CT218">
        <v>43.41633333333333</v>
      </c>
      <c r="CU218">
        <v>41.625</v>
      </c>
      <c r="CV218">
        <v>1959.977777777778</v>
      </c>
      <c r="CW218">
        <v>40.00111111111111</v>
      </c>
      <c r="CX218">
        <v>0</v>
      </c>
      <c r="CY218">
        <v>1657312297.5</v>
      </c>
      <c r="CZ218">
        <v>0</v>
      </c>
      <c r="DA218">
        <v>1657311569.5</v>
      </c>
      <c r="DB218" t="s">
        <v>729</v>
      </c>
      <c r="DC218">
        <v>1657311567.5</v>
      </c>
      <c r="DD218">
        <v>1657311569.5</v>
      </c>
      <c r="DE218">
        <v>6</v>
      </c>
      <c r="DF218">
        <v>-0.462</v>
      </c>
      <c r="DG218">
        <v>14.921</v>
      </c>
      <c r="DH218">
        <v>-1.873</v>
      </c>
      <c r="DI218">
        <v>0.055</v>
      </c>
      <c r="DJ218">
        <v>420</v>
      </c>
      <c r="DK218">
        <v>38</v>
      </c>
      <c r="DL218">
        <v>0.19</v>
      </c>
      <c r="DM218">
        <v>0.01</v>
      </c>
      <c r="DN218">
        <v>17.65093</v>
      </c>
      <c r="DO218">
        <v>0.9026679174483757</v>
      </c>
      <c r="DP218">
        <v>0.08978106481881358</v>
      </c>
      <c r="DQ218">
        <v>0</v>
      </c>
      <c r="DR218">
        <v>2.14077025</v>
      </c>
      <c r="DS218">
        <v>-0.07885474671670205</v>
      </c>
      <c r="DT218">
        <v>0.01949395181684568</v>
      </c>
      <c r="DU218">
        <v>1</v>
      </c>
      <c r="DV218">
        <v>1</v>
      </c>
      <c r="DW218">
        <v>2</v>
      </c>
      <c r="DX218" t="s">
        <v>357</v>
      </c>
      <c r="DY218">
        <v>2.97589</v>
      </c>
      <c r="DZ218">
        <v>2.72496</v>
      </c>
      <c r="EA218">
        <v>0.0293004</v>
      </c>
      <c r="EB218">
        <v>0.0254867</v>
      </c>
      <c r="EC218">
        <v>0.0794821</v>
      </c>
      <c r="ED218">
        <v>0.0770646</v>
      </c>
      <c r="EE218">
        <v>30522.8</v>
      </c>
      <c r="EF218">
        <v>30759.8</v>
      </c>
      <c r="EG218">
        <v>29254.7</v>
      </c>
      <c r="EH218">
        <v>29212.2</v>
      </c>
      <c r="EI218">
        <v>35697.5</v>
      </c>
      <c r="EJ218">
        <v>35825.5</v>
      </c>
      <c r="EK218">
        <v>41217.2</v>
      </c>
      <c r="EL218">
        <v>41605.9</v>
      </c>
      <c r="EM218">
        <v>1.92655</v>
      </c>
      <c r="EN218">
        <v>2.01085</v>
      </c>
      <c r="EO218">
        <v>-0.00941753</v>
      </c>
      <c r="EP218">
        <v>0</v>
      </c>
      <c r="EQ218">
        <v>27.1709</v>
      </c>
      <c r="ER218">
        <v>999.9</v>
      </c>
      <c r="ES218">
        <v>36.3</v>
      </c>
      <c r="ET218">
        <v>37.3</v>
      </c>
      <c r="EU218">
        <v>33.9841</v>
      </c>
      <c r="EV218">
        <v>61.0882</v>
      </c>
      <c r="EW218">
        <v>27.3958</v>
      </c>
      <c r="EX218">
        <v>2</v>
      </c>
      <c r="EY218">
        <v>0.326801</v>
      </c>
      <c r="EZ218">
        <v>7.20371</v>
      </c>
      <c r="FA218">
        <v>20.2412</v>
      </c>
      <c r="FB218">
        <v>5.22014</v>
      </c>
      <c r="FC218">
        <v>12.0159</v>
      </c>
      <c r="FD218">
        <v>4.98915</v>
      </c>
      <c r="FE218">
        <v>3.28855</v>
      </c>
      <c r="FF218">
        <v>6451.7</v>
      </c>
      <c r="FG218">
        <v>9999</v>
      </c>
      <c r="FH218">
        <v>9999</v>
      </c>
      <c r="FI218">
        <v>105</v>
      </c>
      <c r="FJ218">
        <v>1.86735</v>
      </c>
      <c r="FK218">
        <v>1.86643</v>
      </c>
      <c r="FL218">
        <v>1.86585</v>
      </c>
      <c r="FM218">
        <v>1.86578</v>
      </c>
      <c r="FN218">
        <v>1.86762</v>
      </c>
      <c r="FO218">
        <v>1.87008</v>
      </c>
      <c r="FP218">
        <v>1.86874</v>
      </c>
      <c r="FQ218">
        <v>1.87012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-1.423</v>
      </c>
      <c r="GF218">
        <v>1.6879</v>
      </c>
      <c r="GG218">
        <v>-1.166269798390788</v>
      </c>
      <c r="GH218">
        <v>-0.001751842048368114</v>
      </c>
      <c r="GI218">
        <v>2.175043830543419E-07</v>
      </c>
      <c r="GJ218">
        <v>-8.900938919420621E-11</v>
      </c>
      <c r="GK218">
        <v>9.187504814314959</v>
      </c>
      <c r="GL218">
        <v>1.777864070516789</v>
      </c>
      <c r="GM218">
        <v>-0.1595319365346188</v>
      </c>
      <c r="GN218">
        <v>0.002975254502177307</v>
      </c>
      <c r="GO218">
        <v>3</v>
      </c>
      <c r="GP218">
        <v>2360</v>
      </c>
      <c r="GQ218">
        <v>1</v>
      </c>
      <c r="GR218">
        <v>26</v>
      </c>
      <c r="GS218">
        <v>12.1</v>
      </c>
      <c r="GT218">
        <v>12</v>
      </c>
      <c r="GU218">
        <v>0.507812</v>
      </c>
      <c r="GV218">
        <v>2.27417</v>
      </c>
      <c r="GW218">
        <v>1.94702</v>
      </c>
      <c r="GX218">
        <v>2.82593</v>
      </c>
      <c r="GY218">
        <v>2.19482</v>
      </c>
      <c r="GZ218">
        <v>2.34253</v>
      </c>
      <c r="HA218">
        <v>39.7171</v>
      </c>
      <c r="HB218">
        <v>15.4892</v>
      </c>
      <c r="HC218">
        <v>18</v>
      </c>
      <c r="HD218">
        <v>498.613</v>
      </c>
      <c r="HE218">
        <v>566.147</v>
      </c>
      <c r="HF218">
        <v>18.5089</v>
      </c>
      <c r="HG218">
        <v>31.4364</v>
      </c>
      <c r="HH218">
        <v>30.001</v>
      </c>
      <c r="HI218">
        <v>31.1012</v>
      </c>
      <c r="HJ218">
        <v>30.9646</v>
      </c>
      <c r="HK218">
        <v>10.0601</v>
      </c>
      <c r="HL218">
        <v>31.6458</v>
      </c>
      <c r="HM218">
        <v>45.018</v>
      </c>
      <c r="HN218">
        <v>18.5094</v>
      </c>
      <c r="HO218">
        <v>99.27509999999999</v>
      </c>
      <c r="HP218">
        <v>22.8712</v>
      </c>
      <c r="HQ218">
        <v>100.055</v>
      </c>
      <c r="HR218">
        <v>99.9452</v>
      </c>
    </row>
    <row r="219" spans="1:226">
      <c r="A219">
        <v>203</v>
      </c>
      <c r="B219">
        <v>1657312296</v>
      </c>
      <c r="C219">
        <v>3435</v>
      </c>
      <c r="D219" t="s">
        <v>768</v>
      </c>
      <c r="E219" t="s">
        <v>769</v>
      </c>
      <c r="F219">
        <v>5</v>
      </c>
      <c r="G219" t="s">
        <v>728</v>
      </c>
      <c r="H219" t="s">
        <v>354</v>
      </c>
      <c r="I219">
        <v>1657312293.2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126.4425058704652</v>
      </c>
      <c r="AK219">
        <v>136.3079272727272</v>
      </c>
      <c r="AL219">
        <v>-3.376260077706246</v>
      </c>
      <c r="AM219">
        <v>65.59512142037562</v>
      </c>
      <c r="AN219">
        <f>(AP219 - AO219 + BO219*1E3/(8.314*(BQ219+273.15)) * AR219/BN219 * AQ219) * BN219/(100*BB219) * 1000/(1000 - AP219)</f>
        <v>0</v>
      </c>
      <c r="AO219">
        <v>22.76833336586825</v>
      </c>
      <c r="AP219">
        <v>24.92558545454544</v>
      </c>
      <c r="AQ219">
        <v>-1.488172501644715E-06</v>
      </c>
      <c r="AR219">
        <v>78.45763016838031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1657312293.2</v>
      </c>
      <c r="BH219">
        <v>140.4751</v>
      </c>
      <c r="BI219">
        <v>122.6397</v>
      </c>
      <c r="BJ219">
        <v>24.92635</v>
      </c>
      <c r="BK219">
        <v>22.76807</v>
      </c>
      <c r="BL219">
        <v>141.8855</v>
      </c>
      <c r="BM219">
        <v>23.23522</v>
      </c>
      <c r="BN219">
        <v>500.0207</v>
      </c>
      <c r="BO219">
        <v>68.44991999999999</v>
      </c>
      <c r="BP219">
        <v>0.10008611</v>
      </c>
      <c r="BQ219">
        <v>26.17056</v>
      </c>
      <c r="BR219">
        <v>27.02501</v>
      </c>
      <c r="BS219">
        <v>999.9</v>
      </c>
      <c r="BT219">
        <v>0</v>
      </c>
      <c r="BU219">
        <v>0</v>
      </c>
      <c r="BV219">
        <v>9999.738000000001</v>
      </c>
      <c r="BW219">
        <v>0</v>
      </c>
      <c r="BX219">
        <v>1685.845</v>
      </c>
      <c r="BY219">
        <v>17.83513</v>
      </c>
      <c r="BZ219">
        <v>144.0659</v>
      </c>
      <c r="CA219">
        <v>125.4972</v>
      </c>
      <c r="CB219">
        <v>2.158296</v>
      </c>
      <c r="CC219">
        <v>122.6397</v>
      </c>
      <c r="CD219">
        <v>22.76807</v>
      </c>
      <c r="CE219">
        <v>1.706207</v>
      </c>
      <c r="CF219">
        <v>1.558473</v>
      </c>
      <c r="CG219">
        <v>14.95302</v>
      </c>
      <c r="CH219">
        <v>13.55422</v>
      </c>
      <c r="CI219">
        <v>2000.024</v>
      </c>
      <c r="CJ219">
        <v>0.9799952</v>
      </c>
      <c r="CK219">
        <v>0.02000476</v>
      </c>
      <c r="CL219">
        <v>0</v>
      </c>
      <c r="CM219">
        <v>2.32411</v>
      </c>
      <c r="CN219">
        <v>0</v>
      </c>
      <c r="CO219">
        <v>5960.111999999999</v>
      </c>
      <c r="CP219">
        <v>16749.64</v>
      </c>
      <c r="CQ219">
        <v>42.625</v>
      </c>
      <c r="CR219">
        <v>44.6374</v>
      </c>
      <c r="CS219">
        <v>43.02480000000001</v>
      </c>
      <c r="CT219">
        <v>43.437</v>
      </c>
      <c r="CU219">
        <v>41.625</v>
      </c>
      <c r="CV219">
        <v>1960.017</v>
      </c>
      <c r="CW219">
        <v>40.00699999999999</v>
      </c>
      <c r="CX219">
        <v>0</v>
      </c>
      <c r="CY219">
        <v>1657312302.9</v>
      </c>
      <c r="CZ219">
        <v>0</v>
      </c>
      <c r="DA219">
        <v>1657311569.5</v>
      </c>
      <c r="DB219" t="s">
        <v>729</v>
      </c>
      <c r="DC219">
        <v>1657311567.5</v>
      </c>
      <c r="DD219">
        <v>1657311569.5</v>
      </c>
      <c r="DE219">
        <v>6</v>
      </c>
      <c r="DF219">
        <v>-0.462</v>
      </c>
      <c r="DG219">
        <v>14.921</v>
      </c>
      <c r="DH219">
        <v>-1.873</v>
      </c>
      <c r="DI219">
        <v>0.055</v>
      </c>
      <c r="DJ219">
        <v>420</v>
      </c>
      <c r="DK219">
        <v>38</v>
      </c>
      <c r="DL219">
        <v>0.19</v>
      </c>
      <c r="DM219">
        <v>0.01</v>
      </c>
      <c r="DN219">
        <v>17.7266756097561</v>
      </c>
      <c r="DO219">
        <v>0.8825205574912902</v>
      </c>
      <c r="DP219">
        <v>0.09009246410240349</v>
      </c>
      <c r="DQ219">
        <v>0</v>
      </c>
      <c r="DR219">
        <v>2.145352682926829</v>
      </c>
      <c r="DS219">
        <v>-0.02055804878048728</v>
      </c>
      <c r="DT219">
        <v>0.01919799862846358</v>
      </c>
      <c r="DU219">
        <v>1</v>
      </c>
      <c r="DV219">
        <v>1</v>
      </c>
      <c r="DW219">
        <v>2</v>
      </c>
      <c r="DX219" t="s">
        <v>357</v>
      </c>
      <c r="DY219">
        <v>2.97591</v>
      </c>
      <c r="DZ219">
        <v>2.72465</v>
      </c>
      <c r="EA219">
        <v>0.0262268</v>
      </c>
      <c r="EB219">
        <v>0.0223519</v>
      </c>
      <c r="EC219">
        <v>0.07945629999999999</v>
      </c>
      <c r="ED219">
        <v>0.07707650000000001</v>
      </c>
      <c r="EE219">
        <v>30618.8</v>
      </c>
      <c r="EF219">
        <v>30858.3</v>
      </c>
      <c r="EG219">
        <v>29254.1</v>
      </c>
      <c r="EH219">
        <v>29211.8</v>
      </c>
      <c r="EI219">
        <v>35698</v>
      </c>
      <c r="EJ219">
        <v>35824.5</v>
      </c>
      <c r="EK219">
        <v>41216.7</v>
      </c>
      <c r="EL219">
        <v>41605.3</v>
      </c>
      <c r="EM219">
        <v>1.92635</v>
      </c>
      <c r="EN219">
        <v>2.01047</v>
      </c>
      <c r="EO219">
        <v>-0.00864267</v>
      </c>
      <c r="EP219">
        <v>0</v>
      </c>
      <c r="EQ219">
        <v>27.175</v>
      </c>
      <c r="ER219">
        <v>999.9</v>
      </c>
      <c r="ES219">
        <v>36.2</v>
      </c>
      <c r="ET219">
        <v>37.3</v>
      </c>
      <c r="EU219">
        <v>33.8951</v>
      </c>
      <c r="EV219">
        <v>61.0982</v>
      </c>
      <c r="EW219">
        <v>27.2236</v>
      </c>
      <c r="EX219">
        <v>2</v>
      </c>
      <c r="EY219">
        <v>0.327358</v>
      </c>
      <c r="EZ219">
        <v>7.18885</v>
      </c>
      <c r="FA219">
        <v>20.2419</v>
      </c>
      <c r="FB219">
        <v>5.21849</v>
      </c>
      <c r="FC219">
        <v>12.0159</v>
      </c>
      <c r="FD219">
        <v>4.98875</v>
      </c>
      <c r="FE219">
        <v>3.28845</v>
      </c>
      <c r="FF219">
        <v>6451.7</v>
      </c>
      <c r="FG219">
        <v>9999</v>
      </c>
      <c r="FH219">
        <v>9999</v>
      </c>
      <c r="FI219">
        <v>105</v>
      </c>
      <c r="FJ219">
        <v>1.86737</v>
      </c>
      <c r="FK219">
        <v>1.86638</v>
      </c>
      <c r="FL219">
        <v>1.86585</v>
      </c>
      <c r="FM219">
        <v>1.86578</v>
      </c>
      <c r="FN219">
        <v>1.86764</v>
      </c>
      <c r="FO219">
        <v>1.87008</v>
      </c>
      <c r="FP219">
        <v>1.86874</v>
      </c>
      <c r="FQ219">
        <v>1.87012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-1.395</v>
      </c>
      <c r="GF219">
        <v>1.6963</v>
      </c>
      <c r="GG219">
        <v>-1.166269798390788</v>
      </c>
      <c r="GH219">
        <v>-0.001751842048368114</v>
      </c>
      <c r="GI219">
        <v>2.175043830543419E-07</v>
      </c>
      <c r="GJ219">
        <v>-8.900938919420621E-11</v>
      </c>
      <c r="GK219">
        <v>9.187504814314959</v>
      </c>
      <c r="GL219">
        <v>1.777864070516789</v>
      </c>
      <c r="GM219">
        <v>-0.1595319365346188</v>
      </c>
      <c r="GN219">
        <v>0.002975254502177307</v>
      </c>
      <c r="GO219">
        <v>3</v>
      </c>
      <c r="GP219">
        <v>2360</v>
      </c>
      <c r="GQ219">
        <v>1</v>
      </c>
      <c r="GR219">
        <v>26</v>
      </c>
      <c r="GS219">
        <v>12.1</v>
      </c>
      <c r="GT219">
        <v>12.1</v>
      </c>
      <c r="GU219">
        <v>0.455322</v>
      </c>
      <c r="GV219">
        <v>2.27539</v>
      </c>
      <c r="GW219">
        <v>1.94702</v>
      </c>
      <c r="GX219">
        <v>2.82715</v>
      </c>
      <c r="GY219">
        <v>2.19482</v>
      </c>
      <c r="GZ219">
        <v>2.34741</v>
      </c>
      <c r="HA219">
        <v>39.692</v>
      </c>
      <c r="HB219">
        <v>15.498</v>
      </c>
      <c r="HC219">
        <v>18</v>
      </c>
      <c r="HD219">
        <v>498.558</v>
      </c>
      <c r="HE219">
        <v>565.944</v>
      </c>
      <c r="HF219">
        <v>18.4949</v>
      </c>
      <c r="HG219">
        <v>31.4454</v>
      </c>
      <c r="HH219">
        <v>30.0008</v>
      </c>
      <c r="HI219">
        <v>31.1107</v>
      </c>
      <c r="HJ219">
        <v>30.9732</v>
      </c>
      <c r="HK219">
        <v>9.092980000000001</v>
      </c>
      <c r="HL219">
        <v>31.3741</v>
      </c>
      <c r="HM219">
        <v>44.6276</v>
      </c>
      <c r="HN219">
        <v>18.4942</v>
      </c>
      <c r="HO219">
        <v>79.23999999999999</v>
      </c>
      <c r="HP219">
        <v>22.8716</v>
      </c>
      <c r="HQ219">
        <v>100.054</v>
      </c>
      <c r="HR219">
        <v>99.9438</v>
      </c>
    </row>
    <row r="220" spans="1:226">
      <c r="A220">
        <v>204</v>
      </c>
      <c r="B220">
        <v>1657312301</v>
      </c>
      <c r="C220">
        <v>3440</v>
      </c>
      <c r="D220" t="s">
        <v>770</v>
      </c>
      <c r="E220" t="s">
        <v>771</v>
      </c>
      <c r="F220">
        <v>5</v>
      </c>
      <c r="G220" t="s">
        <v>728</v>
      </c>
      <c r="H220" t="s">
        <v>354</v>
      </c>
      <c r="I220">
        <v>1657312298.5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109.4818359747055</v>
      </c>
      <c r="AK220">
        <v>119.3927393939394</v>
      </c>
      <c r="AL220">
        <v>-3.385390073190845</v>
      </c>
      <c r="AM220">
        <v>65.59512142037562</v>
      </c>
      <c r="AN220">
        <f>(AP220 - AO220 + BO220*1E3/(8.314*(BQ220+273.15)) * AR220/BN220 * AQ220) * BN220/(100*BB220) * 1000/(1000 - AP220)</f>
        <v>0</v>
      </c>
      <c r="AO220">
        <v>22.79769824877095</v>
      </c>
      <c r="AP220">
        <v>24.92701272727273</v>
      </c>
      <c r="AQ220">
        <v>-8.766203677958287E-07</v>
      </c>
      <c r="AR220">
        <v>78.45763016838031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1657312298.5</v>
      </c>
      <c r="BH220">
        <v>123.02</v>
      </c>
      <c r="BI220">
        <v>105.0764444444444</v>
      </c>
      <c r="BJ220">
        <v>24.92556666666667</v>
      </c>
      <c r="BK220">
        <v>22.81432222222222</v>
      </c>
      <c r="BL220">
        <v>124.4008888888889</v>
      </c>
      <c r="BM220">
        <v>23.23068888888888</v>
      </c>
      <c r="BN220">
        <v>500.0038888888889</v>
      </c>
      <c r="BO220">
        <v>68.45063333333331</v>
      </c>
      <c r="BP220">
        <v>0.1000344</v>
      </c>
      <c r="BQ220">
        <v>26.16803333333333</v>
      </c>
      <c r="BR220">
        <v>27.03458888888889</v>
      </c>
      <c r="BS220">
        <v>999.9000000000001</v>
      </c>
      <c r="BT220">
        <v>0</v>
      </c>
      <c r="BU220">
        <v>0</v>
      </c>
      <c r="BV220">
        <v>9994.855555555556</v>
      </c>
      <c r="BW220">
        <v>0</v>
      </c>
      <c r="BX220">
        <v>1686.44</v>
      </c>
      <c r="BY220">
        <v>17.94353333333333</v>
      </c>
      <c r="BZ220">
        <v>126.1646666666667</v>
      </c>
      <c r="CA220">
        <v>107.5295555555555</v>
      </c>
      <c r="CB220">
        <v>2.11122</v>
      </c>
      <c r="CC220">
        <v>105.0764444444444</v>
      </c>
      <c r="CD220">
        <v>22.81432222222222</v>
      </c>
      <c r="CE220">
        <v>1.70617</v>
      </c>
      <c r="CF220">
        <v>1.561653333333333</v>
      </c>
      <c r="CG220">
        <v>14.95267777777778</v>
      </c>
      <c r="CH220">
        <v>13.58554444444444</v>
      </c>
      <c r="CI220">
        <v>2000.012222222222</v>
      </c>
      <c r="CJ220">
        <v>0.979994</v>
      </c>
      <c r="CK220">
        <v>0.020006</v>
      </c>
      <c r="CL220">
        <v>0</v>
      </c>
      <c r="CM220">
        <v>2.144088888888889</v>
      </c>
      <c r="CN220">
        <v>0</v>
      </c>
      <c r="CO220">
        <v>5958.89</v>
      </c>
      <c r="CP220">
        <v>16749.52222222222</v>
      </c>
      <c r="CQ220">
        <v>42.625</v>
      </c>
      <c r="CR220">
        <v>44.67322222222222</v>
      </c>
      <c r="CS220">
        <v>43.062</v>
      </c>
      <c r="CT220">
        <v>43.437</v>
      </c>
      <c r="CU220">
        <v>41.625</v>
      </c>
      <c r="CV220">
        <v>1960.002222222222</v>
      </c>
      <c r="CW220">
        <v>40.01</v>
      </c>
      <c r="CX220">
        <v>0</v>
      </c>
      <c r="CY220">
        <v>1657312307.7</v>
      </c>
      <c r="CZ220">
        <v>0</v>
      </c>
      <c r="DA220">
        <v>1657311569.5</v>
      </c>
      <c r="DB220" t="s">
        <v>729</v>
      </c>
      <c r="DC220">
        <v>1657311567.5</v>
      </c>
      <c r="DD220">
        <v>1657311569.5</v>
      </c>
      <c r="DE220">
        <v>6</v>
      </c>
      <c r="DF220">
        <v>-0.462</v>
      </c>
      <c r="DG220">
        <v>14.921</v>
      </c>
      <c r="DH220">
        <v>-1.873</v>
      </c>
      <c r="DI220">
        <v>0.055</v>
      </c>
      <c r="DJ220">
        <v>420</v>
      </c>
      <c r="DK220">
        <v>38</v>
      </c>
      <c r="DL220">
        <v>0.19</v>
      </c>
      <c r="DM220">
        <v>0.01</v>
      </c>
      <c r="DN220">
        <v>17.79435609756097</v>
      </c>
      <c r="DO220">
        <v>0.9104968641114912</v>
      </c>
      <c r="DP220">
        <v>0.09340780520157732</v>
      </c>
      <c r="DQ220">
        <v>0</v>
      </c>
      <c r="DR220">
        <v>2.137718292682927</v>
      </c>
      <c r="DS220">
        <v>-0.03783993031358825</v>
      </c>
      <c r="DT220">
        <v>0.02150894639757719</v>
      </c>
      <c r="DU220">
        <v>1</v>
      </c>
      <c r="DV220">
        <v>1</v>
      </c>
      <c r="DW220">
        <v>2</v>
      </c>
      <c r="DX220" t="s">
        <v>357</v>
      </c>
      <c r="DY220">
        <v>2.97598</v>
      </c>
      <c r="DZ220">
        <v>2.72456</v>
      </c>
      <c r="EA220">
        <v>0.0230931</v>
      </c>
      <c r="EB220">
        <v>0.0191738</v>
      </c>
      <c r="EC220">
        <v>0.0794842</v>
      </c>
      <c r="ED220">
        <v>0.0772172</v>
      </c>
      <c r="EE220">
        <v>30716.8</v>
      </c>
      <c r="EF220">
        <v>30958</v>
      </c>
      <c r="EG220">
        <v>29253.7</v>
      </c>
      <c r="EH220">
        <v>29211.4</v>
      </c>
      <c r="EI220">
        <v>35696.6</v>
      </c>
      <c r="EJ220">
        <v>35818.3</v>
      </c>
      <c r="EK220">
        <v>41216.4</v>
      </c>
      <c r="EL220">
        <v>41604.6</v>
      </c>
      <c r="EM220">
        <v>1.9265</v>
      </c>
      <c r="EN220">
        <v>2.0103</v>
      </c>
      <c r="EO220">
        <v>-0.008650120000000001</v>
      </c>
      <c r="EP220">
        <v>0</v>
      </c>
      <c r="EQ220">
        <v>27.1785</v>
      </c>
      <c r="ER220">
        <v>999.9</v>
      </c>
      <c r="ES220">
        <v>36.2</v>
      </c>
      <c r="ET220">
        <v>37.3</v>
      </c>
      <c r="EU220">
        <v>33.8907</v>
      </c>
      <c r="EV220">
        <v>61.2282</v>
      </c>
      <c r="EW220">
        <v>27.3598</v>
      </c>
      <c r="EX220">
        <v>2</v>
      </c>
      <c r="EY220">
        <v>0.32845</v>
      </c>
      <c r="EZ220">
        <v>7.29186</v>
      </c>
      <c r="FA220">
        <v>20.2376</v>
      </c>
      <c r="FB220">
        <v>5.21894</v>
      </c>
      <c r="FC220">
        <v>12.0159</v>
      </c>
      <c r="FD220">
        <v>4.9889</v>
      </c>
      <c r="FE220">
        <v>3.28853</v>
      </c>
      <c r="FF220">
        <v>6451.9</v>
      </c>
      <c r="FG220">
        <v>9999</v>
      </c>
      <c r="FH220">
        <v>9999</v>
      </c>
      <c r="FI220">
        <v>105</v>
      </c>
      <c r="FJ220">
        <v>1.86737</v>
      </c>
      <c r="FK220">
        <v>1.86642</v>
      </c>
      <c r="FL220">
        <v>1.86584</v>
      </c>
      <c r="FM220">
        <v>1.86577</v>
      </c>
      <c r="FN220">
        <v>1.86764</v>
      </c>
      <c r="FO220">
        <v>1.87008</v>
      </c>
      <c r="FP220">
        <v>1.86874</v>
      </c>
      <c r="FQ220">
        <v>1.87012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-1.367</v>
      </c>
      <c r="GF220">
        <v>1.6863</v>
      </c>
      <c r="GG220">
        <v>-1.166269798390788</v>
      </c>
      <c r="GH220">
        <v>-0.001751842048368114</v>
      </c>
      <c r="GI220">
        <v>2.175043830543419E-07</v>
      </c>
      <c r="GJ220">
        <v>-8.900938919420621E-11</v>
      </c>
      <c r="GK220">
        <v>9.187504814314959</v>
      </c>
      <c r="GL220">
        <v>1.777864070516789</v>
      </c>
      <c r="GM220">
        <v>-0.1595319365346188</v>
      </c>
      <c r="GN220">
        <v>0.002975254502177307</v>
      </c>
      <c r="GO220">
        <v>3</v>
      </c>
      <c r="GP220">
        <v>2360</v>
      </c>
      <c r="GQ220">
        <v>1</v>
      </c>
      <c r="GR220">
        <v>26</v>
      </c>
      <c r="GS220">
        <v>12.2</v>
      </c>
      <c r="GT220">
        <v>12.2</v>
      </c>
      <c r="GU220">
        <v>0.406494</v>
      </c>
      <c r="GV220">
        <v>2.28394</v>
      </c>
      <c r="GW220">
        <v>1.94702</v>
      </c>
      <c r="GX220">
        <v>2.82593</v>
      </c>
      <c r="GY220">
        <v>2.19482</v>
      </c>
      <c r="GZ220">
        <v>2.34009</v>
      </c>
      <c r="HA220">
        <v>39.7171</v>
      </c>
      <c r="HB220">
        <v>15.4717</v>
      </c>
      <c r="HC220">
        <v>18</v>
      </c>
      <c r="HD220">
        <v>498.717</v>
      </c>
      <c r="HE220">
        <v>565.883</v>
      </c>
      <c r="HF220">
        <v>18.4797</v>
      </c>
      <c r="HG220">
        <v>31.455</v>
      </c>
      <c r="HH220">
        <v>30.001</v>
      </c>
      <c r="HI220">
        <v>31.1185</v>
      </c>
      <c r="HJ220">
        <v>30.9808</v>
      </c>
      <c r="HK220">
        <v>8.046889999999999</v>
      </c>
      <c r="HL220">
        <v>31.3741</v>
      </c>
      <c r="HM220">
        <v>44.2065</v>
      </c>
      <c r="HN220">
        <v>18.4646</v>
      </c>
      <c r="HO220">
        <v>65.866</v>
      </c>
      <c r="HP220">
        <v>22.8691</v>
      </c>
      <c r="HQ220">
        <v>100.053</v>
      </c>
      <c r="HR220">
        <v>99.9422</v>
      </c>
    </row>
    <row r="221" spans="1:226">
      <c r="A221">
        <v>205</v>
      </c>
      <c r="B221">
        <v>1657312306</v>
      </c>
      <c r="C221">
        <v>3445</v>
      </c>
      <c r="D221" t="s">
        <v>772</v>
      </c>
      <c r="E221" t="s">
        <v>773</v>
      </c>
      <c r="F221">
        <v>5</v>
      </c>
      <c r="G221" t="s">
        <v>728</v>
      </c>
      <c r="H221" t="s">
        <v>354</v>
      </c>
      <c r="I221">
        <v>1657312303.2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92.49040723116025</v>
      </c>
      <c r="AK221">
        <v>102.4835818181818</v>
      </c>
      <c r="AL221">
        <v>-3.391375468812774</v>
      </c>
      <c r="AM221">
        <v>65.59512142037562</v>
      </c>
      <c r="AN221">
        <f>(AP221 - AO221 + BO221*1E3/(8.314*(BQ221+273.15)) * AR221/BN221 * AQ221) * BN221/(100*BB221) * 1000/(1000 - AP221)</f>
        <v>0</v>
      </c>
      <c r="AO221">
        <v>22.83708807015314</v>
      </c>
      <c r="AP221">
        <v>24.93001757575757</v>
      </c>
      <c r="AQ221">
        <v>5.680235615526259E-06</v>
      </c>
      <c r="AR221">
        <v>78.45763016838031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1657312303.2</v>
      </c>
      <c r="BH221">
        <v>107.53669</v>
      </c>
      <c r="BI221">
        <v>89.46192000000001</v>
      </c>
      <c r="BJ221">
        <v>24.92908</v>
      </c>
      <c r="BK221">
        <v>22.81787</v>
      </c>
      <c r="BL221">
        <v>108.8912</v>
      </c>
      <c r="BM221">
        <v>23.24993</v>
      </c>
      <c r="BN221">
        <v>499.9839</v>
      </c>
      <c r="BO221">
        <v>68.45031000000002</v>
      </c>
      <c r="BP221">
        <v>0.09995933999999999</v>
      </c>
      <c r="BQ221">
        <v>26.16795</v>
      </c>
      <c r="BR221">
        <v>27.04012</v>
      </c>
      <c r="BS221">
        <v>999.9</v>
      </c>
      <c r="BT221">
        <v>0</v>
      </c>
      <c r="BU221">
        <v>0</v>
      </c>
      <c r="BV221">
        <v>9978.375</v>
      </c>
      <c r="BW221">
        <v>0</v>
      </c>
      <c r="BX221">
        <v>1686.154</v>
      </c>
      <c r="BY221">
        <v>18.07466</v>
      </c>
      <c r="BZ221">
        <v>110.286</v>
      </c>
      <c r="CA221">
        <v>91.55103</v>
      </c>
      <c r="CB221">
        <v>2.111214</v>
      </c>
      <c r="CC221">
        <v>89.46192000000001</v>
      </c>
      <c r="CD221">
        <v>22.81787</v>
      </c>
      <c r="CE221">
        <v>1.706403</v>
      </c>
      <c r="CF221">
        <v>1.561891</v>
      </c>
      <c r="CG221">
        <v>14.9548</v>
      </c>
      <c r="CH221">
        <v>13.58785</v>
      </c>
      <c r="CI221">
        <v>1999.988</v>
      </c>
      <c r="CJ221">
        <v>0.9799939999999999</v>
      </c>
      <c r="CK221">
        <v>0.020006</v>
      </c>
      <c r="CL221">
        <v>0</v>
      </c>
      <c r="CM221">
        <v>2.07657</v>
      </c>
      <c r="CN221">
        <v>0</v>
      </c>
      <c r="CO221">
        <v>5899.531</v>
      </c>
      <c r="CP221">
        <v>16749.32</v>
      </c>
      <c r="CQ221">
        <v>42.64980000000001</v>
      </c>
      <c r="CR221">
        <v>44.687</v>
      </c>
      <c r="CS221">
        <v>43.062</v>
      </c>
      <c r="CT221">
        <v>43.4874</v>
      </c>
      <c r="CU221">
        <v>41.6374</v>
      </c>
      <c r="CV221">
        <v>1959.978</v>
      </c>
      <c r="CW221">
        <v>40.01</v>
      </c>
      <c r="CX221">
        <v>0</v>
      </c>
      <c r="CY221">
        <v>1657312312.5</v>
      </c>
      <c r="CZ221">
        <v>0</v>
      </c>
      <c r="DA221">
        <v>1657311569.5</v>
      </c>
      <c r="DB221" t="s">
        <v>729</v>
      </c>
      <c r="DC221">
        <v>1657311567.5</v>
      </c>
      <c r="DD221">
        <v>1657311569.5</v>
      </c>
      <c r="DE221">
        <v>6</v>
      </c>
      <c r="DF221">
        <v>-0.462</v>
      </c>
      <c r="DG221">
        <v>14.921</v>
      </c>
      <c r="DH221">
        <v>-1.873</v>
      </c>
      <c r="DI221">
        <v>0.055</v>
      </c>
      <c r="DJ221">
        <v>420</v>
      </c>
      <c r="DK221">
        <v>38</v>
      </c>
      <c r="DL221">
        <v>0.19</v>
      </c>
      <c r="DM221">
        <v>0.01</v>
      </c>
      <c r="DN221">
        <v>17.8945125</v>
      </c>
      <c r="DO221">
        <v>1.253735459662257</v>
      </c>
      <c r="DP221">
        <v>0.1231998258673686</v>
      </c>
      <c r="DQ221">
        <v>0</v>
      </c>
      <c r="DR221">
        <v>2.126677</v>
      </c>
      <c r="DS221">
        <v>-0.09383819887430206</v>
      </c>
      <c r="DT221">
        <v>0.02521114190194488</v>
      </c>
      <c r="DU221">
        <v>1</v>
      </c>
      <c r="DV221">
        <v>1</v>
      </c>
      <c r="DW221">
        <v>2</v>
      </c>
      <c r="DX221" t="s">
        <v>357</v>
      </c>
      <c r="DY221">
        <v>2.97586</v>
      </c>
      <c r="DZ221">
        <v>2.7247</v>
      </c>
      <c r="EA221">
        <v>0.019897</v>
      </c>
      <c r="EB221">
        <v>0.0159297</v>
      </c>
      <c r="EC221">
        <v>0.0795119</v>
      </c>
      <c r="ED221">
        <v>0.07703989999999999</v>
      </c>
      <c r="EE221">
        <v>30816.8</v>
      </c>
      <c r="EF221">
        <v>31060</v>
      </c>
      <c r="EG221">
        <v>29253.3</v>
      </c>
      <c r="EH221">
        <v>29211.1</v>
      </c>
      <c r="EI221">
        <v>35694.7</v>
      </c>
      <c r="EJ221">
        <v>35824.6</v>
      </c>
      <c r="EK221">
        <v>41215.5</v>
      </c>
      <c r="EL221">
        <v>41604</v>
      </c>
      <c r="EM221">
        <v>1.92617</v>
      </c>
      <c r="EN221">
        <v>2.00968</v>
      </c>
      <c r="EO221">
        <v>-0.00871718</v>
      </c>
      <c r="EP221">
        <v>0</v>
      </c>
      <c r="EQ221">
        <v>27.1825</v>
      </c>
      <c r="ER221">
        <v>999.9</v>
      </c>
      <c r="ES221">
        <v>36.1</v>
      </c>
      <c r="ET221">
        <v>37.3</v>
      </c>
      <c r="EU221">
        <v>33.8024</v>
      </c>
      <c r="EV221">
        <v>61.2382</v>
      </c>
      <c r="EW221">
        <v>27.2756</v>
      </c>
      <c r="EX221">
        <v>2</v>
      </c>
      <c r="EY221">
        <v>0.32966</v>
      </c>
      <c r="EZ221">
        <v>7.3988</v>
      </c>
      <c r="FA221">
        <v>20.2333</v>
      </c>
      <c r="FB221">
        <v>5.21894</v>
      </c>
      <c r="FC221">
        <v>12.0159</v>
      </c>
      <c r="FD221">
        <v>4.98925</v>
      </c>
      <c r="FE221">
        <v>3.28855</v>
      </c>
      <c r="FF221">
        <v>6451.9</v>
      </c>
      <c r="FG221">
        <v>9999</v>
      </c>
      <c r="FH221">
        <v>9999</v>
      </c>
      <c r="FI221">
        <v>105</v>
      </c>
      <c r="FJ221">
        <v>1.86736</v>
      </c>
      <c r="FK221">
        <v>1.86643</v>
      </c>
      <c r="FL221">
        <v>1.86584</v>
      </c>
      <c r="FM221">
        <v>1.86576</v>
      </c>
      <c r="FN221">
        <v>1.86764</v>
      </c>
      <c r="FO221">
        <v>1.87001</v>
      </c>
      <c r="FP221">
        <v>1.86874</v>
      </c>
      <c r="FQ221">
        <v>1.87012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-1.339</v>
      </c>
      <c r="GF221">
        <v>1.6764</v>
      </c>
      <c r="GG221">
        <v>-1.166269798390788</v>
      </c>
      <c r="GH221">
        <v>-0.001751842048368114</v>
      </c>
      <c r="GI221">
        <v>2.175043830543419E-07</v>
      </c>
      <c r="GJ221">
        <v>-8.900938919420621E-11</v>
      </c>
      <c r="GK221">
        <v>9.187504814314959</v>
      </c>
      <c r="GL221">
        <v>1.777864070516789</v>
      </c>
      <c r="GM221">
        <v>-0.1595319365346188</v>
      </c>
      <c r="GN221">
        <v>0.002975254502177307</v>
      </c>
      <c r="GO221">
        <v>3</v>
      </c>
      <c r="GP221">
        <v>2360</v>
      </c>
      <c r="GQ221">
        <v>1</v>
      </c>
      <c r="GR221">
        <v>26</v>
      </c>
      <c r="GS221">
        <v>12.3</v>
      </c>
      <c r="GT221">
        <v>12.3</v>
      </c>
      <c r="GU221">
        <v>0.357666</v>
      </c>
      <c r="GV221">
        <v>2.29248</v>
      </c>
      <c r="GW221">
        <v>1.94702</v>
      </c>
      <c r="GX221">
        <v>2.82593</v>
      </c>
      <c r="GY221">
        <v>2.19482</v>
      </c>
      <c r="GZ221">
        <v>2.34375</v>
      </c>
      <c r="HA221">
        <v>39.7171</v>
      </c>
      <c r="HB221">
        <v>15.4717</v>
      </c>
      <c r="HC221">
        <v>18</v>
      </c>
      <c r="HD221">
        <v>498.576</v>
      </c>
      <c r="HE221">
        <v>565.4930000000001</v>
      </c>
      <c r="HF221">
        <v>18.4504</v>
      </c>
      <c r="HG221">
        <v>31.4643</v>
      </c>
      <c r="HH221">
        <v>30.0012</v>
      </c>
      <c r="HI221">
        <v>31.1276</v>
      </c>
      <c r="HJ221">
        <v>30.9895</v>
      </c>
      <c r="HK221">
        <v>7.07078</v>
      </c>
      <c r="HL221">
        <v>31.3741</v>
      </c>
      <c r="HM221">
        <v>44.2065</v>
      </c>
      <c r="HN221">
        <v>18.4288</v>
      </c>
      <c r="HO221">
        <v>52.5093</v>
      </c>
      <c r="HP221">
        <v>22.8682</v>
      </c>
      <c r="HQ221">
        <v>100.051</v>
      </c>
      <c r="HR221">
        <v>99.9408</v>
      </c>
    </row>
    <row r="222" spans="1:226">
      <c r="A222">
        <v>206</v>
      </c>
      <c r="B222">
        <v>1657312403</v>
      </c>
      <c r="C222">
        <v>3542</v>
      </c>
      <c r="D222" t="s">
        <v>774</v>
      </c>
      <c r="E222" t="s">
        <v>775</v>
      </c>
      <c r="F222">
        <v>5</v>
      </c>
      <c r="G222" t="s">
        <v>728</v>
      </c>
      <c r="H222" t="s">
        <v>354</v>
      </c>
      <c r="I222">
        <v>1657312400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429.7581578119667</v>
      </c>
      <c r="AK222">
        <v>429.2863090909091</v>
      </c>
      <c r="AL222">
        <v>-0.001160656143481282</v>
      </c>
      <c r="AM222">
        <v>65.59512142037562</v>
      </c>
      <c r="AN222">
        <f>(AP222 - AO222 + BO222*1E3/(8.314*(BQ222+273.15)) * AR222/BN222 * AQ222) * BN222/(100*BB222) * 1000/(1000 - AP222)</f>
        <v>0</v>
      </c>
      <c r="AO222">
        <v>22.75164123438995</v>
      </c>
      <c r="AP222">
        <v>24.92804666666667</v>
      </c>
      <c r="AQ222">
        <v>-2.868317236478796E-06</v>
      </c>
      <c r="AR222">
        <v>78.45763016838031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1657312400</v>
      </c>
      <c r="BH222">
        <v>418.6047272727273</v>
      </c>
      <c r="BI222">
        <v>419.9950000000001</v>
      </c>
      <c r="BJ222">
        <v>24.92857272727273</v>
      </c>
      <c r="BK222">
        <v>22.75547272727272</v>
      </c>
      <c r="BL222">
        <v>420.4757272727273</v>
      </c>
      <c r="BM222">
        <v>23.24711818181818</v>
      </c>
      <c r="BN222">
        <v>499.9758181818182</v>
      </c>
      <c r="BO222">
        <v>68.45608181818181</v>
      </c>
      <c r="BP222">
        <v>0.09989617272727271</v>
      </c>
      <c r="BQ222">
        <v>26.16220909090909</v>
      </c>
      <c r="BR222">
        <v>27.00690909090909</v>
      </c>
      <c r="BS222">
        <v>999.9</v>
      </c>
      <c r="BT222">
        <v>0</v>
      </c>
      <c r="BU222">
        <v>0</v>
      </c>
      <c r="BV222">
        <v>10004.55454545455</v>
      </c>
      <c r="BW222">
        <v>0</v>
      </c>
      <c r="BX222">
        <v>1677.595454545455</v>
      </c>
      <c r="BY222">
        <v>-1.389983636363636</v>
      </c>
      <c r="BZ222">
        <v>429.307</v>
      </c>
      <c r="CA222">
        <v>429.7745454545455</v>
      </c>
      <c r="CB222">
        <v>2.173086363636364</v>
      </c>
      <c r="CC222">
        <v>419.9950000000001</v>
      </c>
      <c r="CD222">
        <v>22.75547272727272</v>
      </c>
      <c r="CE222">
        <v>1.706512727272727</v>
      </c>
      <c r="CF222">
        <v>1.557751818181818</v>
      </c>
      <c r="CG222">
        <v>14.9558</v>
      </c>
      <c r="CH222">
        <v>13.54710909090909</v>
      </c>
      <c r="CI222">
        <v>2000.026363636364</v>
      </c>
      <c r="CJ222">
        <v>0.9799964545454546</v>
      </c>
      <c r="CK222">
        <v>0.02000354545454545</v>
      </c>
      <c r="CL222">
        <v>0</v>
      </c>
      <c r="CM222">
        <v>2.3039</v>
      </c>
      <c r="CN222">
        <v>0</v>
      </c>
      <c r="CO222">
        <v>5912.666363636365</v>
      </c>
      <c r="CP222">
        <v>16749.69090909091</v>
      </c>
      <c r="CQ222">
        <v>42.812</v>
      </c>
      <c r="CR222">
        <v>44.85209090909091</v>
      </c>
      <c r="CS222">
        <v>43.25</v>
      </c>
      <c r="CT222">
        <v>43.61354545454546</v>
      </c>
      <c r="CU222">
        <v>41.80636363636363</v>
      </c>
      <c r="CV222">
        <v>1960.016363636363</v>
      </c>
      <c r="CW222">
        <v>40.01</v>
      </c>
      <c r="CX222">
        <v>0</v>
      </c>
      <c r="CY222">
        <v>1657312409.1</v>
      </c>
      <c r="CZ222">
        <v>0</v>
      </c>
      <c r="DA222">
        <v>1657311569.5</v>
      </c>
      <c r="DB222" t="s">
        <v>729</v>
      </c>
      <c r="DC222">
        <v>1657311567.5</v>
      </c>
      <c r="DD222">
        <v>1657311569.5</v>
      </c>
      <c r="DE222">
        <v>6</v>
      </c>
      <c r="DF222">
        <v>-0.462</v>
      </c>
      <c r="DG222">
        <v>14.921</v>
      </c>
      <c r="DH222">
        <v>-1.873</v>
      </c>
      <c r="DI222">
        <v>0.055</v>
      </c>
      <c r="DJ222">
        <v>420</v>
      </c>
      <c r="DK222">
        <v>38</v>
      </c>
      <c r="DL222">
        <v>0.19</v>
      </c>
      <c r="DM222">
        <v>0.01</v>
      </c>
      <c r="DN222">
        <v>-1.412686829268293</v>
      </c>
      <c r="DO222">
        <v>0.1195093379790914</v>
      </c>
      <c r="DP222">
        <v>0.03908950644785253</v>
      </c>
      <c r="DQ222">
        <v>0</v>
      </c>
      <c r="DR222">
        <v>2.151342926829269</v>
      </c>
      <c r="DS222">
        <v>0.2549111498257836</v>
      </c>
      <c r="DT222">
        <v>0.02972789929193988</v>
      </c>
      <c r="DU222">
        <v>0</v>
      </c>
      <c r="DV222">
        <v>0</v>
      </c>
      <c r="DW222">
        <v>2</v>
      </c>
      <c r="DX222" t="s">
        <v>365</v>
      </c>
      <c r="DY222">
        <v>2.97544</v>
      </c>
      <c r="DZ222">
        <v>2.72447</v>
      </c>
      <c r="EA222">
        <v>0.0712766</v>
      </c>
      <c r="EB222">
        <v>0.0705522</v>
      </c>
      <c r="EC222">
        <v>0.0794705</v>
      </c>
      <c r="ED222">
        <v>0.0770232</v>
      </c>
      <c r="EE222">
        <v>29193.3</v>
      </c>
      <c r="EF222">
        <v>29328</v>
      </c>
      <c r="EG222">
        <v>29246.2</v>
      </c>
      <c r="EH222">
        <v>29203.6</v>
      </c>
      <c r="EI222">
        <v>35688.5</v>
      </c>
      <c r="EJ222">
        <v>35817.2</v>
      </c>
      <c r="EK222">
        <v>41205.3</v>
      </c>
      <c r="EL222">
        <v>41593.6</v>
      </c>
      <c r="EM222">
        <v>1.9248</v>
      </c>
      <c r="EN222">
        <v>2.00907</v>
      </c>
      <c r="EO222">
        <v>-0.00970066</v>
      </c>
      <c r="EP222">
        <v>0</v>
      </c>
      <c r="EQ222">
        <v>27.1837</v>
      </c>
      <c r="ER222">
        <v>999.9</v>
      </c>
      <c r="ES222">
        <v>35</v>
      </c>
      <c r="ET222">
        <v>37.3</v>
      </c>
      <c r="EU222">
        <v>32.7666</v>
      </c>
      <c r="EV222">
        <v>61.4082</v>
      </c>
      <c r="EW222">
        <v>27.2436</v>
      </c>
      <c r="EX222">
        <v>2</v>
      </c>
      <c r="EY222">
        <v>0.341489</v>
      </c>
      <c r="EZ222">
        <v>6.96295</v>
      </c>
      <c r="FA222">
        <v>20.2526</v>
      </c>
      <c r="FB222">
        <v>5.22268</v>
      </c>
      <c r="FC222">
        <v>12.0159</v>
      </c>
      <c r="FD222">
        <v>4.9895</v>
      </c>
      <c r="FE222">
        <v>3.28885</v>
      </c>
      <c r="FF222">
        <v>6454.4</v>
      </c>
      <c r="FG222">
        <v>9999</v>
      </c>
      <c r="FH222">
        <v>9999</v>
      </c>
      <c r="FI222">
        <v>105</v>
      </c>
      <c r="FJ222">
        <v>1.86735</v>
      </c>
      <c r="FK222">
        <v>1.86645</v>
      </c>
      <c r="FL222">
        <v>1.86584</v>
      </c>
      <c r="FM222">
        <v>1.86572</v>
      </c>
      <c r="FN222">
        <v>1.86763</v>
      </c>
      <c r="FO222">
        <v>1.87004</v>
      </c>
      <c r="FP222">
        <v>1.86874</v>
      </c>
      <c r="FQ222">
        <v>1.87012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-1.871</v>
      </c>
      <c r="GF222">
        <v>1.6833</v>
      </c>
      <c r="GG222">
        <v>-1.166269798390788</v>
      </c>
      <c r="GH222">
        <v>-0.001751842048368114</v>
      </c>
      <c r="GI222">
        <v>2.175043830543419E-07</v>
      </c>
      <c r="GJ222">
        <v>-8.900938919420621E-11</v>
      </c>
      <c r="GK222">
        <v>9.187504814314959</v>
      </c>
      <c r="GL222">
        <v>1.777864070516789</v>
      </c>
      <c r="GM222">
        <v>-0.1595319365346188</v>
      </c>
      <c r="GN222">
        <v>0.002975254502177307</v>
      </c>
      <c r="GO222">
        <v>3</v>
      </c>
      <c r="GP222">
        <v>2360</v>
      </c>
      <c r="GQ222">
        <v>1</v>
      </c>
      <c r="GR222">
        <v>26</v>
      </c>
      <c r="GS222">
        <v>13.9</v>
      </c>
      <c r="GT222">
        <v>13.9</v>
      </c>
      <c r="GU222">
        <v>1.34277</v>
      </c>
      <c r="GV222">
        <v>2.24487</v>
      </c>
      <c r="GW222">
        <v>1.94702</v>
      </c>
      <c r="GX222">
        <v>2.82471</v>
      </c>
      <c r="GY222">
        <v>2.19482</v>
      </c>
      <c r="GZ222">
        <v>2.35352</v>
      </c>
      <c r="HA222">
        <v>39.7925</v>
      </c>
      <c r="HB222">
        <v>15.4717</v>
      </c>
      <c r="HC222">
        <v>18</v>
      </c>
      <c r="HD222">
        <v>498.831</v>
      </c>
      <c r="HE222">
        <v>566.356</v>
      </c>
      <c r="HF222">
        <v>18.5567</v>
      </c>
      <c r="HG222">
        <v>31.6147</v>
      </c>
      <c r="HH222">
        <v>30.0008</v>
      </c>
      <c r="HI222">
        <v>31.2738</v>
      </c>
      <c r="HJ222">
        <v>31.1296</v>
      </c>
      <c r="HK222">
        <v>26.956</v>
      </c>
      <c r="HL222">
        <v>29.1229</v>
      </c>
      <c r="HM222">
        <v>40.0004</v>
      </c>
      <c r="HN222">
        <v>18.5381</v>
      </c>
      <c r="HO222">
        <v>426.737</v>
      </c>
      <c r="HP222">
        <v>22.8502</v>
      </c>
      <c r="HQ222">
        <v>100.026</v>
      </c>
      <c r="HR222">
        <v>99.9156</v>
      </c>
    </row>
    <row r="223" spans="1:226">
      <c r="A223">
        <v>207</v>
      </c>
      <c r="B223">
        <v>1657312408</v>
      </c>
      <c r="C223">
        <v>3547</v>
      </c>
      <c r="D223" t="s">
        <v>776</v>
      </c>
      <c r="E223" t="s">
        <v>777</v>
      </c>
      <c r="F223">
        <v>5</v>
      </c>
      <c r="G223" t="s">
        <v>728</v>
      </c>
      <c r="H223" t="s">
        <v>354</v>
      </c>
      <c r="I223">
        <v>1657312405.5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430.0137085386398</v>
      </c>
      <c r="AK223">
        <v>429.5405575757575</v>
      </c>
      <c r="AL223">
        <v>0.08007200808651135</v>
      </c>
      <c r="AM223">
        <v>65.59512142037562</v>
      </c>
      <c r="AN223">
        <f>(AP223 - AO223 + BO223*1E3/(8.314*(BQ223+273.15)) * AR223/BN223 * AQ223) * BN223/(100*BB223) * 1000/(1000 - AP223)</f>
        <v>0</v>
      </c>
      <c r="AO223">
        <v>22.75683514421825</v>
      </c>
      <c r="AP223">
        <v>24.92727757575758</v>
      </c>
      <c r="AQ223">
        <v>-3.326456282468897E-07</v>
      </c>
      <c r="AR223">
        <v>78.45763016838031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1657312405.5</v>
      </c>
      <c r="BH223">
        <v>418.6158888888889</v>
      </c>
      <c r="BI223">
        <v>420.9252222222222</v>
      </c>
      <c r="BJ223">
        <v>24.92782222222222</v>
      </c>
      <c r="BK223">
        <v>22.756</v>
      </c>
      <c r="BL223">
        <v>420.487</v>
      </c>
      <c r="BM223">
        <v>23.24313333333333</v>
      </c>
      <c r="BN223">
        <v>499.9636666666667</v>
      </c>
      <c r="BO223">
        <v>68.45604444444444</v>
      </c>
      <c r="BP223">
        <v>0.09996343333333332</v>
      </c>
      <c r="BQ223">
        <v>26.17093333333333</v>
      </c>
      <c r="BR223">
        <v>27.02992222222223</v>
      </c>
      <c r="BS223">
        <v>999.9000000000001</v>
      </c>
      <c r="BT223">
        <v>0</v>
      </c>
      <c r="BU223">
        <v>0</v>
      </c>
      <c r="BV223">
        <v>10002.14222222222</v>
      </c>
      <c r="BW223">
        <v>0</v>
      </c>
      <c r="BX223">
        <v>1677.007777777778</v>
      </c>
      <c r="BY223">
        <v>-2.309205555555556</v>
      </c>
      <c r="BZ223">
        <v>429.3177777777777</v>
      </c>
      <c r="CA223">
        <v>430.7267777777778</v>
      </c>
      <c r="CB223">
        <v>2.17182</v>
      </c>
      <c r="CC223">
        <v>420.9252222222222</v>
      </c>
      <c r="CD223">
        <v>22.756</v>
      </c>
      <c r="CE223">
        <v>1.70646</v>
      </c>
      <c r="CF223">
        <v>1.557785555555556</v>
      </c>
      <c r="CG223">
        <v>14.95534444444444</v>
      </c>
      <c r="CH223">
        <v>13.54745555555555</v>
      </c>
      <c r="CI223">
        <v>2000.017777777778</v>
      </c>
      <c r="CJ223">
        <v>0.9799963333333334</v>
      </c>
      <c r="CK223">
        <v>0.02000366666666667</v>
      </c>
      <c r="CL223">
        <v>0</v>
      </c>
      <c r="CM223">
        <v>2.134977777777778</v>
      </c>
      <c r="CN223">
        <v>0</v>
      </c>
      <c r="CO223">
        <v>5909.883333333333</v>
      </c>
      <c r="CP223">
        <v>16749.57777777778</v>
      </c>
      <c r="CQ223">
        <v>42.84</v>
      </c>
      <c r="CR223">
        <v>44.875</v>
      </c>
      <c r="CS223">
        <v>43.25</v>
      </c>
      <c r="CT223">
        <v>43.625</v>
      </c>
      <c r="CU223">
        <v>41.812</v>
      </c>
      <c r="CV223">
        <v>1960.007777777778</v>
      </c>
      <c r="CW223">
        <v>40.01</v>
      </c>
      <c r="CX223">
        <v>0</v>
      </c>
      <c r="CY223">
        <v>1657312414.5</v>
      </c>
      <c r="CZ223">
        <v>0</v>
      </c>
      <c r="DA223">
        <v>1657311569.5</v>
      </c>
      <c r="DB223" t="s">
        <v>729</v>
      </c>
      <c r="DC223">
        <v>1657311567.5</v>
      </c>
      <c r="DD223">
        <v>1657311569.5</v>
      </c>
      <c r="DE223">
        <v>6</v>
      </c>
      <c r="DF223">
        <v>-0.462</v>
      </c>
      <c r="DG223">
        <v>14.921</v>
      </c>
      <c r="DH223">
        <v>-1.873</v>
      </c>
      <c r="DI223">
        <v>0.055</v>
      </c>
      <c r="DJ223">
        <v>420</v>
      </c>
      <c r="DK223">
        <v>38</v>
      </c>
      <c r="DL223">
        <v>0.19</v>
      </c>
      <c r="DM223">
        <v>0.01</v>
      </c>
      <c r="DN223">
        <v>-1.500094390243902</v>
      </c>
      <c r="DO223">
        <v>-1.237132055749133</v>
      </c>
      <c r="DP223">
        <v>0.2764269387268479</v>
      </c>
      <c r="DQ223">
        <v>0</v>
      </c>
      <c r="DR223">
        <v>2.163103902439024</v>
      </c>
      <c r="DS223">
        <v>0.1377399303135925</v>
      </c>
      <c r="DT223">
        <v>0.02150825727743728</v>
      </c>
      <c r="DU223">
        <v>0</v>
      </c>
      <c r="DV223">
        <v>0</v>
      </c>
      <c r="DW223">
        <v>2</v>
      </c>
      <c r="DX223" t="s">
        <v>365</v>
      </c>
      <c r="DY223">
        <v>2.97572</v>
      </c>
      <c r="DZ223">
        <v>2.72473</v>
      </c>
      <c r="EA223">
        <v>0.0713343</v>
      </c>
      <c r="EB223">
        <v>0.0710349</v>
      </c>
      <c r="EC223">
        <v>0.0794571</v>
      </c>
      <c r="ED223">
        <v>0.0770047</v>
      </c>
      <c r="EE223">
        <v>29190.5</v>
      </c>
      <c r="EF223">
        <v>29312.5</v>
      </c>
      <c r="EG223">
        <v>29245.2</v>
      </c>
      <c r="EH223">
        <v>29203.4</v>
      </c>
      <c r="EI223">
        <v>35687.9</v>
      </c>
      <c r="EJ223">
        <v>35817.6</v>
      </c>
      <c r="EK223">
        <v>41203.9</v>
      </c>
      <c r="EL223">
        <v>41593.3</v>
      </c>
      <c r="EM223">
        <v>1.92518</v>
      </c>
      <c r="EN223">
        <v>2.0091</v>
      </c>
      <c r="EO223">
        <v>-0.00968575</v>
      </c>
      <c r="EP223">
        <v>0</v>
      </c>
      <c r="EQ223">
        <v>27.1895</v>
      </c>
      <c r="ER223">
        <v>999.9</v>
      </c>
      <c r="ES223">
        <v>34.9</v>
      </c>
      <c r="ET223">
        <v>37.3</v>
      </c>
      <c r="EU223">
        <v>32.6723</v>
      </c>
      <c r="EV223">
        <v>61.2682</v>
      </c>
      <c r="EW223">
        <v>27.2035</v>
      </c>
      <c r="EX223">
        <v>2</v>
      </c>
      <c r="EY223">
        <v>0.342505</v>
      </c>
      <c r="EZ223">
        <v>7.05277</v>
      </c>
      <c r="FA223">
        <v>20.2483</v>
      </c>
      <c r="FB223">
        <v>5.21984</v>
      </c>
      <c r="FC223">
        <v>12.0159</v>
      </c>
      <c r="FD223">
        <v>4.98875</v>
      </c>
      <c r="FE223">
        <v>3.2884</v>
      </c>
      <c r="FF223">
        <v>6454.4</v>
      </c>
      <c r="FG223">
        <v>9999</v>
      </c>
      <c r="FH223">
        <v>9999</v>
      </c>
      <c r="FI223">
        <v>105</v>
      </c>
      <c r="FJ223">
        <v>1.86737</v>
      </c>
      <c r="FK223">
        <v>1.86646</v>
      </c>
      <c r="FL223">
        <v>1.86584</v>
      </c>
      <c r="FM223">
        <v>1.86572</v>
      </c>
      <c r="FN223">
        <v>1.86765</v>
      </c>
      <c r="FO223">
        <v>1.87004</v>
      </c>
      <c r="FP223">
        <v>1.86873</v>
      </c>
      <c r="FQ223">
        <v>1.87012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-1.871</v>
      </c>
      <c r="GF223">
        <v>1.6878</v>
      </c>
      <c r="GG223">
        <v>-1.166269798390788</v>
      </c>
      <c r="GH223">
        <v>-0.001751842048368114</v>
      </c>
      <c r="GI223">
        <v>2.175043830543419E-07</v>
      </c>
      <c r="GJ223">
        <v>-8.900938919420621E-11</v>
      </c>
      <c r="GK223">
        <v>9.187504814314959</v>
      </c>
      <c r="GL223">
        <v>1.777864070516789</v>
      </c>
      <c r="GM223">
        <v>-0.1595319365346188</v>
      </c>
      <c r="GN223">
        <v>0.002975254502177307</v>
      </c>
      <c r="GO223">
        <v>3</v>
      </c>
      <c r="GP223">
        <v>2360</v>
      </c>
      <c r="GQ223">
        <v>1</v>
      </c>
      <c r="GR223">
        <v>26</v>
      </c>
      <c r="GS223">
        <v>14</v>
      </c>
      <c r="GT223">
        <v>14</v>
      </c>
      <c r="GU223">
        <v>1.36841</v>
      </c>
      <c r="GV223">
        <v>2.24487</v>
      </c>
      <c r="GW223">
        <v>1.94702</v>
      </c>
      <c r="GX223">
        <v>2.82471</v>
      </c>
      <c r="GY223">
        <v>2.19482</v>
      </c>
      <c r="GZ223">
        <v>2.32666</v>
      </c>
      <c r="HA223">
        <v>39.7925</v>
      </c>
      <c r="HB223">
        <v>15.4454</v>
      </c>
      <c r="HC223">
        <v>18</v>
      </c>
      <c r="HD223">
        <v>499.129</v>
      </c>
      <c r="HE223">
        <v>566.438</v>
      </c>
      <c r="HF223">
        <v>18.5466</v>
      </c>
      <c r="HG223">
        <v>31.6216</v>
      </c>
      <c r="HH223">
        <v>30.0009</v>
      </c>
      <c r="HI223">
        <v>31.2806</v>
      </c>
      <c r="HJ223">
        <v>31.1363</v>
      </c>
      <c r="HK223">
        <v>27.4509</v>
      </c>
      <c r="HL223">
        <v>29.1229</v>
      </c>
      <c r="HM223">
        <v>39.6106</v>
      </c>
      <c r="HN223">
        <v>18.5094</v>
      </c>
      <c r="HO223">
        <v>440.321</v>
      </c>
      <c r="HP223">
        <v>22.8508</v>
      </c>
      <c r="HQ223">
        <v>100.023</v>
      </c>
      <c r="HR223">
        <v>99.9148</v>
      </c>
    </row>
    <row r="224" spans="1:226">
      <c r="A224">
        <v>208</v>
      </c>
      <c r="B224">
        <v>1657312413</v>
      </c>
      <c r="C224">
        <v>3552</v>
      </c>
      <c r="D224" t="s">
        <v>778</v>
      </c>
      <c r="E224" t="s">
        <v>779</v>
      </c>
      <c r="F224">
        <v>5</v>
      </c>
      <c r="G224" t="s">
        <v>728</v>
      </c>
      <c r="H224" t="s">
        <v>354</v>
      </c>
      <c r="I224">
        <v>1657312410.2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437.5322099045351</v>
      </c>
      <c r="AK224">
        <v>434.251909090909</v>
      </c>
      <c r="AL224">
        <v>1.121044840261136</v>
      </c>
      <c r="AM224">
        <v>65.59512142037562</v>
      </c>
      <c r="AN224">
        <f>(AP224 - AO224 + BO224*1E3/(8.314*(BQ224+273.15)) * AR224/BN224 * AQ224) * BN224/(100*BB224) * 1000/(1000 - AP224)</f>
        <v>0</v>
      </c>
      <c r="AO224">
        <v>22.755987296126</v>
      </c>
      <c r="AP224">
        <v>24.92668545454546</v>
      </c>
      <c r="AQ224">
        <v>-6.189388783224655E-07</v>
      </c>
      <c r="AR224">
        <v>78.45763016838031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1657312410.2</v>
      </c>
      <c r="BH224">
        <v>420.8307000000001</v>
      </c>
      <c r="BI224">
        <v>428.4401</v>
      </c>
      <c r="BJ224">
        <v>24.92689</v>
      </c>
      <c r="BK224">
        <v>22.76884</v>
      </c>
      <c r="BL224">
        <v>422.7053</v>
      </c>
      <c r="BM224">
        <v>23.23806</v>
      </c>
      <c r="BN224">
        <v>499.9891</v>
      </c>
      <c r="BO224">
        <v>68.45630000000001</v>
      </c>
      <c r="BP224">
        <v>0.09984257999999999</v>
      </c>
      <c r="BQ224">
        <v>26.17699</v>
      </c>
      <c r="BR224">
        <v>27.03324</v>
      </c>
      <c r="BS224">
        <v>999.9</v>
      </c>
      <c r="BT224">
        <v>0</v>
      </c>
      <c r="BU224">
        <v>0</v>
      </c>
      <c r="BV224">
        <v>10006.995</v>
      </c>
      <c r="BW224">
        <v>0</v>
      </c>
      <c r="BX224">
        <v>1675.635</v>
      </c>
      <c r="BY224">
        <v>-7.609334000000001</v>
      </c>
      <c r="BZ224">
        <v>431.5888</v>
      </c>
      <c r="CA224">
        <v>438.4225</v>
      </c>
      <c r="CB224">
        <v>2.158055</v>
      </c>
      <c r="CC224">
        <v>428.4401</v>
      </c>
      <c r="CD224">
        <v>22.76884</v>
      </c>
      <c r="CE224">
        <v>1.706403</v>
      </c>
      <c r="CF224">
        <v>1.55867</v>
      </c>
      <c r="CG224">
        <v>14.9548</v>
      </c>
      <c r="CH224">
        <v>13.55617</v>
      </c>
      <c r="CI224">
        <v>2000.004</v>
      </c>
      <c r="CJ224">
        <v>0.9799960999999999</v>
      </c>
      <c r="CK224">
        <v>0.0200039</v>
      </c>
      <c r="CL224">
        <v>0</v>
      </c>
      <c r="CM224">
        <v>2.25504</v>
      </c>
      <c r="CN224">
        <v>0</v>
      </c>
      <c r="CO224">
        <v>5909.248000000001</v>
      </c>
      <c r="CP224">
        <v>16749.44</v>
      </c>
      <c r="CQ224">
        <v>42.8561</v>
      </c>
      <c r="CR224">
        <v>44.875</v>
      </c>
      <c r="CS224">
        <v>43.25</v>
      </c>
      <c r="CT224">
        <v>43.625</v>
      </c>
      <c r="CU224">
        <v>41.812</v>
      </c>
      <c r="CV224">
        <v>1959.994</v>
      </c>
      <c r="CW224">
        <v>40.01</v>
      </c>
      <c r="CX224">
        <v>0</v>
      </c>
      <c r="CY224">
        <v>1657312419.3</v>
      </c>
      <c r="CZ224">
        <v>0</v>
      </c>
      <c r="DA224">
        <v>1657311569.5</v>
      </c>
      <c r="DB224" t="s">
        <v>729</v>
      </c>
      <c r="DC224">
        <v>1657311567.5</v>
      </c>
      <c r="DD224">
        <v>1657311569.5</v>
      </c>
      <c r="DE224">
        <v>6</v>
      </c>
      <c r="DF224">
        <v>-0.462</v>
      </c>
      <c r="DG224">
        <v>14.921</v>
      </c>
      <c r="DH224">
        <v>-1.873</v>
      </c>
      <c r="DI224">
        <v>0.055</v>
      </c>
      <c r="DJ224">
        <v>420</v>
      </c>
      <c r="DK224">
        <v>38</v>
      </c>
      <c r="DL224">
        <v>0.19</v>
      </c>
      <c r="DM224">
        <v>0.01</v>
      </c>
      <c r="DN224">
        <v>-2.94938225</v>
      </c>
      <c r="DO224">
        <v>-21.18950195121951</v>
      </c>
      <c r="DP224">
        <v>2.568431738612579</v>
      </c>
      <c r="DQ224">
        <v>0</v>
      </c>
      <c r="DR224">
        <v>2.17221725</v>
      </c>
      <c r="DS224">
        <v>-0.0756861163227138</v>
      </c>
      <c r="DT224">
        <v>0.01169445167322947</v>
      </c>
      <c r="DU224">
        <v>1</v>
      </c>
      <c r="DV224">
        <v>1</v>
      </c>
      <c r="DW224">
        <v>2</v>
      </c>
      <c r="DX224" t="s">
        <v>357</v>
      </c>
      <c r="DY224">
        <v>2.97556</v>
      </c>
      <c r="DZ224">
        <v>2.72466</v>
      </c>
      <c r="EA224">
        <v>0.0720076</v>
      </c>
      <c r="EB224">
        <v>0.07250959999999999</v>
      </c>
      <c r="EC224">
        <v>0.07945339999999999</v>
      </c>
      <c r="ED224">
        <v>0.07713200000000001</v>
      </c>
      <c r="EE224">
        <v>29169.3</v>
      </c>
      <c r="EF224">
        <v>29265.7</v>
      </c>
      <c r="EG224">
        <v>29245.2</v>
      </c>
      <c r="EH224">
        <v>29203.2</v>
      </c>
      <c r="EI224">
        <v>35687.8</v>
      </c>
      <c r="EJ224">
        <v>35812.7</v>
      </c>
      <c r="EK224">
        <v>41203.6</v>
      </c>
      <c r="EL224">
        <v>41593.2</v>
      </c>
      <c r="EM224">
        <v>1.92455</v>
      </c>
      <c r="EN224">
        <v>2.00885</v>
      </c>
      <c r="EO224">
        <v>-0.009499489999999999</v>
      </c>
      <c r="EP224">
        <v>0</v>
      </c>
      <c r="EQ224">
        <v>27.1959</v>
      </c>
      <c r="ER224">
        <v>999.9</v>
      </c>
      <c r="ES224">
        <v>34.8</v>
      </c>
      <c r="ET224">
        <v>37.3</v>
      </c>
      <c r="EU224">
        <v>32.5816</v>
      </c>
      <c r="EV224">
        <v>61.0682</v>
      </c>
      <c r="EW224">
        <v>27.2796</v>
      </c>
      <c r="EX224">
        <v>2</v>
      </c>
      <c r="EY224">
        <v>0.343874</v>
      </c>
      <c r="EZ224">
        <v>7.1795</v>
      </c>
      <c r="FA224">
        <v>20.243</v>
      </c>
      <c r="FB224">
        <v>5.21954</v>
      </c>
      <c r="FC224">
        <v>12.0159</v>
      </c>
      <c r="FD224">
        <v>4.98855</v>
      </c>
      <c r="FE224">
        <v>3.2882</v>
      </c>
      <c r="FF224">
        <v>6454.6</v>
      </c>
      <c r="FG224">
        <v>9999</v>
      </c>
      <c r="FH224">
        <v>9999</v>
      </c>
      <c r="FI224">
        <v>105</v>
      </c>
      <c r="FJ224">
        <v>1.86735</v>
      </c>
      <c r="FK224">
        <v>1.86645</v>
      </c>
      <c r="FL224">
        <v>1.86584</v>
      </c>
      <c r="FM224">
        <v>1.86572</v>
      </c>
      <c r="FN224">
        <v>1.86759</v>
      </c>
      <c r="FO224">
        <v>1.87002</v>
      </c>
      <c r="FP224">
        <v>1.86874</v>
      </c>
      <c r="FQ224">
        <v>1.87012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-1.88</v>
      </c>
      <c r="GF224">
        <v>1.6886</v>
      </c>
      <c r="GG224">
        <v>-1.166269798390788</v>
      </c>
      <c r="GH224">
        <v>-0.001751842048368114</v>
      </c>
      <c r="GI224">
        <v>2.175043830543419E-07</v>
      </c>
      <c r="GJ224">
        <v>-8.900938919420621E-11</v>
      </c>
      <c r="GK224">
        <v>9.187504814314959</v>
      </c>
      <c r="GL224">
        <v>1.777864070516789</v>
      </c>
      <c r="GM224">
        <v>-0.1595319365346188</v>
      </c>
      <c r="GN224">
        <v>0.002975254502177307</v>
      </c>
      <c r="GO224">
        <v>3</v>
      </c>
      <c r="GP224">
        <v>2360</v>
      </c>
      <c r="GQ224">
        <v>1</v>
      </c>
      <c r="GR224">
        <v>26</v>
      </c>
      <c r="GS224">
        <v>14.1</v>
      </c>
      <c r="GT224">
        <v>14.1</v>
      </c>
      <c r="GU224">
        <v>1.40259</v>
      </c>
      <c r="GV224">
        <v>2.24609</v>
      </c>
      <c r="GW224">
        <v>1.94702</v>
      </c>
      <c r="GX224">
        <v>2.82471</v>
      </c>
      <c r="GY224">
        <v>2.19482</v>
      </c>
      <c r="GZ224">
        <v>2.37061</v>
      </c>
      <c r="HA224">
        <v>39.7925</v>
      </c>
      <c r="HB224">
        <v>15.4454</v>
      </c>
      <c r="HC224">
        <v>18</v>
      </c>
      <c r="HD224">
        <v>498.77</v>
      </c>
      <c r="HE224">
        <v>566.299</v>
      </c>
      <c r="HF224">
        <v>18.5223</v>
      </c>
      <c r="HG224">
        <v>31.6299</v>
      </c>
      <c r="HH224">
        <v>30.0012</v>
      </c>
      <c r="HI224">
        <v>31.2868</v>
      </c>
      <c r="HJ224">
        <v>31.1417</v>
      </c>
      <c r="HK224">
        <v>28.1996</v>
      </c>
      <c r="HL224">
        <v>28.8456</v>
      </c>
      <c r="HM224">
        <v>39.6106</v>
      </c>
      <c r="HN224">
        <v>18.477</v>
      </c>
      <c r="HO224">
        <v>460.378</v>
      </c>
      <c r="HP224">
        <v>22.85</v>
      </c>
      <c r="HQ224">
        <v>100.022</v>
      </c>
      <c r="HR224">
        <v>99.9145</v>
      </c>
    </row>
    <row r="225" spans="1:226">
      <c r="A225">
        <v>209</v>
      </c>
      <c r="B225">
        <v>1657312418</v>
      </c>
      <c r="C225">
        <v>3557</v>
      </c>
      <c r="D225" t="s">
        <v>780</v>
      </c>
      <c r="E225" t="s">
        <v>781</v>
      </c>
      <c r="F225">
        <v>5</v>
      </c>
      <c r="G225" t="s">
        <v>728</v>
      </c>
      <c r="H225" t="s">
        <v>354</v>
      </c>
      <c r="I225">
        <v>1657312415.5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451.1518867463345</v>
      </c>
      <c r="AK225">
        <v>444.4890363636364</v>
      </c>
      <c r="AL225">
        <v>2.193330609958116</v>
      </c>
      <c r="AM225">
        <v>65.59512142037562</v>
      </c>
      <c r="AN225">
        <f>(AP225 - AO225 + BO225*1E3/(8.314*(BQ225+273.15)) * AR225/BN225 * AQ225) * BN225/(100*BB225) * 1000/(1000 - AP225)</f>
        <v>0</v>
      </c>
      <c r="AO225">
        <v>22.83233294382564</v>
      </c>
      <c r="AP225">
        <v>24.93189757575757</v>
      </c>
      <c r="AQ225">
        <v>3.555904692750133E-06</v>
      </c>
      <c r="AR225">
        <v>78.45763016838031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1657312415.5</v>
      </c>
      <c r="BH225">
        <v>428.9765555555556</v>
      </c>
      <c r="BI225">
        <v>442.5556666666667</v>
      </c>
      <c r="BJ225">
        <v>24.92943333333334</v>
      </c>
      <c r="BK225">
        <v>22.83882222222222</v>
      </c>
      <c r="BL225">
        <v>430.8645555555556</v>
      </c>
      <c r="BM225">
        <v>23.25183333333333</v>
      </c>
      <c r="BN225">
        <v>500.0034444444444</v>
      </c>
      <c r="BO225">
        <v>68.45801111111111</v>
      </c>
      <c r="BP225">
        <v>0.1000183</v>
      </c>
      <c r="BQ225">
        <v>26.17671111111111</v>
      </c>
      <c r="BR225">
        <v>27.03904444444444</v>
      </c>
      <c r="BS225">
        <v>999.9000000000001</v>
      </c>
      <c r="BT225">
        <v>0</v>
      </c>
      <c r="BU225">
        <v>0</v>
      </c>
      <c r="BV225">
        <v>10003.11666666666</v>
      </c>
      <c r="BW225">
        <v>0</v>
      </c>
      <c r="BX225">
        <v>1673.755555555555</v>
      </c>
      <c r="BY225">
        <v>-13.57893333333333</v>
      </c>
      <c r="BZ225">
        <v>439.9443333333333</v>
      </c>
      <c r="CA225">
        <v>452.8992222222222</v>
      </c>
      <c r="CB225">
        <v>2.090616666666667</v>
      </c>
      <c r="CC225">
        <v>442.5556666666667</v>
      </c>
      <c r="CD225">
        <v>22.83882222222222</v>
      </c>
      <c r="CE225">
        <v>1.706618888888889</v>
      </c>
      <c r="CF225">
        <v>1.563497777777778</v>
      </c>
      <c r="CG225">
        <v>14.95677777777778</v>
      </c>
      <c r="CH225">
        <v>13.6037</v>
      </c>
      <c r="CI225">
        <v>2000.032222222222</v>
      </c>
      <c r="CJ225">
        <v>0.9799970000000001</v>
      </c>
      <c r="CK225">
        <v>0.020003</v>
      </c>
      <c r="CL225">
        <v>0</v>
      </c>
      <c r="CM225">
        <v>2.247922222222222</v>
      </c>
      <c r="CN225">
        <v>0</v>
      </c>
      <c r="CO225">
        <v>5908.607777777778</v>
      </c>
      <c r="CP225">
        <v>16749.72222222222</v>
      </c>
      <c r="CQ225">
        <v>42.875</v>
      </c>
      <c r="CR225">
        <v>44.875</v>
      </c>
      <c r="CS225">
        <v>43.25</v>
      </c>
      <c r="CT225">
        <v>43.625</v>
      </c>
      <c r="CU225">
        <v>41.812</v>
      </c>
      <c r="CV225">
        <v>1960.022222222222</v>
      </c>
      <c r="CW225">
        <v>40.01</v>
      </c>
      <c r="CX225">
        <v>0</v>
      </c>
      <c r="CY225">
        <v>1657312424.1</v>
      </c>
      <c r="CZ225">
        <v>0</v>
      </c>
      <c r="DA225">
        <v>1657311569.5</v>
      </c>
      <c r="DB225" t="s">
        <v>729</v>
      </c>
      <c r="DC225">
        <v>1657311567.5</v>
      </c>
      <c r="DD225">
        <v>1657311569.5</v>
      </c>
      <c r="DE225">
        <v>6</v>
      </c>
      <c r="DF225">
        <v>-0.462</v>
      </c>
      <c r="DG225">
        <v>14.921</v>
      </c>
      <c r="DH225">
        <v>-1.873</v>
      </c>
      <c r="DI225">
        <v>0.055</v>
      </c>
      <c r="DJ225">
        <v>420</v>
      </c>
      <c r="DK225">
        <v>38</v>
      </c>
      <c r="DL225">
        <v>0.19</v>
      </c>
      <c r="DM225">
        <v>0.01</v>
      </c>
      <c r="DN225">
        <v>-5.81478075</v>
      </c>
      <c r="DO225">
        <v>-46.99527500938087</v>
      </c>
      <c r="DP225">
        <v>4.789100985499986</v>
      </c>
      <c r="DQ225">
        <v>0</v>
      </c>
      <c r="DR225">
        <v>2.1510675</v>
      </c>
      <c r="DS225">
        <v>-0.2870024015009411</v>
      </c>
      <c r="DT225">
        <v>0.03298447958889152</v>
      </c>
      <c r="DU225">
        <v>0</v>
      </c>
      <c r="DV225">
        <v>0</v>
      </c>
      <c r="DW225">
        <v>2</v>
      </c>
      <c r="DX225" t="s">
        <v>365</v>
      </c>
      <c r="DY225">
        <v>2.9757</v>
      </c>
      <c r="DZ225">
        <v>2.72474</v>
      </c>
      <c r="EA225">
        <v>0.073354</v>
      </c>
      <c r="EB225">
        <v>0.074351</v>
      </c>
      <c r="EC225">
        <v>0.07952190000000001</v>
      </c>
      <c r="ED225">
        <v>0.0772217</v>
      </c>
      <c r="EE225">
        <v>29126.7</v>
      </c>
      <c r="EF225">
        <v>29206.9</v>
      </c>
      <c r="EG225">
        <v>29245</v>
      </c>
      <c r="EH225">
        <v>29202.5</v>
      </c>
      <c r="EI225">
        <v>35685</v>
      </c>
      <c r="EJ225">
        <v>35808.4</v>
      </c>
      <c r="EK225">
        <v>41203.4</v>
      </c>
      <c r="EL225">
        <v>41592.4</v>
      </c>
      <c r="EM225">
        <v>1.92447</v>
      </c>
      <c r="EN225">
        <v>2.00882</v>
      </c>
      <c r="EO225">
        <v>-0.0101402</v>
      </c>
      <c r="EP225">
        <v>0</v>
      </c>
      <c r="EQ225">
        <v>27.2039</v>
      </c>
      <c r="ER225">
        <v>999.9</v>
      </c>
      <c r="ES225">
        <v>34.8</v>
      </c>
      <c r="ET225">
        <v>37.3</v>
      </c>
      <c r="EU225">
        <v>32.5784</v>
      </c>
      <c r="EV225">
        <v>61.3482</v>
      </c>
      <c r="EW225">
        <v>27.2676</v>
      </c>
      <c r="EX225">
        <v>2</v>
      </c>
      <c r="EY225">
        <v>0.345046</v>
      </c>
      <c r="EZ225">
        <v>7.26749</v>
      </c>
      <c r="FA225">
        <v>20.2393</v>
      </c>
      <c r="FB225">
        <v>5.21969</v>
      </c>
      <c r="FC225">
        <v>12.0159</v>
      </c>
      <c r="FD225">
        <v>4.9889</v>
      </c>
      <c r="FE225">
        <v>3.28833</v>
      </c>
      <c r="FF225">
        <v>6454.6</v>
      </c>
      <c r="FG225">
        <v>9999</v>
      </c>
      <c r="FH225">
        <v>9999</v>
      </c>
      <c r="FI225">
        <v>105</v>
      </c>
      <c r="FJ225">
        <v>1.86736</v>
      </c>
      <c r="FK225">
        <v>1.86643</v>
      </c>
      <c r="FL225">
        <v>1.86584</v>
      </c>
      <c r="FM225">
        <v>1.8657</v>
      </c>
      <c r="FN225">
        <v>1.86759</v>
      </c>
      <c r="FO225">
        <v>1.87</v>
      </c>
      <c r="FP225">
        <v>1.86874</v>
      </c>
      <c r="FQ225">
        <v>1.87012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-1.897</v>
      </c>
      <c r="GF225">
        <v>1.6659</v>
      </c>
      <c r="GG225">
        <v>-1.166269798390788</v>
      </c>
      <c r="GH225">
        <v>-0.001751842048368114</v>
      </c>
      <c r="GI225">
        <v>2.175043830543419E-07</v>
      </c>
      <c r="GJ225">
        <v>-8.900938919420621E-11</v>
      </c>
      <c r="GK225">
        <v>9.187504814314959</v>
      </c>
      <c r="GL225">
        <v>1.777864070516789</v>
      </c>
      <c r="GM225">
        <v>-0.1595319365346188</v>
      </c>
      <c r="GN225">
        <v>0.002975254502177307</v>
      </c>
      <c r="GO225">
        <v>3</v>
      </c>
      <c r="GP225">
        <v>2360</v>
      </c>
      <c r="GQ225">
        <v>1</v>
      </c>
      <c r="GR225">
        <v>26</v>
      </c>
      <c r="GS225">
        <v>14.2</v>
      </c>
      <c r="GT225">
        <v>14.1</v>
      </c>
      <c r="GU225">
        <v>1.44165</v>
      </c>
      <c r="GV225">
        <v>2.23999</v>
      </c>
      <c r="GW225">
        <v>1.94702</v>
      </c>
      <c r="GX225">
        <v>2.82471</v>
      </c>
      <c r="GY225">
        <v>2.19482</v>
      </c>
      <c r="GZ225">
        <v>2.34985</v>
      </c>
      <c r="HA225">
        <v>39.7925</v>
      </c>
      <c r="HB225">
        <v>15.4367</v>
      </c>
      <c r="HC225">
        <v>18</v>
      </c>
      <c r="HD225">
        <v>498.769</v>
      </c>
      <c r="HE225">
        <v>566.3440000000001</v>
      </c>
      <c r="HF225">
        <v>18.4858</v>
      </c>
      <c r="HG225">
        <v>31.6369</v>
      </c>
      <c r="HH225">
        <v>30.0012</v>
      </c>
      <c r="HI225">
        <v>31.2929</v>
      </c>
      <c r="HJ225">
        <v>31.1485</v>
      </c>
      <c r="HK225">
        <v>28.9113</v>
      </c>
      <c r="HL225">
        <v>28.8456</v>
      </c>
      <c r="HM225">
        <v>39.2277</v>
      </c>
      <c r="HN225">
        <v>18.4376</v>
      </c>
      <c r="HO225">
        <v>473.737</v>
      </c>
      <c r="HP225">
        <v>22.8438</v>
      </c>
      <c r="HQ225">
        <v>100.022</v>
      </c>
      <c r="HR225">
        <v>99.91240000000001</v>
      </c>
    </row>
    <row r="226" spans="1:226">
      <c r="A226">
        <v>210</v>
      </c>
      <c r="B226">
        <v>1657312423</v>
      </c>
      <c r="C226">
        <v>3562</v>
      </c>
      <c r="D226" t="s">
        <v>782</v>
      </c>
      <c r="E226" t="s">
        <v>783</v>
      </c>
      <c r="F226">
        <v>5</v>
      </c>
      <c r="G226" t="s">
        <v>728</v>
      </c>
      <c r="H226" t="s">
        <v>354</v>
      </c>
      <c r="I226">
        <v>1657312420.2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466.3123226854862</v>
      </c>
      <c r="AK226">
        <v>457.9606666666666</v>
      </c>
      <c r="AL226">
        <v>2.747381927667664</v>
      </c>
      <c r="AM226">
        <v>65.59512142037562</v>
      </c>
      <c r="AN226">
        <f>(AP226 - AO226 + BO226*1E3/(8.314*(BQ226+273.15)) * AR226/BN226 * AQ226) * BN226/(100*BB226) * 1000/(1000 - AP226)</f>
        <v>0</v>
      </c>
      <c r="AO226">
        <v>22.8465832426378</v>
      </c>
      <c r="AP226">
        <v>24.93473757575757</v>
      </c>
      <c r="AQ226">
        <v>3.681706129570291E-06</v>
      </c>
      <c r="AR226">
        <v>78.45763016838031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1657312420.2</v>
      </c>
      <c r="BH226">
        <v>440.3493</v>
      </c>
      <c r="BI226">
        <v>456.5572</v>
      </c>
      <c r="BJ226">
        <v>24.93378</v>
      </c>
      <c r="BK226">
        <v>22.83454</v>
      </c>
      <c r="BL226">
        <v>442.2554</v>
      </c>
      <c r="BM226">
        <v>23.27524</v>
      </c>
      <c r="BN226">
        <v>500.0053</v>
      </c>
      <c r="BO226">
        <v>68.45842999999999</v>
      </c>
      <c r="BP226">
        <v>0.10001583</v>
      </c>
      <c r="BQ226">
        <v>26.17841</v>
      </c>
      <c r="BR226">
        <v>27.04263</v>
      </c>
      <c r="BS226">
        <v>999.9</v>
      </c>
      <c r="BT226">
        <v>0</v>
      </c>
      <c r="BU226">
        <v>0</v>
      </c>
      <c r="BV226">
        <v>10002.808</v>
      </c>
      <c r="BW226">
        <v>0</v>
      </c>
      <c r="BX226">
        <v>1671.811</v>
      </c>
      <c r="BY226">
        <v>-16.20803</v>
      </c>
      <c r="BZ226">
        <v>451.6095999999999</v>
      </c>
      <c r="CA226">
        <v>467.2261</v>
      </c>
      <c r="CB226">
        <v>2.099249</v>
      </c>
      <c r="CC226">
        <v>456.5572</v>
      </c>
      <c r="CD226">
        <v>22.83454</v>
      </c>
      <c r="CE226">
        <v>1.706927</v>
      </c>
      <c r="CF226">
        <v>1.563215</v>
      </c>
      <c r="CG226">
        <v>14.95957</v>
      </c>
      <c r="CH226">
        <v>13.60091</v>
      </c>
      <c r="CI226">
        <v>2000.013</v>
      </c>
      <c r="CJ226">
        <v>0.9799963999999999</v>
      </c>
      <c r="CK226">
        <v>0.0200036</v>
      </c>
      <c r="CL226">
        <v>0</v>
      </c>
      <c r="CM226">
        <v>2.26547</v>
      </c>
      <c r="CN226">
        <v>0</v>
      </c>
      <c r="CO226">
        <v>5908.111999999999</v>
      </c>
      <c r="CP226">
        <v>16749.54</v>
      </c>
      <c r="CQ226">
        <v>42.875</v>
      </c>
      <c r="CR226">
        <v>44.875</v>
      </c>
      <c r="CS226">
        <v>43.25</v>
      </c>
      <c r="CT226">
        <v>43.625</v>
      </c>
      <c r="CU226">
        <v>41.812</v>
      </c>
      <c r="CV226">
        <v>1960.003</v>
      </c>
      <c r="CW226">
        <v>40.01</v>
      </c>
      <c r="CX226">
        <v>0</v>
      </c>
      <c r="CY226">
        <v>1657312429.5</v>
      </c>
      <c r="CZ226">
        <v>0</v>
      </c>
      <c r="DA226">
        <v>1657311569.5</v>
      </c>
      <c r="DB226" t="s">
        <v>729</v>
      </c>
      <c r="DC226">
        <v>1657311567.5</v>
      </c>
      <c r="DD226">
        <v>1657311569.5</v>
      </c>
      <c r="DE226">
        <v>6</v>
      </c>
      <c r="DF226">
        <v>-0.462</v>
      </c>
      <c r="DG226">
        <v>14.921</v>
      </c>
      <c r="DH226">
        <v>-1.873</v>
      </c>
      <c r="DI226">
        <v>0.055</v>
      </c>
      <c r="DJ226">
        <v>420</v>
      </c>
      <c r="DK226">
        <v>38</v>
      </c>
      <c r="DL226">
        <v>0.19</v>
      </c>
      <c r="DM226">
        <v>0.01</v>
      </c>
      <c r="DN226">
        <v>-9.660184878048781</v>
      </c>
      <c r="DO226">
        <v>-56.08629909407665</v>
      </c>
      <c r="DP226">
        <v>5.606889779632461</v>
      </c>
      <c r="DQ226">
        <v>0</v>
      </c>
      <c r="DR226">
        <v>2.131181951219512</v>
      </c>
      <c r="DS226">
        <v>-0.3107709407665498</v>
      </c>
      <c r="DT226">
        <v>0.0363994227520238</v>
      </c>
      <c r="DU226">
        <v>0</v>
      </c>
      <c r="DV226">
        <v>0</v>
      </c>
      <c r="DW226">
        <v>2</v>
      </c>
      <c r="DX226" t="s">
        <v>365</v>
      </c>
      <c r="DY226">
        <v>2.97568</v>
      </c>
      <c r="DZ226">
        <v>2.72483</v>
      </c>
      <c r="EA226">
        <v>0.07504189999999999</v>
      </c>
      <c r="EB226">
        <v>0.0762394</v>
      </c>
      <c r="EC226">
        <v>0.0795511</v>
      </c>
      <c r="ED226">
        <v>0.0771044</v>
      </c>
      <c r="EE226">
        <v>29073.1</v>
      </c>
      <c r="EF226">
        <v>29147</v>
      </c>
      <c r="EG226">
        <v>29244.5</v>
      </c>
      <c r="EH226">
        <v>29202.2</v>
      </c>
      <c r="EI226">
        <v>35683.4</v>
      </c>
      <c r="EJ226">
        <v>35812.6</v>
      </c>
      <c r="EK226">
        <v>41202.9</v>
      </c>
      <c r="EL226">
        <v>41591.8</v>
      </c>
      <c r="EM226">
        <v>1.92447</v>
      </c>
      <c r="EN226">
        <v>2.00807</v>
      </c>
      <c r="EO226">
        <v>-0.0102296</v>
      </c>
      <c r="EP226">
        <v>0</v>
      </c>
      <c r="EQ226">
        <v>27.211</v>
      </c>
      <c r="ER226">
        <v>999.9</v>
      </c>
      <c r="ES226">
        <v>34.7</v>
      </c>
      <c r="ET226">
        <v>37.3</v>
      </c>
      <c r="EU226">
        <v>32.484</v>
      </c>
      <c r="EV226">
        <v>61.4482</v>
      </c>
      <c r="EW226">
        <v>27.1915</v>
      </c>
      <c r="EX226">
        <v>2</v>
      </c>
      <c r="EY226">
        <v>0.346014</v>
      </c>
      <c r="EZ226">
        <v>7.34679</v>
      </c>
      <c r="FA226">
        <v>20.2359</v>
      </c>
      <c r="FB226">
        <v>5.21969</v>
      </c>
      <c r="FC226">
        <v>12.0159</v>
      </c>
      <c r="FD226">
        <v>4.9888</v>
      </c>
      <c r="FE226">
        <v>3.2881</v>
      </c>
      <c r="FF226">
        <v>6454.9</v>
      </c>
      <c r="FG226">
        <v>9999</v>
      </c>
      <c r="FH226">
        <v>9999</v>
      </c>
      <c r="FI226">
        <v>105</v>
      </c>
      <c r="FJ226">
        <v>1.86737</v>
      </c>
      <c r="FK226">
        <v>1.86641</v>
      </c>
      <c r="FL226">
        <v>1.86584</v>
      </c>
      <c r="FM226">
        <v>1.86571</v>
      </c>
      <c r="FN226">
        <v>1.86761</v>
      </c>
      <c r="FO226">
        <v>1.87004</v>
      </c>
      <c r="FP226">
        <v>1.86873</v>
      </c>
      <c r="FQ226">
        <v>1.87012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-1.919</v>
      </c>
      <c r="GF226">
        <v>1.6553</v>
      </c>
      <c r="GG226">
        <v>-1.166269798390788</v>
      </c>
      <c r="GH226">
        <v>-0.001751842048368114</v>
      </c>
      <c r="GI226">
        <v>2.175043830543419E-07</v>
      </c>
      <c r="GJ226">
        <v>-8.900938919420621E-11</v>
      </c>
      <c r="GK226">
        <v>9.187504814314959</v>
      </c>
      <c r="GL226">
        <v>1.777864070516789</v>
      </c>
      <c r="GM226">
        <v>-0.1595319365346188</v>
      </c>
      <c r="GN226">
        <v>0.002975254502177307</v>
      </c>
      <c r="GO226">
        <v>3</v>
      </c>
      <c r="GP226">
        <v>2360</v>
      </c>
      <c r="GQ226">
        <v>1</v>
      </c>
      <c r="GR226">
        <v>26</v>
      </c>
      <c r="GS226">
        <v>14.3</v>
      </c>
      <c r="GT226">
        <v>14.2</v>
      </c>
      <c r="GU226">
        <v>1.47949</v>
      </c>
      <c r="GV226">
        <v>2.24365</v>
      </c>
      <c r="GW226">
        <v>1.94702</v>
      </c>
      <c r="GX226">
        <v>2.82471</v>
      </c>
      <c r="GY226">
        <v>2.19482</v>
      </c>
      <c r="GZ226">
        <v>2.33765</v>
      </c>
      <c r="HA226">
        <v>39.7925</v>
      </c>
      <c r="HB226">
        <v>15.4279</v>
      </c>
      <c r="HC226">
        <v>18</v>
      </c>
      <c r="HD226">
        <v>498.819</v>
      </c>
      <c r="HE226">
        <v>565.836</v>
      </c>
      <c r="HF226">
        <v>18.4459</v>
      </c>
      <c r="HG226">
        <v>31.6434</v>
      </c>
      <c r="HH226">
        <v>30.0011</v>
      </c>
      <c r="HI226">
        <v>31.2993</v>
      </c>
      <c r="HJ226">
        <v>31.1548</v>
      </c>
      <c r="HK226">
        <v>29.6598</v>
      </c>
      <c r="HL226">
        <v>28.8456</v>
      </c>
      <c r="HM226">
        <v>39.2277</v>
      </c>
      <c r="HN226">
        <v>18.3956</v>
      </c>
      <c r="HO226">
        <v>493.805</v>
      </c>
      <c r="HP226">
        <v>22.8416</v>
      </c>
      <c r="HQ226">
        <v>100.02</v>
      </c>
      <c r="HR226">
        <v>99.91119999999999</v>
      </c>
    </row>
    <row r="227" spans="1:226">
      <c r="A227">
        <v>211</v>
      </c>
      <c r="B227">
        <v>1657312428</v>
      </c>
      <c r="C227">
        <v>3567</v>
      </c>
      <c r="D227" t="s">
        <v>784</v>
      </c>
      <c r="E227" t="s">
        <v>785</v>
      </c>
      <c r="F227">
        <v>5</v>
      </c>
      <c r="G227" t="s">
        <v>728</v>
      </c>
      <c r="H227" t="s">
        <v>354</v>
      </c>
      <c r="I227">
        <v>1657312425.5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482.2879068366767</v>
      </c>
      <c r="AK227">
        <v>472.9441636363636</v>
      </c>
      <c r="AL227">
        <v>3.031604310721961</v>
      </c>
      <c r="AM227">
        <v>65.59512142037562</v>
      </c>
      <c r="AN227">
        <f>(AP227 - AO227 + BO227*1E3/(8.314*(BQ227+273.15)) * AR227/BN227 * AQ227) * BN227/(100*BB227) * 1000/(1000 - AP227)</f>
        <v>0</v>
      </c>
      <c r="AO227">
        <v>22.78737595217177</v>
      </c>
      <c r="AP227">
        <v>24.93103333333333</v>
      </c>
      <c r="AQ227">
        <v>-2.188242129590306E-06</v>
      </c>
      <c r="AR227">
        <v>78.45763016838031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1657312425.5</v>
      </c>
      <c r="BH227">
        <v>455.2046666666666</v>
      </c>
      <c r="BI227">
        <v>473.1885555555555</v>
      </c>
      <c r="BJ227">
        <v>24.93292222222222</v>
      </c>
      <c r="BK227">
        <v>22.78371111111111</v>
      </c>
      <c r="BL227">
        <v>457.1348888888889</v>
      </c>
      <c r="BM227">
        <v>23.27061111111111</v>
      </c>
      <c r="BN227">
        <v>500.0098888888889</v>
      </c>
      <c r="BO227">
        <v>68.4585888888889</v>
      </c>
      <c r="BP227">
        <v>0.1000300222222222</v>
      </c>
      <c r="BQ227">
        <v>26.17804444444445</v>
      </c>
      <c r="BR227">
        <v>27.03113333333333</v>
      </c>
      <c r="BS227">
        <v>999.9000000000001</v>
      </c>
      <c r="BT227">
        <v>0</v>
      </c>
      <c r="BU227">
        <v>0</v>
      </c>
      <c r="BV227">
        <v>10000.34444444444</v>
      </c>
      <c r="BW227">
        <v>0</v>
      </c>
      <c r="BX227">
        <v>1669.755555555556</v>
      </c>
      <c r="BY227">
        <v>-17.98364444444444</v>
      </c>
      <c r="BZ227">
        <v>466.8445555555556</v>
      </c>
      <c r="CA227">
        <v>484.2207777777778</v>
      </c>
      <c r="CB227">
        <v>2.149221111111111</v>
      </c>
      <c r="CC227">
        <v>473.1885555555555</v>
      </c>
      <c r="CD227">
        <v>22.78371111111111</v>
      </c>
      <c r="CE227">
        <v>1.706871111111111</v>
      </c>
      <c r="CF227">
        <v>1.55974</v>
      </c>
      <c r="CG227">
        <v>14.95906666666666</v>
      </c>
      <c r="CH227">
        <v>13.56671111111111</v>
      </c>
      <c r="CI227">
        <v>1999.99</v>
      </c>
      <c r="CJ227">
        <v>0.9799963333333334</v>
      </c>
      <c r="CK227">
        <v>0.02000366666666667</v>
      </c>
      <c r="CL227">
        <v>0</v>
      </c>
      <c r="CM227">
        <v>2.270655555555555</v>
      </c>
      <c r="CN227">
        <v>0</v>
      </c>
      <c r="CO227">
        <v>5905.32</v>
      </c>
      <c r="CP227">
        <v>16749.35555555556</v>
      </c>
      <c r="CQ227">
        <v>42.875</v>
      </c>
      <c r="CR227">
        <v>44.875</v>
      </c>
      <c r="CS227">
        <v>43.28444444444445</v>
      </c>
      <c r="CT227">
        <v>43.625</v>
      </c>
      <c r="CU227">
        <v>41.82599999999999</v>
      </c>
      <c r="CV227">
        <v>1959.98</v>
      </c>
      <c r="CW227">
        <v>40.01</v>
      </c>
      <c r="CX227">
        <v>0</v>
      </c>
      <c r="CY227">
        <v>1657312434.3</v>
      </c>
      <c r="CZ227">
        <v>0</v>
      </c>
      <c r="DA227">
        <v>1657311569.5</v>
      </c>
      <c r="DB227" t="s">
        <v>729</v>
      </c>
      <c r="DC227">
        <v>1657311567.5</v>
      </c>
      <c r="DD227">
        <v>1657311569.5</v>
      </c>
      <c r="DE227">
        <v>6</v>
      </c>
      <c r="DF227">
        <v>-0.462</v>
      </c>
      <c r="DG227">
        <v>14.921</v>
      </c>
      <c r="DH227">
        <v>-1.873</v>
      </c>
      <c r="DI227">
        <v>0.055</v>
      </c>
      <c r="DJ227">
        <v>420</v>
      </c>
      <c r="DK227">
        <v>38</v>
      </c>
      <c r="DL227">
        <v>0.19</v>
      </c>
      <c r="DM227">
        <v>0.01</v>
      </c>
      <c r="DN227">
        <v>-12.80045170731707</v>
      </c>
      <c r="DO227">
        <v>-45.76920898954704</v>
      </c>
      <c r="DP227">
        <v>4.687765743517597</v>
      </c>
      <c r="DQ227">
        <v>0</v>
      </c>
      <c r="DR227">
        <v>2.126743902439024</v>
      </c>
      <c r="DS227">
        <v>-0.1096091289198569</v>
      </c>
      <c r="DT227">
        <v>0.03266978270273835</v>
      </c>
      <c r="DU227">
        <v>0</v>
      </c>
      <c r="DV227">
        <v>0</v>
      </c>
      <c r="DW227">
        <v>2</v>
      </c>
      <c r="DX227" t="s">
        <v>365</v>
      </c>
      <c r="DY227">
        <v>2.97572</v>
      </c>
      <c r="DZ227">
        <v>2.72463</v>
      </c>
      <c r="EA227">
        <v>0.0768934</v>
      </c>
      <c r="EB227">
        <v>0.0782061</v>
      </c>
      <c r="EC227">
        <v>0.0795023</v>
      </c>
      <c r="ED227">
        <v>0.0770569</v>
      </c>
      <c r="EE227">
        <v>29015</v>
      </c>
      <c r="EF227">
        <v>29084.8</v>
      </c>
      <c r="EG227">
        <v>29244.6</v>
      </c>
      <c r="EH227">
        <v>29202.1</v>
      </c>
      <c r="EI227">
        <v>35685.3</v>
      </c>
      <c r="EJ227">
        <v>35814.2</v>
      </c>
      <c r="EK227">
        <v>41202.9</v>
      </c>
      <c r="EL227">
        <v>41591.5</v>
      </c>
      <c r="EM227">
        <v>1.92582</v>
      </c>
      <c r="EN227">
        <v>2.0068</v>
      </c>
      <c r="EO227">
        <v>-0.0118688</v>
      </c>
      <c r="EP227">
        <v>0</v>
      </c>
      <c r="EQ227">
        <v>27.2201</v>
      </c>
      <c r="ER227">
        <v>999.9</v>
      </c>
      <c r="ES227">
        <v>34.7</v>
      </c>
      <c r="ET227">
        <v>37.3</v>
      </c>
      <c r="EU227">
        <v>32.4826</v>
      </c>
      <c r="EV227">
        <v>61.2782</v>
      </c>
      <c r="EW227">
        <v>27.2396</v>
      </c>
      <c r="EX227">
        <v>2</v>
      </c>
      <c r="EY227">
        <v>0.347073</v>
      </c>
      <c r="EZ227">
        <v>7.41451</v>
      </c>
      <c r="FA227">
        <v>20.233</v>
      </c>
      <c r="FB227">
        <v>5.21939</v>
      </c>
      <c r="FC227">
        <v>12.0159</v>
      </c>
      <c r="FD227">
        <v>4.9887</v>
      </c>
      <c r="FE227">
        <v>3.28805</v>
      </c>
      <c r="FF227">
        <v>6454.9</v>
      </c>
      <c r="FG227">
        <v>9999</v>
      </c>
      <c r="FH227">
        <v>9999</v>
      </c>
      <c r="FI227">
        <v>105</v>
      </c>
      <c r="FJ227">
        <v>1.86737</v>
      </c>
      <c r="FK227">
        <v>1.86645</v>
      </c>
      <c r="FL227">
        <v>1.86584</v>
      </c>
      <c r="FM227">
        <v>1.86574</v>
      </c>
      <c r="FN227">
        <v>1.86763</v>
      </c>
      <c r="FO227">
        <v>1.87005</v>
      </c>
      <c r="FP227">
        <v>1.86874</v>
      </c>
      <c r="FQ227">
        <v>1.87012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-1.942</v>
      </c>
      <c r="GF227">
        <v>1.6716</v>
      </c>
      <c r="GG227">
        <v>-1.166269798390788</v>
      </c>
      <c r="GH227">
        <v>-0.001751842048368114</v>
      </c>
      <c r="GI227">
        <v>2.175043830543419E-07</v>
      </c>
      <c r="GJ227">
        <v>-8.900938919420621E-11</v>
      </c>
      <c r="GK227">
        <v>9.187504814314959</v>
      </c>
      <c r="GL227">
        <v>1.777864070516789</v>
      </c>
      <c r="GM227">
        <v>-0.1595319365346188</v>
      </c>
      <c r="GN227">
        <v>0.002975254502177307</v>
      </c>
      <c r="GO227">
        <v>3</v>
      </c>
      <c r="GP227">
        <v>2360</v>
      </c>
      <c r="GQ227">
        <v>1</v>
      </c>
      <c r="GR227">
        <v>26</v>
      </c>
      <c r="GS227">
        <v>14.3</v>
      </c>
      <c r="GT227">
        <v>14.3</v>
      </c>
      <c r="GU227">
        <v>1.51978</v>
      </c>
      <c r="GV227">
        <v>2.24365</v>
      </c>
      <c r="GW227">
        <v>1.94702</v>
      </c>
      <c r="GX227">
        <v>2.82471</v>
      </c>
      <c r="GY227">
        <v>2.19482</v>
      </c>
      <c r="GZ227">
        <v>2.34741</v>
      </c>
      <c r="HA227">
        <v>39.7925</v>
      </c>
      <c r="HB227">
        <v>15.4367</v>
      </c>
      <c r="HC227">
        <v>18</v>
      </c>
      <c r="HD227">
        <v>499.755</v>
      </c>
      <c r="HE227">
        <v>564.939</v>
      </c>
      <c r="HF227">
        <v>18.399</v>
      </c>
      <c r="HG227">
        <v>31.6508</v>
      </c>
      <c r="HH227">
        <v>30.001</v>
      </c>
      <c r="HI227">
        <v>31.3065</v>
      </c>
      <c r="HJ227">
        <v>31.1619</v>
      </c>
      <c r="HK227">
        <v>30.5053</v>
      </c>
      <c r="HL227">
        <v>28.8456</v>
      </c>
      <c r="HM227">
        <v>38.8526</v>
      </c>
      <c r="HN227">
        <v>18.3615</v>
      </c>
      <c r="HO227">
        <v>507.18</v>
      </c>
      <c r="HP227">
        <v>22.841</v>
      </c>
      <c r="HQ227">
        <v>100.021</v>
      </c>
      <c r="HR227">
        <v>99.9105</v>
      </c>
    </row>
    <row r="228" spans="1:226">
      <c r="A228">
        <v>212</v>
      </c>
      <c r="B228">
        <v>1657312433</v>
      </c>
      <c r="C228">
        <v>3572</v>
      </c>
      <c r="D228" t="s">
        <v>786</v>
      </c>
      <c r="E228" t="s">
        <v>787</v>
      </c>
      <c r="F228">
        <v>5</v>
      </c>
      <c r="G228" t="s">
        <v>728</v>
      </c>
      <c r="H228" t="s">
        <v>354</v>
      </c>
      <c r="I228">
        <v>1657312430.2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499.0297459467723</v>
      </c>
      <c r="AK228">
        <v>489.0972606060606</v>
      </c>
      <c r="AL228">
        <v>3.25111518027297</v>
      </c>
      <c r="AM228">
        <v>65.59512142037562</v>
      </c>
      <c r="AN228">
        <f>(AP228 - AO228 + BO228*1E3/(8.314*(BQ228+273.15)) * AR228/BN228 * AQ228) * BN228/(100*BB228) * 1000/(1000 - AP228)</f>
        <v>0</v>
      </c>
      <c r="AO228">
        <v>22.77593040685154</v>
      </c>
      <c r="AP228">
        <v>24.92813575757576</v>
      </c>
      <c r="AQ228">
        <v>-9.909099927454046E-07</v>
      </c>
      <c r="AR228">
        <v>78.45763016838031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1657312430.2</v>
      </c>
      <c r="BH228">
        <v>469.5955</v>
      </c>
      <c r="BI228">
        <v>488.6047</v>
      </c>
      <c r="BJ228">
        <v>24.92953</v>
      </c>
      <c r="BK228">
        <v>22.76453</v>
      </c>
      <c r="BL228">
        <v>471.5486</v>
      </c>
      <c r="BM228">
        <v>23.25241</v>
      </c>
      <c r="BN228">
        <v>500.0049</v>
      </c>
      <c r="BO228">
        <v>68.45862</v>
      </c>
      <c r="BP228">
        <v>0.09998554</v>
      </c>
      <c r="BQ228">
        <v>26.17693</v>
      </c>
      <c r="BR228">
        <v>27.03118</v>
      </c>
      <c r="BS228">
        <v>999.9</v>
      </c>
      <c r="BT228">
        <v>0</v>
      </c>
      <c r="BU228">
        <v>0</v>
      </c>
      <c r="BV228">
        <v>10008.34</v>
      </c>
      <c r="BW228">
        <v>0</v>
      </c>
      <c r="BX228">
        <v>1670.756</v>
      </c>
      <c r="BY228">
        <v>-19.00917</v>
      </c>
      <c r="BZ228">
        <v>481.6017</v>
      </c>
      <c r="CA228">
        <v>499.9863999999999</v>
      </c>
      <c r="CB228">
        <v>2.165015</v>
      </c>
      <c r="CC228">
        <v>488.6047</v>
      </c>
      <c r="CD228">
        <v>22.76453</v>
      </c>
      <c r="CE228">
        <v>1.706642</v>
      </c>
      <c r="CF228">
        <v>1.558429</v>
      </c>
      <c r="CG228">
        <v>14.95697</v>
      </c>
      <c r="CH228">
        <v>13.55377</v>
      </c>
      <c r="CI228">
        <v>2000.012</v>
      </c>
      <c r="CJ228">
        <v>0.9799970000000002</v>
      </c>
      <c r="CK228">
        <v>0.020003</v>
      </c>
      <c r="CL228">
        <v>0</v>
      </c>
      <c r="CM228">
        <v>2.14316</v>
      </c>
      <c r="CN228">
        <v>0</v>
      </c>
      <c r="CO228">
        <v>5899.778</v>
      </c>
      <c r="CP228">
        <v>16749.55</v>
      </c>
      <c r="CQ228">
        <v>42.875</v>
      </c>
      <c r="CR228">
        <v>44.8874</v>
      </c>
      <c r="CS228">
        <v>43.2872</v>
      </c>
      <c r="CT228">
        <v>43.6498</v>
      </c>
      <c r="CU228">
        <v>41.8561</v>
      </c>
      <c r="CV228">
        <v>1960.002</v>
      </c>
      <c r="CW228">
        <v>40.01</v>
      </c>
      <c r="CX228">
        <v>0</v>
      </c>
      <c r="CY228">
        <v>1657312439.7</v>
      </c>
      <c r="CZ228">
        <v>0</v>
      </c>
      <c r="DA228">
        <v>1657311569.5</v>
      </c>
      <c r="DB228" t="s">
        <v>729</v>
      </c>
      <c r="DC228">
        <v>1657311567.5</v>
      </c>
      <c r="DD228">
        <v>1657311569.5</v>
      </c>
      <c r="DE228">
        <v>6</v>
      </c>
      <c r="DF228">
        <v>-0.462</v>
      </c>
      <c r="DG228">
        <v>14.921</v>
      </c>
      <c r="DH228">
        <v>-1.873</v>
      </c>
      <c r="DI228">
        <v>0.055</v>
      </c>
      <c r="DJ228">
        <v>420</v>
      </c>
      <c r="DK228">
        <v>38</v>
      </c>
      <c r="DL228">
        <v>0.19</v>
      </c>
      <c r="DM228">
        <v>0.01</v>
      </c>
      <c r="DN228">
        <v>-16.4745487804878</v>
      </c>
      <c r="DO228">
        <v>-23.61705156794424</v>
      </c>
      <c r="DP228">
        <v>2.426994130066359</v>
      </c>
      <c r="DQ228">
        <v>0</v>
      </c>
      <c r="DR228">
        <v>2.126343658536586</v>
      </c>
      <c r="DS228">
        <v>0.2888397909407679</v>
      </c>
      <c r="DT228">
        <v>0.03238326154170585</v>
      </c>
      <c r="DU228">
        <v>0</v>
      </c>
      <c r="DV228">
        <v>0</v>
      </c>
      <c r="DW228">
        <v>2</v>
      </c>
      <c r="DX228" t="s">
        <v>365</v>
      </c>
      <c r="DY228">
        <v>2.9757</v>
      </c>
      <c r="DZ228">
        <v>2.72483</v>
      </c>
      <c r="EA228">
        <v>0.0788457</v>
      </c>
      <c r="EB228">
        <v>0.080203</v>
      </c>
      <c r="EC228">
        <v>0.0794612</v>
      </c>
      <c r="ED228">
        <v>0.0769442</v>
      </c>
      <c r="EE228">
        <v>28952.9</v>
      </c>
      <c r="EF228">
        <v>29021.4</v>
      </c>
      <c r="EG228">
        <v>29243.9</v>
      </c>
      <c r="EH228">
        <v>29201.8</v>
      </c>
      <c r="EI228">
        <v>35686.1</v>
      </c>
      <c r="EJ228">
        <v>35818.4</v>
      </c>
      <c r="EK228">
        <v>41201.8</v>
      </c>
      <c r="EL228">
        <v>41591.3</v>
      </c>
      <c r="EM228">
        <v>1.92588</v>
      </c>
      <c r="EN228">
        <v>2.0064</v>
      </c>
      <c r="EO228">
        <v>-0.0116117</v>
      </c>
      <c r="EP228">
        <v>0</v>
      </c>
      <c r="EQ228">
        <v>27.2289</v>
      </c>
      <c r="ER228">
        <v>999.9</v>
      </c>
      <c r="ES228">
        <v>34.7</v>
      </c>
      <c r="ET228">
        <v>37.3</v>
      </c>
      <c r="EU228">
        <v>32.483</v>
      </c>
      <c r="EV228">
        <v>61.3482</v>
      </c>
      <c r="EW228">
        <v>27.1554</v>
      </c>
      <c r="EX228">
        <v>2</v>
      </c>
      <c r="EY228">
        <v>0.347759</v>
      </c>
      <c r="EZ228">
        <v>7.43249</v>
      </c>
      <c r="FA228">
        <v>20.2325</v>
      </c>
      <c r="FB228">
        <v>5.22014</v>
      </c>
      <c r="FC228">
        <v>12.0159</v>
      </c>
      <c r="FD228">
        <v>4.9893</v>
      </c>
      <c r="FE228">
        <v>3.28855</v>
      </c>
      <c r="FF228">
        <v>6454.9</v>
      </c>
      <c r="FG228">
        <v>9999</v>
      </c>
      <c r="FH228">
        <v>9999</v>
      </c>
      <c r="FI228">
        <v>105</v>
      </c>
      <c r="FJ228">
        <v>1.86736</v>
      </c>
      <c r="FK228">
        <v>1.86644</v>
      </c>
      <c r="FL228">
        <v>1.86584</v>
      </c>
      <c r="FM228">
        <v>1.86574</v>
      </c>
      <c r="FN228">
        <v>1.86759</v>
      </c>
      <c r="FO228">
        <v>1.87001</v>
      </c>
      <c r="FP228">
        <v>1.86874</v>
      </c>
      <c r="FQ228">
        <v>1.87012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-1.968</v>
      </c>
      <c r="GF228">
        <v>1.6854</v>
      </c>
      <c r="GG228">
        <v>-1.166269798390788</v>
      </c>
      <c r="GH228">
        <v>-0.001751842048368114</v>
      </c>
      <c r="GI228">
        <v>2.175043830543419E-07</v>
      </c>
      <c r="GJ228">
        <v>-8.900938919420621E-11</v>
      </c>
      <c r="GK228">
        <v>9.187504814314959</v>
      </c>
      <c r="GL228">
        <v>1.777864070516789</v>
      </c>
      <c r="GM228">
        <v>-0.1595319365346188</v>
      </c>
      <c r="GN228">
        <v>0.002975254502177307</v>
      </c>
      <c r="GO228">
        <v>3</v>
      </c>
      <c r="GP228">
        <v>2360</v>
      </c>
      <c r="GQ228">
        <v>1</v>
      </c>
      <c r="GR228">
        <v>26</v>
      </c>
      <c r="GS228">
        <v>14.4</v>
      </c>
      <c r="GT228">
        <v>14.4</v>
      </c>
      <c r="GU228">
        <v>1.56006</v>
      </c>
      <c r="GV228">
        <v>2.24121</v>
      </c>
      <c r="GW228">
        <v>1.94702</v>
      </c>
      <c r="GX228">
        <v>2.82471</v>
      </c>
      <c r="GY228">
        <v>2.19482</v>
      </c>
      <c r="GZ228">
        <v>2.35718</v>
      </c>
      <c r="HA228">
        <v>39.7925</v>
      </c>
      <c r="HB228">
        <v>15.4279</v>
      </c>
      <c r="HC228">
        <v>18</v>
      </c>
      <c r="HD228">
        <v>499.839</v>
      </c>
      <c r="HE228">
        <v>564.6849999999999</v>
      </c>
      <c r="HF228">
        <v>18.361</v>
      </c>
      <c r="HG228">
        <v>31.6573</v>
      </c>
      <c r="HH228">
        <v>30.0008</v>
      </c>
      <c r="HI228">
        <v>31.313</v>
      </c>
      <c r="HJ228">
        <v>31.167</v>
      </c>
      <c r="HK228">
        <v>31.278</v>
      </c>
      <c r="HL228">
        <v>28.5616</v>
      </c>
      <c r="HM228">
        <v>38.8526</v>
      </c>
      <c r="HN228">
        <v>18.3315</v>
      </c>
      <c r="HO228">
        <v>527.216</v>
      </c>
      <c r="HP228">
        <v>22.8439</v>
      </c>
      <c r="HQ228">
        <v>100.018</v>
      </c>
      <c r="HR228">
        <v>99.9098</v>
      </c>
    </row>
    <row r="229" spans="1:226">
      <c r="A229">
        <v>213</v>
      </c>
      <c r="B229">
        <v>1657312437.5</v>
      </c>
      <c r="C229">
        <v>3576.5</v>
      </c>
      <c r="D229" t="s">
        <v>788</v>
      </c>
      <c r="E229" t="s">
        <v>789</v>
      </c>
      <c r="F229">
        <v>5</v>
      </c>
      <c r="G229" t="s">
        <v>728</v>
      </c>
      <c r="H229" t="s">
        <v>354</v>
      </c>
      <c r="I229">
        <v>1657312434.65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514.3749348924529</v>
      </c>
      <c r="AK229">
        <v>504.1437818181818</v>
      </c>
      <c r="AL229">
        <v>3.352989975002148</v>
      </c>
      <c r="AM229">
        <v>65.59512142037562</v>
      </c>
      <c r="AN229">
        <f>(AP229 - AO229 + BO229*1E3/(8.314*(BQ229+273.15)) * AR229/BN229 * AQ229) * BN229/(100*BB229) * 1000/(1000 - AP229)</f>
        <v>0</v>
      </c>
      <c r="AO229">
        <v>22.7244630318801</v>
      </c>
      <c r="AP229">
        <v>24.92403757575758</v>
      </c>
      <c r="AQ229">
        <v>-4.682141095894979E-06</v>
      </c>
      <c r="AR229">
        <v>78.45763016838031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1657312434.65</v>
      </c>
      <c r="BH229">
        <v>483.8978</v>
      </c>
      <c r="BI229">
        <v>503.4309</v>
      </c>
      <c r="BJ229">
        <v>24.92593</v>
      </c>
      <c r="BK229">
        <v>22.73789</v>
      </c>
      <c r="BL229">
        <v>485.874</v>
      </c>
      <c r="BM229">
        <v>23.23275</v>
      </c>
      <c r="BN229">
        <v>500.0002000000001</v>
      </c>
      <c r="BO229">
        <v>68.45901000000001</v>
      </c>
      <c r="BP229">
        <v>0.10002813</v>
      </c>
      <c r="BQ229">
        <v>26.17804</v>
      </c>
      <c r="BR229">
        <v>27.04244</v>
      </c>
      <c r="BS229">
        <v>999.9</v>
      </c>
      <c r="BT229">
        <v>0</v>
      </c>
      <c r="BU229">
        <v>0</v>
      </c>
      <c r="BV229">
        <v>10011.27</v>
      </c>
      <c r="BW229">
        <v>0</v>
      </c>
      <c r="BX229">
        <v>1670.103</v>
      </c>
      <c r="BY229">
        <v>-19.53315</v>
      </c>
      <c r="BZ229">
        <v>496.2678</v>
      </c>
      <c r="CA229">
        <v>515.1443000000002</v>
      </c>
      <c r="CB229">
        <v>2.18804</v>
      </c>
      <c r="CC229">
        <v>503.4309</v>
      </c>
      <c r="CD229">
        <v>22.73789</v>
      </c>
      <c r="CE229">
        <v>1.706405</v>
      </c>
      <c r="CF229">
        <v>1.556613</v>
      </c>
      <c r="CG229">
        <v>14.95481</v>
      </c>
      <c r="CH229">
        <v>13.53588</v>
      </c>
      <c r="CI229">
        <v>1999.979</v>
      </c>
      <c r="CJ229">
        <v>0.9799970000000002</v>
      </c>
      <c r="CK229">
        <v>0.020003</v>
      </c>
      <c r="CL229">
        <v>0</v>
      </c>
      <c r="CM229">
        <v>2.29267</v>
      </c>
      <c r="CN229">
        <v>0</v>
      </c>
      <c r="CO229">
        <v>5897.778</v>
      </c>
      <c r="CP229">
        <v>16749.26</v>
      </c>
      <c r="CQ229">
        <v>42.875</v>
      </c>
      <c r="CR229">
        <v>44.875</v>
      </c>
      <c r="CS229">
        <v>43.312</v>
      </c>
      <c r="CT229">
        <v>43.65600000000001</v>
      </c>
      <c r="CU229">
        <v>41.8687</v>
      </c>
      <c r="CV229">
        <v>1959.969</v>
      </c>
      <c r="CW229">
        <v>40.01</v>
      </c>
      <c r="CX229">
        <v>0</v>
      </c>
      <c r="CY229">
        <v>1657312443.9</v>
      </c>
      <c r="CZ229">
        <v>0</v>
      </c>
      <c r="DA229">
        <v>1657311569.5</v>
      </c>
      <c r="DB229" t="s">
        <v>729</v>
      </c>
      <c r="DC229">
        <v>1657311567.5</v>
      </c>
      <c r="DD229">
        <v>1657311569.5</v>
      </c>
      <c r="DE229">
        <v>6</v>
      </c>
      <c r="DF229">
        <v>-0.462</v>
      </c>
      <c r="DG229">
        <v>14.921</v>
      </c>
      <c r="DH229">
        <v>-1.873</v>
      </c>
      <c r="DI229">
        <v>0.055</v>
      </c>
      <c r="DJ229">
        <v>420</v>
      </c>
      <c r="DK229">
        <v>38</v>
      </c>
      <c r="DL229">
        <v>0.19</v>
      </c>
      <c r="DM229">
        <v>0.01</v>
      </c>
      <c r="DN229">
        <v>-17.86151951219512</v>
      </c>
      <c r="DO229">
        <v>-15.17203275261325</v>
      </c>
      <c r="DP229">
        <v>1.541031292510741</v>
      </c>
      <c r="DQ229">
        <v>0</v>
      </c>
      <c r="DR229">
        <v>2.14446487804878</v>
      </c>
      <c r="DS229">
        <v>0.3670699651567981</v>
      </c>
      <c r="DT229">
        <v>0.03791892815982546</v>
      </c>
      <c r="DU229">
        <v>0</v>
      </c>
      <c r="DV229">
        <v>0</v>
      </c>
      <c r="DW229">
        <v>2</v>
      </c>
      <c r="DX229" t="s">
        <v>365</v>
      </c>
      <c r="DY229">
        <v>2.97567</v>
      </c>
      <c r="DZ229">
        <v>2.72487</v>
      </c>
      <c r="EA229">
        <v>0.0806326</v>
      </c>
      <c r="EB229">
        <v>0.0819759</v>
      </c>
      <c r="EC229">
        <v>0.0794113</v>
      </c>
      <c r="ED229">
        <v>0.0770412</v>
      </c>
      <c r="EE229">
        <v>28896.1</v>
      </c>
      <c r="EF229">
        <v>28965</v>
      </c>
      <c r="EG229">
        <v>29243.3</v>
      </c>
      <c r="EH229">
        <v>29201.4</v>
      </c>
      <c r="EI229">
        <v>35687.4</v>
      </c>
      <c r="EJ229">
        <v>35813.9</v>
      </c>
      <c r="EK229">
        <v>41201.1</v>
      </c>
      <c r="EL229">
        <v>41590.4</v>
      </c>
      <c r="EM229">
        <v>1.92595</v>
      </c>
      <c r="EN229">
        <v>2.00638</v>
      </c>
      <c r="EO229">
        <v>-0.0120923</v>
      </c>
      <c r="EP229">
        <v>0</v>
      </c>
      <c r="EQ229">
        <v>27.2359</v>
      </c>
      <c r="ER229">
        <v>999.9</v>
      </c>
      <c r="ES229">
        <v>34.6</v>
      </c>
      <c r="ET229">
        <v>37.3</v>
      </c>
      <c r="EU229">
        <v>32.3918</v>
      </c>
      <c r="EV229">
        <v>61.1582</v>
      </c>
      <c r="EW229">
        <v>27.1955</v>
      </c>
      <c r="EX229">
        <v>2</v>
      </c>
      <c r="EY229">
        <v>0.348346</v>
      </c>
      <c r="EZ229">
        <v>7.45011</v>
      </c>
      <c r="FA229">
        <v>20.2321</v>
      </c>
      <c r="FB229">
        <v>5.21969</v>
      </c>
      <c r="FC229">
        <v>12.0159</v>
      </c>
      <c r="FD229">
        <v>4.9888</v>
      </c>
      <c r="FE229">
        <v>3.28838</v>
      </c>
      <c r="FF229">
        <v>6455.1</v>
      </c>
      <c r="FG229">
        <v>9999</v>
      </c>
      <c r="FH229">
        <v>9999</v>
      </c>
      <c r="FI229">
        <v>105</v>
      </c>
      <c r="FJ229">
        <v>1.86737</v>
      </c>
      <c r="FK229">
        <v>1.86644</v>
      </c>
      <c r="FL229">
        <v>1.86584</v>
      </c>
      <c r="FM229">
        <v>1.86572</v>
      </c>
      <c r="FN229">
        <v>1.86762</v>
      </c>
      <c r="FO229">
        <v>1.87008</v>
      </c>
      <c r="FP229">
        <v>1.86874</v>
      </c>
      <c r="FQ229">
        <v>1.87012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-1.991</v>
      </c>
      <c r="GF229">
        <v>1.7014</v>
      </c>
      <c r="GG229">
        <v>-1.166269798390788</v>
      </c>
      <c r="GH229">
        <v>-0.001751842048368114</v>
      </c>
      <c r="GI229">
        <v>2.175043830543419E-07</v>
      </c>
      <c r="GJ229">
        <v>-8.900938919420621E-11</v>
      </c>
      <c r="GK229">
        <v>9.187504814314959</v>
      </c>
      <c r="GL229">
        <v>1.777864070516789</v>
      </c>
      <c r="GM229">
        <v>-0.1595319365346188</v>
      </c>
      <c r="GN229">
        <v>0.002975254502177307</v>
      </c>
      <c r="GO229">
        <v>3</v>
      </c>
      <c r="GP229">
        <v>2360</v>
      </c>
      <c r="GQ229">
        <v>1</v>
      </c>
      <c r="GR229">
        <v>26</v>
      </c>
      <c r="GS229">
        <v>14.5</v>
      </c>
      <c r="GT229">
        <v>14.5</v>
      </c>
      <c r="GU229">
        <v>1.59546</v>
      </c>
      <c r="GV229">
        <v>2.23877</v>
      </c>
      <c r="GW229">
        <v>1.94702</v>
      </c>
      <c r="GX229">
        <v>2.82471</v>
      </c>
      <c r="GY229">
        <v>2.19482</v>
      </c>
      <c r="GZ229">
        <v>2.35962</v>
      </c>
      <c r="HA229">
        <v>39.7925</v>
      </c>
      <c r="HB229">
        <v>15.4454</v>
      </c>
      <c r="HC229">
        <v>18</v>
      </c>
      <c r="HD229">
        <v>499.929</v>
      </c>
      <c r="HE229">
        <v>564.725</v>
      </c>
      <c r="HF229">
        <v>18.3306</v>
      </c>
      <c r="HG229">
        <v>31.6638</v>
      </c>
      <c r="HH229">
        <v>30.0007</v>
      </c>
      <c r="HI229">
        <v>31.3181</v>
      </c>
      <c r="HJ229">
        <v>31.1733</v>
      </c>
      <c r="HK229">
        <v>32.0565</v>
      </c>
      <c r="HL229">
        <v>28.5616</v>
      </c>
      <c r="HM229">
        <v>38.8526</v>
      </c>
      <c r="HN229">
        <v>18.2888</v>
      </c>
      <c r="HO229">
        <v>540.583</v>
      </c>
      <c r="HP229">
        <v>22.8439</v>
      </c>
      <c r="HQ229">
        <v>100.016</v>
      </c>
      <c r="HR229">
        <v>99.908</v>
      </c>
    </row>
    <row r="230" spans="1:226">
      <c r="A230">
        <v>214</v>
      </c>
      <c r="B230">
        <v>1657312442.5</v>
      </c>
      <c r="C230">
        <v>3581.5</v>
      </c>
      <c r="D230" t="s">
        <v>790</v>
      </c>
      <c r="E230" t="s">
        <v>791</v>
      </c>
      <c r="F230">
        <v>5</v>
      </c>
      <c r="G230" t="s">
        <v>728</v>
      </c>
      <c r="H230" t="s">
        <v>354</v>
      </c>
      <c r="I230">
        <v>1657312440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531.5132187116393</v>
      </c>
      <c r="AK230">
        <v>521.106</v>
      </c>
      <c r="AL230">
        <v>3.402163252313497</v>
      </c>
      <c r="AM230">
        <v>65.59512142037562</v>
      </c>
      <c r="AN230">
        <f>(AP230 - AO230 + BO230*1E3/(8.314*(BQ230+273.15)) * AR230/BN230 * AQ230) * BN230/(100*BB230) * 1000/(1000 - AP230)</f>
        <v>0</v>
      </c>
      <c r="AO230">
        <v>22.79144068483132</v>
      </c>
      <c r="AP230">
        <v>24.92580606060605</v>
      </c>
      <c r="AQ230">
        <v>1.780743056896525E-06</v>
      </c>
      <c r="AR230">
        <v>78.45763016838031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1657312440</v>
      </c>
      <c r="BH230">
        <v>501.4751111111111</v>
      </c>
      <c r="BI230">
        <v>521.3291111111112</v>
      </c>
      <c r="BJ230">
        <v>24.92493333333333</v>
      </c>
      <c r="BK230">
        <v>22.78532222222222</v>
      </c>
      <c r="BL230">
        <v>503.4795555555555</v>
      </c>
      <c r="BM230">
        <v>23.22737777777778</v>
      </c>
      <c r="BN230">
        <v>500.0125555555556</v>
      </c>
      <c r="BO230">
        <v>68.45914444444446</v>
      </c>
      <c r="BP230">
        <v>0.1001548333333333</v>
      </c>
      <c r="BQ230">
        <v>26.1788</v>
      </c>
      <c r="BR230">
        <v>27.03598888888889</v>
      </c>
      <c r="BS230">
        <v>999.9000000000001</v>
      </c>
      <c r="BT230">
        <v>0</v>
      </c>
      <c r="BU230">
        <v>0</v>
      </c>
      <c r="BV230">
        <v>9998.472222222223</v>
      </c>
      <c r="BW230">
        <v>0</v>
      </c>
      <c r="BX230">
        <v>1670.238888888889</v>
      </c>
      <c r="BY230">
        <v>-19.85416666666667</v>
      </c>
      <c r="BZ230">
        <v>514.2937777777778</v>
      </c>
      <c r="CA230">
        <v>533.4847777777778</v>
      </c>
      <c r="CB230">
        <v>2.139624444444444</v>
      </c>
      <c r="CC230">
        <v>521.3291111111112</v>
      </c>
      <c r="CD230">
        <v>22.78532222222222</v>
      </c>
      <c r="CE230">
        <v>1.706338888888889</v>
      </c>
      <c r="CF230">
        <v>1.559864444444444</v>
      </c>
      <c r="CG230">
        <v>14.95423333333333</v>
      </c>
      <c r="CH230">
        <v>13.56792222222222</v>
      </c>
      <c r="CI230">
        <v>1999.962222222222</v>
      </c>
      <c r="CJ230">
        <v>0.9799970000000001</v>
      </c>
      <c r="CK230">
        <v>0.020003</v>
      </c>
      <c r="CL230">
        <v>0</v>
      </c>
      <c r="CM230">
        <v>2.279055555555555</v>
      </c>
      <c r="CN230">
        <v>0</v>
      </c>
      <c r="CO230">
        <v>5896.067777777778</v>
      </c>
      <c r="CP230">
        <v>16749.13333333334</v>
      </c>
      <c r="CQ230">
        <v>42.90944444444445</v>
      </c>
      <c r="CR230">
        <v>44.92322222222222</v>
      </c>
      <c r="CS230">
        <v>43.312</v>
      </c>
      <c r="CT230">
        <v>43.67322222222222</v>
      </c>
      <c r="CU230">
        <v>41.875</v>
      </c>
      <c r="CV230">
        <v>1959.953333333334</v>
      </c>
      <c r="CW230">
        <v>40.00888888888888</v>
      </c>
      <c r="CX230">
        <v>0</v>
      </c>
      <c r="CY230">
        <v>1657312448.7</v>
      </c>
      <c r="CZ230">
        <v>0</v>
      </c>
      <c r="DA230">
        <v>1657311569.5</v>
      </c>
      <c r="DB230" t="s">
        <v>729</v>
      </c>
      <c r="DC230">
        <v>1657311567.5</v>
      </c>
      <c r="DD230">
        <v>1657311569.5</v>
      </c>
      <c r="DE230">
        <v>6</v>
      </c>
      <c r="DF230">
        <v>-0.462</v>
      </c>
      <c r="DG230">
        <v>14.921</v>
      </c>
      <c r="DH230">
        <v>-1.873</v>
      </c>
      <c r="DI230">
        <v>0.055</v>
      </c>
      <c r="DJ230">
        <v>420</v>
      </c>
      <c r="DK230">
        <v>38</v>
      </c>
      <c r="DL230">
        <v>0.19</v>
      </c>
      <c r="DM230">
        <v>0.01</v>
      </c>
      <c r="DN230">
        <v>-19.02191</v>
      </c>
      <c r="DO230">
        <v>-8.221731332082541</v>
      </c>
      <c r="DP230">
        <v>0.833535656345906</v>
      </c>
      <c r="DQ230">
        <v>0</v>
      </c>
      <c r="DR230">
        <v>2.1591935</v>
      </c>
      <c r="DS230">
        <v>0.02223534709193713</v>
      </c>
      <c r="DT230">
        <v>0.02180806336541595</v>
      </c>
      <c r="DU230">
        <v>1</v>
      </c>
      <c r="DV230">
        <v>1</v>
      </c>
      <c r="DW230">
        <v>2</v>
      </c>
      <c r="DX230" t="s">
        <v>357</v>
      </c>
      <c r="DY230">
        <v>2.9757</v>
      </c>
      <c r="DZ230">
        <v>2.72479</v>
      </c>
      <c r="EA230">
        <v>0.0826181</v>
      </c>
      <c r="EB230">
        <v>0.0839274</v>
      </c>
      <c r="EC230">
        <v>0.0794301</v>
      </c>
      <c r="ED230">
        <v>0.0770111</v>
      </c>
      <c r="EE230">
        <v>28833.5</v>
      </c>
      <c r="EF230">
        <v>28903.2</v>
      </c>
      <c r="EG230">
        <v>29243.3</v>
      </c>
      <c r="EH230">
        <v>29201.2</v>
      </c>
      <c r="EI230">
        <v>35686.6</v>
      </c>
      <c r="EJ230">
        <v>35814.9</v>
      </c>
      <c r="EK230">
        <v>41201</v>
      </c>
      <c r="EL230">
        <v>41590.2</v>
      </c>
      <c r="EM230">
        <v>1.9292</v>
      </c>
      <c r="EN230">
        <v>2.0023</v>
      </c>
      <c r="EO230">
        <v>-0.0122488</v>
      </c>
      <c r="EP230">
        <v>0</v>
      </c>
      <c r="EQ230">
        <v>27.2431</v>
      </c>
      <c r="ER230">
        <v>999.9</v>
      </c>
      <c r="ES230">
        <v>34.6</v>
      </c>
      <c r="ET230">
        <v>37.3</v>
      </c>
      <c r="EU230">
        <v>32.3918</v>
      </c>
      <c r="EV230">
        <v>61.2282</v>
      </c>
      <c r="EW230">
        <v>27.1514</v>
      </c>
      <c r="EX230">
        <v>2</v>
      </c>
      <c r="EY230">
        <v>0.349146</v>
      </c>
      <c r="EZ230">
        <v>7.53401</v>
      </c>
      <c r="FA230">
        <v>20.2284</v>
      </c>
      <c r="FB230">
        <v>5.21969</v>
      </c>
      <c r="FC230">
        <v>12.0159</v>
      </c>
      <c r="FD230">
        <v>4.989</v>
      </c>
      <c r="FE230">
        <v>3.2884</v>
      </c>
      <c r="FF230">
        <v>6455.1</v>
      </c>
      <c r="FG230">
        <v>9999</v>
      </c>
      <c r="FH230">
        <v>9999</v>
      </c>
      <c r="FI230">
        <v>105</v>
      </c>
      <c r="FJ230">
        <v>1.86736</v>
      </c>
      <c r="FK230">
        <v>1.86644</v>
      </c>
      <c r="FL230">
        <v>1.86584</v>
      </c>
      <c r="FM230">
        <v>1.86575</v>
      </c>
      <c r="FN230">
        <v>1.8676</v>
      </c>
      <c r="FO230">
        <v>1.87003</v>
      </c>
      <c r="FP230">
        <v>1.86874</v>
      </c>
      <c r="FQ230">
        <v>1.87012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-2.018</v>
      </c>
      <c r="GF230">
        <v>1.6946</v>
      </c>
      <c r="GG230">
        <v>-1.166269798390788</v>
      </c>
      <c r="GH230">
        <v>-0.001751842048368114</v>
      </c>
      <c r="GI230">
        <v>2.175043830543419E-07</v>
      </c>
      <c r="GJ230">
        <v>-8.900938919420621E-11</v>
      </c>
      <c r="GK230">
        <v>9.187504814314959</v>
      </c>
      <c r="GL230">
        <v>1.777864070516789</v>
      </c>
      <c r="GM230">
        <v>-0.1595319365346188</v>
      </c>
      <c r="GN230">
        <v>0.002975254502177307</v>
      </c>
      <c r="GO230">
        <v>3</v>
      </c>
      <c r="GP230">
        <v>2360</v>
      </c>
      <c r="GQ230">
        <v>1</v>
      </c>
      <c r="GR230">
        <v>26</v>
      </c>
      <c r="GS230">
        <v>14.6</v>
      </c>
      <c r="GT230">
        <v>14.6</v>
      </c>
      <c r="GU230">
        <v>1.63696</v>
      </c>
      <c r="GV230">
        <v>2.23633</v>
      </c>
      <c r="GW230">
        <v>1.94702</v>
      </c>
      <c r="GX230">
        <v>2.82593</v>
      </c>
      <c r="GY230">
        <v>2.19482</v>
      </c>
      <c r="GZ230">
        <v>2.323</v>
      </c>
      <c r="HA230">
        <v>39.7925</v>
      </c>
      <c r="HB230">
        <v>15.4279</v>
      </c>
      <c r="HC230">
        <v>18</v>
      </c>
      <c r="HD230">
        <v>502.104</v>
      </c>
      <c r="HE230">
        <v>561.718</v>
      </c>
      <c r="HF230">
        <v>18.2936</v>
      </c>
      <c r="HG230">
        <v>31.6708</v>
      </c>
      <c r="HH230">
        <v>30.0009</v>
      </c>
      <c r="HI230">
        <v>31.3248</v>
      </c>
      <c r="HJ230">
        <v>31.18</v>
      </c>
      <c r="HK230">
        <v>32.8417</v>
      </c>
      <c r="HL230">
        <v>28.5616</v>
      </c>
      <c r="HM230">
        <v>38.4822</v>
      </c>
      <c r="HN230">
        <v>18.2526</v>
      </c>
      <c r="HO230">
        <v>553.941</v>
      </c>
      <c r="HP230">
        <v>22.8438</v>
      </c>
      <c r="HQ230">
        <v>100.016</v>
      </c>
      <c r="HR230">
        <v>99.9074</v>
      </c>
    </row>
    <row r="231" spans="1:226">
      <c r="A231">
        <v>215</v>
      </c>
      <c r="B231">
        <v>1657312447.5</v>
      </c>
      <c r="C231">
        <v>3586.5</v>
      </c>
      <c r="D231" t="s">
        <v>792</v>
      </c>
      <c r="E231" t="s">
        <v>793</v>
      </c>
      <c r="F231">
        <v>5</v>
      </c>
      <c r="G231" t="s">
        <v>728</v>
      </c>
      <c r="H231" t="s">
        <v>354</v>
      </c>
      <c r="I231">
        <v>1657312444.7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548.6915701281439</v>
      </c>
      <c r="AK231">
        <v>538.2975636363635</v>
      </c>
      <c r="AL231">
        <v>3.444960893347004</v>
      </c>
      <c r="AM231">
        <v>65.59512142037562</v>
      </c>
      <c r="AN231">
        <f>(AP231 - AO231 + BO231*1E3/(8.314*(BQ231+273.15)) * AR231/BN231 * AQ231) * BN231/(100*BB231) * 1000/(1000 - AP231)</f>
        <v>0</v>
      </c>
      <c r="AO231">
        <v>22.74569740732678</v>
      </c>
      <c r="AP231">
        <v>24.9232296969697</v>
      </c>
      <c r="AQ231">
        <v>-1.291739500022422E-06</v>
      </c>
      <c r="AR231">
        <v>78.45763016838031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1657312444.7</v>
      </c>
      <c r="BH231">
        <v>517.1575</v>
      </c>
      <c r="BI231">
        <v>537.1534</v>
      </c>
      <c r="BJ231">
        <v>24.92472</v>
      </c>
      <c r="BK231">
        <v>22.7447</v>
      </c>
      <c r="BL231">
        <v>519.1873000000001</v>
      </c>
      <c r="BM231">
        <v>23.22614</v>
      </c>
      <c r="BN231">
        <v>500.0224</v>
      </c>
      <c r="BO231">
        <v>68.45880000000001</v>
      </c>
      <c r="BP231">
        <v>0.09998099999999999</v>
      </c>
      <c r="BQ231">
        <v>26.17691</v>
      </c>
      <c r="BR231">
        <v>27.04651</v>
      </c>
      <c r="BS231">
        <v>999.9</v>
      </c>
      <c r="BT231">
        <v>0</v>
      </c>
      <c r="BU231">
        <v>0</v>
      </c>
      <c r="BV231">
        <v>10009.102</v>
      </c>
      <c r="BW231">
        <v>0</v>
      </c>
      <c r="BX231">
        <v>1671.365</v>
      </c>
      <c r="BY231">
        <v>-19.99585</v>
      </c>
      <c r="BZ231">
        <v>530.3773</v>
      </c>
      <c r="CA231">
        <v>549.6551000000001</v>
      </c>
      <c r="CB231">
        <v>2.180008</v>
      </c>
      <c r="CC231">
        <v>537.1534</v>
      </c>
      <c r="CD231">
        <v>22.7447</v>
      </c>
      <c r="CE231">
        <v>1.706315</v>
      </c>
      <c r="CF231">
        <v>1.557076</v>
      </c>
      <c r="CG231">
        <v>14.95401</v>
      </c>
      <c r="CH231">
        <v>13.54044</v>
      </c>
      <c r="CI231">
        <v>2000</v>
      </c>
      <c r="CJ231">
        <v>0.9799973000000002</v>
      </c>
      <c r="CK231">
        <v>0.0200027</v>
      </c>
      <c r="CL231">
        <v>0</v>
      </c>
      <c r="CM231">
        <v>2.28094</v>
      </c>
      <c r="CN231">
        <v>0</v>
      </c>
      <c r="CO231">
        <v>5893.407</v>
      </c>
      <c r="CP231">
        <v>16749.45</v>
      </c>
      <c r="CQ231">
        <v>42.9122</v>
      </c>
      <c r="CR231">
        <v>44.937</v>
      </c>
      <c r="CS231">
        <v>43.312</v>
      </c>
      <c r="CT231">
        <v>43.687</v>
      </c>
      <c r="CU231">
        <v>41.875</v>
      </c>
      <c r="CV231">
        <v>1959.99</v>
      </c>
      <c r="CW231">
        <v>40.01</v>
      </c>
      <c r="CX231">
        <v>0</v>
      </c>
      <c r="CY231">
        <v>1657312454.1</v>
      </c>
      <c r="CZ231">
        <v>0</v>
      </c>
      <c r="DA231">
        <v>1657311569.5</v>
      </c>
      <c r="DB231" t="s">
        <v>729</v>
      </c>
      <c r="DC231">
        <v>1657311567.5</v>
      </c>
      <c r="DD231">
        <v>1657311569.5</v>
      </c>
      <c r="DE231">
        <v>6</v>
      </c>
      <c r="DF231">
        <v>-0.462</v>
      </c>
      <c r="DG231">
        <v>14.921</v>
      </c>
      <c r="DH231">
        <v>-1.873</v>
      </c>
      <c r="DI231">
        <v>0.055</v>
      </c>
      <c r="DJ231">
        <v>420</v>
      </c>
      <c r="DK231">
        <v>38</v>
      </c>
      <c r="DL231">
        <v>0.19</v>
      </c>
      <c r="DM231">
        <v>0.01</v>
      </c>
      <c r="DN231">
        <v>-19.579445</v>
      </c>
      <c r="DO231">
        <v>-4.211407879924904</v>
      </c>
      <c r="DP231">
        <v>0.429534174397102</v>
      </c>
      <c r="DQ231">
        <v>0</v>
      </c>
      <c r="DR231">
        <v>2.1680325</v>
      </c>
      <c r="DS231">
        <v>0.01618401500937752</v>
      </c>
      <c r="DT231">
        <v>0.02147969410280319</v>
      </c>
      <c r="DU231">
        <v>1</v>
      </c>
      <c r="DV231">
        <v>1</v>
      </c>
      <c r="DW231">
        <v>2</v>
      </c>
      <c r="DX231" t="s">
        <v>357</v>
      </c>
      <c r="DY231">
        <v>2.97554</v>
      </c>
      <c r="DZ231">
        <v>2.72476</v>
      </c>
      <c r="EA231">
        <v>0.0845992</v>
      </c>
      <c r="EB231">
        <v>0.0858742</v>
      </c>
      <c r="EC231">
        <v>0.0793976</v>
      </c>
      <c r="ED231">
        <v>0.07695680000000001</v>
      </c>
      <c r="EE231">
        <v>28770.9</v>
      </c>
      <c r="EF231">
        <v>28841.6</v>
      </c>
      <c r="EG231">
        <v>29243</v>
      </c>
      <c r="EH231">
        <v>29201.1</v>
      </c>
      <c r="EI231">
        <v>35687.7</v>
      </c>
      <c r="EJ231">
        <v>35816.7</v>
      </c>
      <c r="EK231">
        <v>41200.7</v>
      </c>
      <c r="EL231">
        <v>41589.8</v>
      </c>
      <c r="EM231">
        <v>1.9289</v>
      </c>
      <c r="EN231">
        <v>2.00265</v>
      </c>
      <c r="EO231">
        <v>-0.0126883</v>
      </c>
      <c r="EP231">
        <v>0</v>
      </c>
      <c r="EQ231">
        <v>27.25</v>
      </c>
      <c r="ER231">
        <v>999.9</v>
      </c>
      <c r="ES231">
        <v>34.5</v>
      </c>
      <c r="ET231">
        <v>37.3</v>
      </c>
      <c r="EU231">
        <v>32.2995</v>
      </c>
      <c r="EV231">
        <v>61.2982</v>
      </c>
      <c r="EW231">
        <v>27.2276</v>
      </c>
      <c r="EX231">
        <v>2</v>
      </c>
      <c r="EY231">
        <v>0.349985</v>
      </c>
      <c r="EZ231">
        <v>7.57797</v>
      </c>
      <c r="FA231">
        <v>20.227</v>
      </c>
      <c r="FB231">
        <v>5.21984</v>
      </c>
      <c r="FC231">
        <v>12.0159</v>
      </c>
      <c r="FD231">
        <v>4.98915</v>
      </c>
      <c r="FE231">
        <v>3.28848</v>
      </c>
      <c r="FF231">
        <v>6455.4</v>
      </c>
      <c r="FG231">
        <v>9999</v>
      </c>
      <c r="FH231">
        <v>9999</v>
      </c>
      <c r="FI231">
        <v>105</v>
      </c>
      <c r="FJ231">
        <v>1.86737</v>
      </c>
      <c r="FK231">
        <v>1.86643</v>
      </c>
      <c r="FL231">
        <v>1.86584</v>
      </c>
      <c r="FM231">
        <v>1.86572</v>
      </c>
      <c r="FN231">
        <v>1.86762</v>
      </c>
      <c r="FO231">
        <v>1.87002</v>
      </c>
      <c r="FP231">
        <v>1.86874</v>
      </c>
      <c r="FQ231">
        <v>1.87012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-2.045</v>
      </c>
      <c r="GF231">
        <v>1.7058</v>
      </c>
      <c r="GG231">
        <v>-1.166269798390788</v>
      </c>
      <c r="GH231">
        <v>-0.001751842048368114</v>
      </c>
      <c r="GI231">
        <v>2.175043830543419E-07</v>
      </c>
      <c r="GJ231">
        <v>-8.900938919420621E-11</v>
      </c>
      <c r="GK231">
        <v>9.187504814314959</v>
      </c>
      <c r="GL231">
        <v>1.777864070516789</v>
      </c>
      <c r="GM231">
        <v>-0.1595319365346188</v>
      </c>
      <c r="GN231">
        <v>0.002975254502177307</v>
      </c>
      <c r="GO231">
        <v>3</v>
      </c>
      <c r="GP231">
        <v>2360</v>
      </c>
      <c r="GQ231">
        <v>1</v>
      </c>
      <c r="GR231">
        <v>26</v>
      </c>
      <c r="GS231">
        <v>14.7</v>
      </c>
      <c r="GT231">
        <v>14.6</v>
      </c>
      <c r="GU231">
        <v>1.67603</v>
      </c>
      <c r="GV231">
        <v>2.23389</v>
      </c>
      <c r="GW231">
        <v>1.94702</v>
      </c>
      <c r="GX231">
        <v>2.82593</v>
      </c>
      <c r="GY231">
        <v>2.19482</v>
      </c>
      <c r="GZ231">
        <v>2.36572</v>
      </c>
      <c r="HA231">
        <v>39.8177</v>
      </c>
      <c r="HB231">
        <v>15.4279</v>
      </c>
      <c r="HC231">
        <v>18</v>
      </c>
      <c r="HD231">
        <v>501.962</v>
      </c>
      <c r="HE231">
        <v>562.0309999999999</v>
      </c>
      <c r="HF231">
        <v>18.2551</v>
      </c>
      <c r="HG231">
        <v>31.6778</v>
      </c>
      <c r="HH231">
        <v>30.0008</v>
      </c>
      <c r="HI231">
        <v>31.3316</v>
      </c>
      <c r="HJ231">
        <v>31.1854</v>
      </c>
      <c r="HK231">
        <v>33.666</v>
      </c>
      <c r="HL231">
        <v>28.2871</v>
      </c>
      <c r="HM231">
        <v>38.4822</v>
      </c>
      <c r="HN231">
        <v>18.2059</v>
      </c>
      <c r="HO231">
        <v>573.991</v>
      </c>
      <c r="HP231">
        <v>22.8438</v>
      </c>
      <c r="HQ231">
        <v>100.015</v>
      </c>
      <c r="HR231">
        <v>99.9066</v>
      </c>
    </row>
    <row r="232" spans="1:226">
      <c r="A232">
        <v>216</v>
      </c>
      <c r="B232">
        <v>1657312452.5</v>
      </c>
      <c r="C232">
        <v>3591.5</v>
      </c>
      <c r="D232" t="s">
        <v>794</v>
      </c>
      <c r="E232" t="s">
        <v>795</v>
      </c>
      <c r="F232">
        <v>5</v>
      </c>
      <c r="G232" t="s">
        <v>728</v>
      </c>
      <c r="H232" t="s">
        <v>354</v>
      </c>
      <c r="I232">
        <v>1657312450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565.9460765113782</v>
      </c>
      <c r="AK232">
        <v>555.6228060606059</v>
      </c>
      <c r="AL232">
        <v>3.463656838046135</v>
      </c>
      <c r="AM232">
        <v>65.59512142037562</v>
      </c>
      <c r="AN232">
        <f>(AP232 - AO232 + BO232*1E3/(8.314*(BQ232+273.15)) * AR232/BN232 * AQ232) * BN232/(100*BB232) * 1000/(1000 - AP232)</f>
        <v>0</v>
      </c>
      <c r="AO232">
        <v>22.75130421349758</v>
      </c>
      <c r="AP232">
        <v>24.92259151515151</v>
      </c>
      <c r="AQ232">
        <v>-1.046105523436847E-06</v>
      </c>
      <c r="AR232">
        <v>78.45763016838031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1657312450</v>
      </c>
      <c r="BH232">
        <v>535.0242222222221</v>
      </c>
      <c r="BI232">
        <v>555.0261111111112</v>
      </c>
      <c r="BJ232">
        <v>24.92255555555555</v>
      </c>
      <c r="BK232">
        <v>22.76466666666666</v>
      </c>
      <c r="BL232">
        <v>537.0823333333333</v>
      </c>
      <c r="BM232">
        <v>23.21423333333333</v>
      </c>
      <c r="BN232">
        <v>500.0007777777777</v>
      </c>
      <c r="BO232">
        <v>68.45957777777778</v>
      </c>
      <c r="BP232">
        <v>0.1000311555555556</v>
      </c>
      <c r="BQ232">
        <v>26.17263333333334</v>
      </c>
      <c r="BR232">
        <v>27.03932222222222</v>
      </c>
      <c r="BS232">
        <v>999.9000000000001</v>
      </c>
      <c r="BT232">
        <v>0</v>
      </c>
      <c r="BU232">
        <v>0</v>
      </c>
      <c r="BV232">
        <v>10001.11666666667</v>
      </c>
      <c r="BW232">
        <v>0</v>
      </c>
      <c r="BX232">
        <v>1670.195555555556</v>
      </c>
      <c r="BY232">
        <v>-20.00194444444444</v>
      </c>
      <c r="BZ232">
        <v>548.6992222222221</v>
      </c>
      <c r="CA232">
        <v>567.9554444444444</v>
      </c>
      <c r="CB232">
        <v>2.157893333333333</v>
      </c>
      <c r="CC232">
        <v>555.0261111111112</v>
      </c>
      <c r="CD232">
        <v>22.76466666666666</v>
      </c>
      <c r="CE232">
        <v>1.706186666666667</v>
      </c>
      <c r="CF232">
        <v>1.55846</v>
      </c>
      <c r="CG232">
        <v>14.95285555555555</v>
      </c>
      <c r="CH232">
        <v>13.55408888888889</v>
      </c>
      <c r="CI232">
        <v>2000.022222222222</v>
      </c>
      <c r="CJ232">
        <v>0.9799976666666667</v>
      </c>
      <c r="CK232">
        <v>0.02000233333333333</v>
      </c>
      <c r="CL232">
        <v>0</v>
      </c>
      <c r="CM232">
        <v>2.322011111111111</v>
      </c>
      <c r="CN232">
        <v>0</v>
      </c>
      <c r="CO232">
        <v>5890.316666666668</v>
      </c>
      <c r="CP232">
        <v>16749.63333333333</v>
      </c>
      <c r="CQ232">
        <v>42.937</v>
      </c>
      <c r="CR232">
        <v>44.937</v>
      </c>
      <c r="CS232">
        <v>43.319</v>
      </c>
      <c r="CT232">
        <v>43.687</v>
      </c>
      <c r="CU232">
        <v>41.875</v>
      </c>
      <c r="CV232">
        <v>1960.015555555555</v>
      </c>
      <c r="CW232">
        <v>40.00666666666666</v>
      </c>
      <c r="CX232">
        <v>0</v>
      </c>
      <c r="CY232">
        <v>1657312458.9</v>
      </c>
      <c r="CZ232">
        <v>0</v>
      </c>
      <c r="DA232">
        <v>1657311569.5</v>
      </c>
      <c r="DB232" t="s">
        <v>729</v>
      </c>
      <c r="DC232">
        <v>1657311567.5</v>
      </c>
      <c r="DD232">
        <v>1657311569.5</v>
      </c>
      <c r="DE232">
        <v>6</v>
      </c>
      <c r="DF232">
        <v>-0.462</v>
      </c>
      <c r="DG232">
        <v>14.921</v>
      </c>
      <c r="DH232">
        <v>-1.873</v>
      </c>
      <c r="DI232">
        <v>0.055</v>
      </c>
      <c r="DJ232">
        <v>420</v>
      </c>
      <c r="DK232">
        <v>38</v>
      </c>
      <c r="DL232">
        <v>0.19</v>
      </c>
      <c r="DM232">
        <v>0.01</v>
      </c>
      <c r="DN232">
        <v>-19.81047</v>
      </c>
      <c r="DO232">
        <v>-2.198796247654742</v>
      </c>
      <c r="DP232">
        <v>0.230632888157782</v>
      </c>
      <c r="DQ232">
        <v>0</v>
      </c>
      <c r="DR232">
        <v>2.16975725</v>
      </c>
      <c r="DS232">
        <v>-0.04820251407130178</v>
      </c>
      <c r="DT232">
        <v>0.02167656672394174</v>
      </c>
      <c r="DU232">
        <v>1</v>
      </c>
      <c r="DV232">
        <v>1</v>
      </c>
      <c r="DW232">
        <v>2</v>
      </c>
      <c r="DX232" t="s">
        <v>357</v>
      </c>
      <c r="DY232">
        <v>2.97568</v>
      </c>
      <c r="DZ232">
        <v>2.72474</v>
      </c>
      <c r="EA232">
        <v>0.0865571</v>
      </c>
      <c r="EB232">
        <v>0.0877821</v>
      </c>
      <c r="EC232">
        <v>0.07939209999999999</v>
      </c>
      <c r="ED232">
        <v>0.07704999999999999</v>
      </c>
      <c r="EE232">
        <v>28709.3</v>
      </c>
      <c r="EF232">
        <v>28781.2</v>
      </c>
      <c r="EG232">
        <v>29243</v>
      </c>
      <c r="EH232">
        <v>29201</v>
      </c>
      <c r="EI232">
        <v>35688.1</v>
      </c>
      <c r="EJ232">
        <v>35813</v>
      </c>
      <c r="EK232">
        <v>41200.8</v>
      </c>
      <c r="EL232">
        <v>41589.7</v>
      </c>
      <c r="EM232">
        <v>1.92937</v>
      </c>
      <c r="EN232">
        <v>2.00217</v>
      </c>
      <c r="EO232">
        <v>-0.0132173</v>
      </c>
      <c r="EP232">
        <v>0</v>
      </c>
      <c r="EQ232">
        <v>27.2537</v>
      </c>
      <c r="ER232">
        <v>999.9</v>
      </c>
      <c r="ES232">
        <v>34.5</v>
      </c>
      <c r="ET232">
        <v>37.4</v>
      </c>
      <c r="EU232">
        <v>32.4741</v>
      </c>
      <c r="EV232">
        <v>61.3382</v>
      </c>
      <c r="EW232">
        <v>27.0954</v>
      </c>
      <c r="EX232">
        <v>2</v>
      </c>
      <c r="EY232">
        <v>0.350894</v>
      </c>
      <c r="EZ232">
        <v>7.66263</v>
      </c>
      <c r="FA232">
        <v>20.2235</v>
      </c>
      <c r="FB232">
        <v>5.21864</v>
      </c>
      <c r="FC232">
        <v>12.0159</v>
      </c>
      <c r="FD232">
        <v>4.98895</v>
      </c>
      <c r="FE232">
        <v>3.28835</v>
      </c>
      <c r="FF232">
        <v>6455.4</v>
      </c>
      <c r="FG232">
        <v>9999</v>
      </c>
      <c r="FH232">
        <v>9999</v>
      </c>
      <c r="FI232">
        <v>105</v>
      </c>
      <c r="FJ232">
        <v>1.86736</v>
      </c>
      <c r="FK232">
        <v>1.86643</v>
      </c>
      <c r="FL232">
        <v>1.86584</v>
      </c>
      <c r="FM232">
        <v>1.86571</v>
      </c>
      <c r="FN232">
        <v>1.86759</v>
      </c>
      <c r="FO232">
        <v>1.87002</v>
      </c>
      <c r="FP232">
        <v>1.86874</v>
      </c>
      <c r="FQ232">
        <v>1.87012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-2.072</v>
      </c>
      <c r="GF232">
        <v>1.7074</v>
      </c>
      <c r="GG232">
        <v>-1.166269798390788</v>
      </c>
      <c r="GH232">
        <v>-0.001751842048368114</v>
      </c>
      <c r="GI232">
        <v>2.175043830543419E-07</v>
      </c>
      <c r="GJ232">
        <v>-8.900938919420621E-11</v>
      </c>
      <c r="GK232">
        <v>9.187504814314959</v>
      </c>
      <c r="GL232">
        <v>1.777864070516789</v>
      </c>
      <c r="GM232">
        <v>-0.1595319365346188</v>
      </c>
      <c r="GN232">
        <v>0.002975254502177307</v>
      </c>
      <c r="GO232">
        <v>3</v>
      </c>
      <c r="GP232">
        <v>2360</v>
      </c>
      <c r="GQ232">
        <v>1</v>
      </c>
      <c r="GR232">
        <v>26</v>
      </c>
      <c r="GS232">
        <v>14.8</v>
      </c>
      <c r="GT232">
        <v>14.7</v>
      </c>
      <c r="GU232">
        <v>1.71753</v>
      </c>
      <c r="GV232">
        <v>2.23755</v>
      </c>
      <c r="GW232">
        <v>1.94702</v>
      </c>
      <c r="GX232">
        <v>2.82471</v>
      </c>
      <c r="GY232">
        <v>2.19482</v>
      </c>
      <c r="GZ232">
        <v>2.33154</v>
      </c>
      <c r="HA232">
        <v>39.7925</v>
      </c>
      <c r="HB232">
        <v>15.4016</v>
      </c>
      <c r="HC232">
        <v>18</v>
      </c>
      <c r="HD232">
        <v>502.316</v>
      </c>
      <c r="HE232">
        <v>561.737</v>
      </c>
      <c r="HF232">
        <v>18.2118</v>
      </c>
      <c r="HG232">
        <v>31.6847</v>
      </c>
      <c r="HH232">
        <v>30.001</v>
      </c>
      <c r="HI232">
        <v>31.3371</v>
      </c>
      <c r="HJ232">
        <v>31.1922</v>
      </c>
      <c r="HK232">
        <v>34.4353</v>
      </c>
      <c r="HL232">
        <v>28.2871</v>
      </c>
      <c r="HM232">
        <v>38.1004</v>
      </c>
      <c r="HN232">
        <v>18.1663</v>
      </c>
      <c r="HO232">
        <v>587.346</v>
      </c>
      <c r="HP232">
        <v>22.8438</v>
      </c>
      <c r="HQ232">
        <v>100.015</v>
      </c>
      <c r="HR232">
        <v>99.9064</v>
      </c>
    </row>
    <row r="233" spans="1:226">
      <c r="A233">
        <v>217</v>
      </c>
      <c r="B233">
        <v>1657312457.5</v>
      </c>
      <c r="C233">
        <v>3596.5</v>
      </c>
      <c r="D233" t="s">
        <v>796</v>
      </c>
      <c r="E233" t="s">
        <v>797</v>
      </c>
      <c r="F233">
        <v>5</v>
      </c>
      <c r="G233" t="s">
        <v>728</v>
      </c>
      <c r="H233" t="s">
        <v>354</v>
      </c>
      <c r="I233">
        <v>1657312454.7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583.2967311959385</v>
      </c>
      <c r="AK233">
        <v>572.7936424242422</v>
      </c>
      <c r="AL233">
        <v>3.439117319958788</v>
      </c>
      <c r="AM233">
        <v>65.59512142037562</v>
      </c>
      <c r="AN233">
        <f>(AP233 - AO233 + BO233*1E3/(8.314*(BQ233+273.15)) * AR233/BN233 * AQ233) * BN233/(100*BB233) * 1000/(1000 - AP233)</f>
        <v>0</v>
      </c>
      <c r="AO233">
        <v>22.76409542448437</v>
      </c>
      <c r="AP233">
        <v>24.92297393939396</v>
      </c>
      <c r="AQ233">
        <v>1.707329331750872E-06</v>
      </c>
      <c r="AR233">
        <v>78.45763016838031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1657312454.7</v>
      </c>
      <c r="BH233">
        <v>550.8123000000001</v>
      </c>
      <c r="BI233">
        <v>570.9517000000001</v>
      </c>
      <c r="BJ233">
        <v>24.92335</v>
      </c>
      <c r="BK233">
        <v>22.76231</v>
      </c>
      <c r="BL233">
        <v>552.8955000000001</v>
      </c>
      <c r="BM233">
        <v>23.21860999999999</v>
      </c>
      <c r="BN233">
        <v>499.9907999999999</v>
      </c>
      <c r="BO233">
        <v>68.45976999999999</v>
      </c>
      <c r="BP233">
        <v>0.10001845</v>
      </c>
      <c r="BQ233">
        <v>26.16506</v>
      </c>
      <c r="BR233">
        <v>27.03219</v>
      </c>
      <c r="BS233">
        <v>999.9</v>
      </c>
      <c r="BT233">
        <v>0</v>
      </c>
      <c r="BU233">
        <v>0</v>
      </c>
      <c r="BV233">
        <v>10002.675</v>
      </c>
      <c r="BW233">
        <v>0</v>
      </c>
      <c r="BX233">
        <v>1670.164</v>
      </c>
      <c r="BY233">
        <v>-20.13967</v>
      </c>
      <c r="BZ233">
        <v>564.8909999999998</v>
      </c>
      <c r="CA233">
        <v>584.2505</v>
      </c>
      <c r="CB233">
        <v>2.161043</v>
      </c>
      <c r="CC233">
        <v>570.9517000000001</v>
      </c>
      <c r="CD233">
        <v>22.76231</v>
      </c>
      <c r="CE233">
        <v>1.706245</v>
      </c>
      <c r="CF233">
        <v>1.558302</v>
      </c>
      <c r="CG233">
        <v>14.95337</v>
      </c>
      <c r="CH233">
        <v>13.55254</v>
      </c>
      <c r="CI233">
        <v>1999.996</v>
      </c>
      <c r="CJ233">
        <v>0.9799973000000002</v>
      </c>
      <c r="CK233">
        <v>0.0200027</v>
      </c>
      <c r="CL233">
        <v>0</v>
      </c>
      <c r="CM233">
        <v>2.26451</v>
      </c>
      <c r="CN233">
        <v>0</v>
      </c>
      <c r="CO233">
        <v>5888.853</v>
      </c>
      <c r="CP233">
        <v>16749.44</v>
      </c>
      <c r="CQ233">
        <v>42.937</v>
      </c>
      <c r="CR233">
        <v>44.937</v>
      </c>
      <c r="CS233">
        <v>43.3624</v>
      </c>
      <c r="CT233">
        <v>43.687</v>
      </c>
      <c r="CU233">
        <v>41.875</v>
      </c>
      <c r="CV233">
        <v>1959.994</v>
      </c>
      <c r="CW233">
        <v>40.002</v>
      </c>
      <c r="CX233">
        <v>0</v>
      </c>
      <c r="CY233">
        <v>1657312463.7</v>
      </c>
      <c r="CZ233">
        <v>0</v>
      </c>
      <c r="DA233">
        <v>1657311569.5</v>
      </c>
      <c r="DB233" t="s">
        <v>729</v>
      </c>
      <c r="DC233">
        <v>1657311567.5</v>
      </c>
      <c r="DD233">
        <v>1657311569.5</v>
      </c>
      <c r="DE233">
        <v>6</v>
      </c>
      <c r="DF233">
        <v>-0.462</v>
      </c>
      <c r="DG233">
        <v>14.921</v>
      </c>
      <c r="DH233">
        <v>-1.873</v>
      </c>
      <c r="DI233">
        <v>0.055</v>
      </c>
      <c r="DJ233">
        <v>420</v>
      </c>
      <c r="DK233">
        <v>38</v>
      </c>
      <c r="DL233">
        <v>0.19</v>
      </c>
      <c r="DM233">
        <v>0.01</v>
      </c>
      <c r="DN233">
        <v>-19.97602682926829</v>
      </c>
      <c r="DO233">
        <v>-1.222868989547052</v>
      </c>
      <c r="DP233">
        <v>0.1321871696375094</v>
      </c>
      <c r="DQ233">
        <v>0</v>
      </c>
      <c r="DR233">
        <v>2.160973902439024</v>
      </c>
      <c r="DS233">
        <v>0.03719101045296277</v>
      </c>
      <c r="DT233">
        <v>0.0174755322858392</v>
      </c>
      <c r="DU233">
        <v>1</v>
      </c>
      <c r="DV233">
        <v>1</v>
      </c>
      <c r="DW233">
        <v>2</v>
      </c>
      <c r="DX233" t="s">
        <v>357</v>
      </c>
      <c r="DY233">
        <v>2.97558</v>
      </c>
      <c r="DZ233">
        <v>2.72473</v>
      </c>
      <c r="EA233">
        <v>0.0884749</v>
      </c>
      <c r="EB233">
        <v>0.0896665</v>
      </c>
      <c r="EC233">
        <v>0.0793886</v>
      </c>
      <c r="ED233">
        <v>0.07699979999999999</v>
      </c>
      <c r="EE233">
        <v>28648.7</v>
      </c>
      <c r="EF233">
        <v>28721.6</v>
      </c>
      <c r="EG233">
        <v>29242.7</v>
      </c>
      <c r="EH233">
        <v>29200.8</v>
      </c>
      <c r="EI233">
        <v>35688.1</v>
      </c>
      <c r="EJ233">
        <v>35814.9</v>
      </c>
      <c r="EK233">
        <v>41200.6</v>
      </c>
      <c r="EL233">
        <v>41589.5</v>
      </c>
      <c r="EM233">
        <v>1.9292</v>
      </c>
      <c r="EN233">
        <v>2.0023</v>
      </c>
      <c r="EO233">
        <v>-0.0141412</v>
      </c>
      <c r="EP233">
        <v>0</v>
      </c>
      <c r="EQ233">
        <v>27.2566</v>
      </c>
      <c r="ER233">
        <v>999.9</v>
      </c>
      <c r="ES233">
        <v>34.5</v>
      </c>
      <c r="ET233">
        <v>37.4</v>
      </c>
      <c r="EU233">
        <v>32.4756</v>
      </c>
      <c r="EV233">
        <v>61.3182</v>
      </c>
      <c r="EW233">
        <v>27.1915</v>
      </c>
      <c r="EX233">
        <v>2</v>
      </c>
      <c r="EY233">
        <v>0.351494</v>
      </c>
      <c r="EZ233">
        <v>7.6972</v>
      </c>
      <c r="FA233">
        <v>20.2223</v>
      </c>
      <c r="FB233">
        <v>5.21849</v>
      </c>
      <c r="FC233">
        <v>12.0159</v>
      </c>
      <c r="FD233">
        <v>4.98885</v>
      </c>
      <c r="FE233">
        <v>3.28838</v>
      </c>
      <c r="FF233">
        <v>6455.6</v>
      </c>
      <c r="FG233">
        <v>9999</v>
      </c>
      <c r="FH233">
        <v>9999</v>
      </c>
      <c r="FI233">
        <v>105.1</v>
      </c>
      <c r="FJ233">
        <v>1.86735</v>
      </c>
      <c r="FK233">
        <v>1.86644</v>
      </c>
      <c r="FL233">
        <v>1.86584</v>
      </c>
      <c r="FM233">
        <v>1.86572</v>
      </c>
      <c r="FN233">
        <v>1.86761</v>
      </c>
      <c r="FO233">
        <v>1.87003</v>
      </c>
      <c r="FP233">
        <v>1.86874</v>
      </c>
      <c r="FQ233">
        <v>1.87012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-2.099</v>
      </c>
      <c r="GF233">
        <v>1.7076</v>
      </c>
      <c r="GG233">
        <v>-1.166269798390788</v>
      </c>
      <c r="GH233">
        <v>-0.001751842048368114</v>
      </c>
      <c r="GI233">
        <v>2.175043830543419E-07</v>
      </c>
      <c r="GJ233">
        <v>-8.900938919420621E-11</v>
      </c>
      <c r="GK233">
        <v>9.187504814314959</v>
      </c>
      <c r="GL233">
        <v>1.777864070516789</v>
      </c>
      <c r="GM233">
        <v>-0.1595319365346188</v>
      </c>
      <c r="GN233">
        <v>0.002975254502177307</v>
      </c>
      <c r="GO233">
        <v>3</v>
      </c>
      <c r="GP233">
        <v>2360</v>
      </c>
      <c r="GQ233">
        <v>1</v>
      </c>
      <c r="GR233">
        <v>26</v>
      </c>
      <c r="GS233">
        <v>14.8</v>
      </c>
      <c r="GT233">
        <v>14.8</v>
      </c>
      <c r="GU233">
        <v>1.75415</v>
      </c>
      <c r="GV233">
        <v>2.23267</v>
      </c>
      <c r="GW233">
        <v>1.94702</v>
      </c>
      <c r="GX233">
        <v>2.82471</v>
      </c>
      <c r="GY233">
        <v>2.19482</v>
      </c>
      <c r="GZ233">
        <v>2.36084</v>
      </c>
      <c r="HA233">
        <v>39.8177</v>
      </c>
      <c r="HB233">
        <v>15.4192</v>
      </c>
      <c r="HC233">
        <v>18</v>
      </c>
      <c r="HD233">
        <v>502.255</v>
      </c>
      <c r="HE233">
        <v>561.881</v>
      </c>
      <c r="HF233">
        <v>18.1689</v>
      </c>
      <c r="HG233">
        <v>31.6917</v>
      </c>
      <c r="HH233">
        <v>30.0008</v>
      </c>
      <c r="HI233">
        <v>31.3439</v>
      </c>
      <c r="HJ233">
        <v>31.1975</v>
      </c>
      <c r="HK233">
        <v>35.2442</v>
      </c>
      <c r="HL233">
        <v>28.2871</v>
      </c>
      <c r="HM233">
        <v>37.7155</v>
      </c>
      <c r="HN233">
        <v>18.1341</v>
      </c>
      <c r="HO233">
        <v>607.3819999999999</v>
      </c>
      <c r="HP233">
        <v>22.8438</v>
      </c>
      <c r="HQ233">
        <v>100.015</v>
      </c>
      <c r="HR233">
        <v>99.9059</v>
      </c>
    </row>
    <row r="234" spans="1:226">
      <c r="A234">
        <v>218</v>
      </c>
      <c r="B234">
        <v>1657312462.5</v>
      </c>
      <c r="C234">
        <v>3601.5</v>
      </c>
      <c r="D234" t="s">
        <v>798</v>
      </c>
      <c r="E234" t="s">
        <v>799</v>
      </c>
      <c r="F234">
        <v>5</v>
      </c>
      <c r="G234" t="s">
        <v>728</v>
      </c>
      <c r="H234" t="s">
        <v>354</v>
      </c>
      <c r="I234">
        <v>1657312460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600.5829945427022</v>
      </c>
      <c r="AK234">
        <v>590.0140303030303</v>
      </c>
      <c r="AL234">
        <v>3.442061068040088</v>
      </c>
      <c r="AM234">
        <v>65.59512142037562</v>
      </c>
      <c r="AN234">
        <f>(AP234 - AO234 + BO234*1E3/(8.314*(BQ234+273.15)) * AR234/BN234 * AQ234) * BN234/(100*BB234) * 1000/(1000 - AP234)</f>
        <v>0</v>
      </c>
      <c r="AO234">
        <v>22.75362019094955</v>
      </c>
      <c r="AP234">
        <v>24.92196606060606</v>
      </c>
      <c r="AQ234">
        <v>1.087640975160621E-06</v>
      </c>
      <c r="AR234">
        <v>78.45763016838031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1657312460</v>
      </c>
      <c r="BH234">
        <v>568.5967777777778</v>
      </c>
      <c r="BI234">
        <v>588.8420000000001</v>
      </c>
      <c r="BJ234">
        <v>24.92251111111111</v>
      </c>
      <c r="BK234">
        <v>22.74053333333333</v>
      </c>
      <c r="BL234">
        <v>570.7084444444444</v>
      </c>
      <c r="BM234">
        <v>23.2139</v>
      </c>
      <c r="BN234">
        <v>500.0132222222223</v>
      </c>
      <c r="BO234">
        <v>68.45924444444444</v>
      </c>
      <c r="BP234">
        <v>0.09993724444444445</v>
      </c>
      <c r="BQ234">
        <v>26.15787777777778</v>
      </c>
      <c r="BR234">
        <v>27.0215</v>
      </c>
      <c r="BS234">
        <v>999.9000000000001</v>
      </c>
      <c r="BT234">
        <v>0</v>
      </c>
      <c r="BU234">
        <v>0</v>
      </c>
      <c r="BV234">
        <v>10014.44444444445</v>
      </c>
      <c r="BW234">
        <v>0</v>
      </c>
      <c r="BX234">
        <v>1669.711111111111</v>
      </c>
      <c r="BY234">
        <v>-20.24526666666667</v>
      </c>
      <c r="BZ234">
        <v>583.1296666666667</v>
      </c>
      <c r="CA234">
        <v>602.5440000000002</v>
      </c>
      <c r="CB234">
        <v>2.181963333333333</v>
      </c>
      <c r="CC234">
        <v>588.8420000000001</v>
      </c>
      <c r="CD234">
        <v>22.74053333333333</v>
      </c>
      <c r="CE234">
        <v>1.706175555555556</v>
      </c>
      <c r="CF234">
        <v>1.556798888888889</v>
      </c>
      <c r="CG234">
        <v>14.95271111111111</v>
      </c>
      <c r="CH234">
        <v>13.53772222222222</v>
      </c>
      <c r="CI234">
        <v>1999.994444444445</v>
      </c>
      <c r="CJ234">
        <v>0.9799973333333334</v>
      </c>
      <c r="CK234">
        <v>0.02000266666666667</v>
      </c>
      <c r="CL234">
        <v>0</v>
      </c>
      <c r="CM234">
        <v>2.365777777777778</v>
      </c>
      <c r="CN234">
        <v>0</v>
      </c>
      <c r="CO234">
        <v>5887.767777777777</v>
      </c>
      <c r="CP234">
        <v>16749.35555555556</v>
      </c>
      <c r="CQ234">
        <v>42.937</v>
      </c>
      <c r="CR234">
        <v>44.937</v>
      </c>
      <c r="CS234">
        <v>43.375</v>
      </c>
      <c r="CT234">
        <v>43.687</v>
      </c>
      <c r="CU234">
        <v>41.875</v>
      </c>
      <c r="CV234">
        <v>1959.993333333333</v>
      </c>
      <c r="CW234">
        <v>40.00111111111111</v>
      </c>
      <c r="CX234">
        <v>0</v>
      </c>
      <c r="CY234">
        <v>1657312469.1</v>
      </c>
      <c r="CZ234">
        <v>0</v>
      </c>
      <c r="DA234">
        <v>1657311569.5</v>
      </c>
      <c r="DB234" t="s">
        <v>729</v>
      </c>
      <c r="DC234">
        <v>1657311567.5</v>
      </c>
      <c r="DD234">
        <v>1657311569.5</v>
      </c>
      <c r="DE234">
        <v>6</v>
      </c>
      <c r="DF234">
        <v>-0.462</v>
      </c>
      <c r="DG234">
        <v>14.921</v>
      </c>
      <c r="DH234">
        <v>-1.873</v>
      </c>
      <c r="DI234">
        <v>0.055</v>
      </c>
      <c r="DJ234">
        <v>420</v>
      </c>
      <c r="DK234">
        <v>38</v>
      </c>
      <c r="DL234">
        <v>0.19</v>
      </c>
      <c r="DM234">
        <v>0.01</v>
      </c>
      <c r="DN234">
        <v>-20.0983025</v>
      </c>
      <c r="DO234">
        <v>-1.030632270168784</v>
      </c>
      <c r="DP234">
        <v>0.1090664189553779</v>
      </c>
      <c r="DQ234">
        <v>0</v>
      </c>
      <c r="DR234">
        <v>2.17076875</v>
      </c>
      <c r="DS234">
        <v>0.005477560975599502</v>
      </c>
      <c r="DT234">
        <v>0.01530176398123757</v>
      </c>
      <c r="DU234">
        <v>1</v>
      </c>
      <c r="DV234">
        <v>1</v>
      </c>
      <c r="DW234">
        <v>2</v>
      </c>
      <c r="DX234" t="s">
        <v>357</v>
      </c>
      <c r="DY234">
        <v>2.97564</v>
      </c>
      <c r="DZ234">
        <v>2.72488</v>
      </c>
      <c r="EA234">
        <v>0.0903685</v>
      </c>
      <c r="EB234">
        <v>0.09151049999999999</v>
      </c>
      <c r="EC234">
        <v>0.07937279999999999</v>
      </c>
      <c r="ED234">
        <v>0.0769273</v>
      </c>
      <c r="EE234">
        <v>28587.9</v>
      </c>
      <c r="EF234">
        <v>28663</v>
      </c>
      <c r="EG234">
        <v>29241.5</v>
      </c>
      <c r="EH234">
        <v>29200.5</v>
      </c>
      <c r="EI234">
        <v>35687.2</v>
      </c>
      <c r="EJ234">
        <v>35817.3</v>
      </c>
      <c r="EK234">
        <v>41198.9</v>
      </c>
      <c r="EL234">
        <v>41589</v>
      </c>
      <c r="EM234">
        <v>1.92903</v>
      </c>
      <c r="EN234">
        <v>2.00287</v>
      </c>
      <c r="EO234">
        <v>-0.0152439</v>
      </c>
      <c r="EP234">
        <v>0</v>
      </c>
      <c r="EQ234">
        <v>27.2574</v>
      </c>
      <c r="ER234">
        <v>999.9</v>
      </c>
      <c r="ES234">
        <v>34.4</v>
      </c>
      <c r="ET234">
        <v>37.4</v>
      </c>
      <c r="EU234">
        <v>32.3778</v>
      </c>
      <c r="EV234">
        <v>61.1782</v>
      </c>
      <c r="EW234">
        <v>27.1354</v>
      </c>
      <c r="EX234">
        <v>2</v>
      </c>
      <c r="EY234">
        <v>0.352088</v>
      </c>
      <c r="EZ234">
        <v>7.71048</v>
      </c>
      <c r="FA234">
        <v>20.2219</v>
      </c>
      <c r="FB234">
        <v>5.21804</v>
      </c>
      <c r="FC234">
        <v>12.0159</v>
      </c>
      <c r="FD234">
        <v>4.98875</v>
      </c>
      <c r="FE234">
        <v>3.28823</v>
      </c>
      <c r="FF234">
        <v>6455.6</v>
      </c>
      <c r="FG234">
        <v>9999</v>
      </c>
      <c r="FH234">
        <v>9999</v>
      </c>
      <c r="FI234">
        <v>105.1</v>
      </c>
      <c r="FJ234">
        <v>1.86736</v>
      </c>
      <c r="FK234">
        <v>1.86643</v>
      </c>
      <c r="FL234">
        <v>1.86584</v>
      </c>
      <c r="FM234">
        <v>1.86572</v>
      </c>
      <c r="FN234">
        <v>1.8676</v>
      </c>
      <c r="FO234">
        <v>1.87007</v>
      </c>
      <c r="FP234">
        <v>1.86874</v>
      </c>
      <c r="FQ234">
        <v>1.87012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-2.125</v>
      </c>
      <c r="GF234">
        <v>1.7127</v>
      </c>
      <c r="GG234">
        <v>-1.166269798390788</v>
      </c>
      <c r="GH234">
        <v>-0.001751842048368114</v>
      </c>
      <c r="GI234">
        <v>2.175043830543419E-07</v>
      </c>
      <c r="GJ234">
        <v>-8.900938919420621E-11</v>
      </c>
      <c r="GK234">
        <v>9.187504814314959</v>
      </c>
      <c r="GL234">
        <v>1.777864070516789</v>
      </c>
      <c r="GM234">
        <v>-0.1595319365346188</v>
      </c>
      <c r="GN234">
        <v>0.002975254502177307</v>
      </c>
      <c r="GO234">
        <v>3</v>
      </c>
      <c r="GP234">
        <v>2360</v>
      </c>
      <c r="GQ234">
        <v>1</v>
      </c>
      <c r="GR234">
        <v>26</v>
      </c>
      <c r="GS234">
        <v>14.9</v>
      </c>
      <c r="GT234">
        <v>14.9</v>
      </c>
      <c r="GU234">
        <v>1.79565</v>
      </c>
      <c r="GV234">
        <v>2.23633</v>
      </c>
      <c r="GW234">
        <v>1.94702</v>
      </c>
      <c r="GX234">
        <v>2.82471</v>
      </c>
      <c r="GY234">
        <v>2.19482</v>
      </c>
      <c r="GZ234">
        <v>2.34009</v>
      </c>
      <c r="HA234">
        <v>39.8177</v>
      </c>
      <c r="HB234">
        <v>15.3929</v>
      </c>
      <c r="HC234">
        <v>18</v>
      </c>
      <c r="HD234">
        <v>502.194</v>
      </c>
      <c r="HE234">
        <v>562.376</v>
      </c>
      <c r="HF234">
        <v>18.1332</v>
      </c>
      <c r="HG234">
        <v>31.6972</v>
      </c>
      <c r="HH234">
        <v>30.0007</v>
      </c>
      <c r="HI234">
        <v>31.3507</v>
      </c>
      <c r="HJ234">
        <v>31.2043</v>
      </c>
      <c r="HK234">
        <v>36.0024</v>
      </c>
      <c r="HL234">
        <v>28.0117</v>
      </c>
      <c r="HM234">
        <v>37.7155</v>
      </c>
      <c r="HN234">
        <v>18.1122</v>
      </c>
      <c r="HO234">
        <v>620.752</v>
      </c>
      <c r="HP234">
        <v>22.8438</v>
      </c>
      <c r="HQ234">
        <v>100.01</v>
      </c>
      <c r="HR234">
        <v>99.90479999999999</v>
      </c>
    </row>
    <row r="235" spans="1:226">
      <c r="A235">
        <v>219</v>
      </c>
      <c r="B235">
        <v>1657312467.5</v>
      </c>
      <c r="C235">
        <v>3606.5</v>
      </c>
      <c r="D235" t="s">
        <v>800</v>
      </c>
      <c r="E235" t="s">
        <v>801</v>
      </c>
      <c r="F235">
        <v>5</v>
      </c>
      <c r="G235" t="s">
        <v>728</v>
      </c>
      <c r="H235" t="s">
        <v>354</v>
      </c>
      <c r="I235">
        <v>1657312464.7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617.7284070941465</v>
      </c>
      <c r="AK235">
        <v>607.1247878787879</v>
      </c>
      <c r="AL235">
        <v>3.425825660073805</v>
      </c>
      <c r="AM235">
        <v>65.59512142037562</v>
      </c>
      <c r="AN235">
        <f>(AP235 - AO235 + BO235*1E3/(8.314*(BQ235+273.15)) * AR235/BN235 * AQ235) * BN235/(100*BB235) * 1000/(1000 - AP235)</f>
        <v>0</v>
      </c>
      <c r="AO235">
        <v>22.74949128246807</v>
      </c>
      <c r="AP235">
        <v>24.92201636363636</v>
      </c>
      <c r="AQ235">
        <v>-2.067113183769732E-06</v>
      </c>
      <c r="AR235">
        <v>78.45763016838031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1657312464.7</v>
      </c>
      <c r="BH235">
        <v>584.2998</v>
      </c>
      <c r="BI235">
        <v>604.6067</v>
      </c>
      <c r="BJ235">
        <v>24.92105</v>
      </c>
      <c r="BK235">
        <v>22.76257</v>
      </c>
      <c r="BL235">
        <v>586.4364</v>
      </c>
      <c r="BM235">
        <v>23.20585</v>
      </c>
      <c r="BN235">
        <v>500.0117</v>
      </c>
      <c r="BO235">
        <v>68.46021999999999</v>
      </c>
      <c r="BP235">
        <v>0.10006795</v>
      </c>
      <c r="BQ235">
        <v>26.15254</v>
      </c>
      <c r="BR235">
        <v>27.00366</v>
      </c>
      <c r="BS235">
        <v>999.9</v>
      </c>
      <c r="BT235">
        <v>0</v>
      </c>
      <c r="BU235">
        <v>0</v>
      </c>
      <c r="BV235">
        <v>9986.125</v>
      </c>
      <c r="BW235">
        <v>0</v>
      </c>
      <c r="BX235">
        <v>1669.81</v>
      </c>
      <c r="BY235">
        <v>-20.30702</v>
      </c>
      <c r="BZ235">
        <v>599.2333000000001</v>
      </c>
      <c r="CA235">
        <v>618.6897999999999</v>
      </c>
      <c r="CB235">
        <v>2.158478</v>
      </c>
      <c r="CC235">
        <v>604.6067</v>
      </c>
      <c r="CD235">
        <v>22.76257</v>
      </c>
      <c r="CE235">
        <v>1.7061</v>
      </c>
      <c r="CF235">
        <v>1.55833</v>
      </c>
      <c r="CG235">
        <v>14.95205</v>
      </c>
      <c r="CH235">
        <v>13.55279</v>
      </c>
      <c r="CI235">
        <v>2000.012</v>
      </c>
      <c r="CJ235">
        <v>0.9799973000000002</v>
      </c>
      <c r="CK235">
        <v>0.0200027</v>
      </c>
      <c r="CL235">
        <v>0</v>
      </c>
      <c r="CM235">
        <v>2.33348</v>
      </c>
      <c r="CN235">
        <v>0</v>
      </c>
      <c r="CO235">
        <v>5885.232000000001</v>
      </c>
      <c r="CP235">
        <v>16749.54</v>
      </c>
      <c r="CQ235">
        <v>42.937</v>
      </c>
      <c r="CR235">
        <v>44.937</v>
      </c>
      <c r="CS235">
        <v>43.375</v>
      </c>
      <c r="CT235">
        <v>43.687</v>
      </c>
      <c r="CU235">
        <v>41.9246</v>
      </c>
      <c r="CV235">
        <v>1960.009</v>
      </c>
      <c r="CW235">
        <v>40.003</v>
      </c>
      <c r="CX235">
        <v>0</v>
      </c>
      <c r="CY235">
        <v>1657312473.9</v>
      </c>
      <c r="CZ235">
        <v>0</v>
      </c>
      <c r="DA235">
        <v>1657311569.5</v>
      </c>
      <c r="DB235" t="s">
        <v>729</v>
      </c>
      <c r="DC235">
        <v>1657311567.5</v>
      </c>
      <c r="DD235">
        <v>1657311569.5</v>
      </c>
      <c r="DE235">
        <v>6</v>
      </c>
      <c r="DF235">
        <v>-0.462</v>
      </c>
      <c r="DG235">
        <v>14.921</v>
      </c>
      <c r="DH235">
        <v>-1.873</v>
      </c>
      <c r="DI235">
        <v>0.055</v>
      </c>
      <c r="DJ235">
        <v>420</v>
      </c>
      <c r="DK235">
        <v>38</v>
      </c>
      <c r="DL235">
        <v>0.19</v>
      </c>
      <c r="DM235">
        <v>0.01</v>
      </c>
      <c r="DN235">
        <v>-20.1757575</v>
      </c>
      <c r="DO235">
        <v>-1.165138086303947</v>
      </c>
      <c r="DP235">
        <v>0.1193400810446771</v>
      </c>
      <c r="DQ235">
        <v>0</v>
      </c>
      <c r="DR235">
        <v>2.16512225</v>
      </c>
      <c r="DS235">
        <v>0.001666378986862538</v>
      </c>
      <c r="DT235">
        <v>0.01811465145779789</v>
      </c>
      <c r="DU235">
        <v>1</v>
      </c>
      <c r="DV235">
        <v>1</v>
      </c>
      <c r="DW235">
        <v>2</v>
      </c>
      <c r="DX235" t="s">
        <v>357</v>
      </c>
      <c r="DY235">
        <v>2.97541</v>
      </c>
      <c r="DZ235">
        <v>2.72443</v>
      </c>
      <c r="EA235">
        <v>0.0922299</v>
      </c>
      <c r="EB235">
        <v>0.0933384</v>
      </c>
      <c r="EC235">
        <v>0.07938580000000001</v>
      </c>
      <c r="ED235">
        <v>0.07706830000000001</v>
      </c>
      <c r="EE235">
        <v>28530.1</v>
      </c>
      <c r="EF235">
        <v>28605.3</v>
      </c>
      <c r="EG235">
        <v>29242.3</v>
      </c>
      <c r="EH235">
        <v>29200.5</v>
      </c>
      <c r="EI235">
        <v>35687.8</v>
      </c>
      <c r="EJ235">
        <v>35811.9</v>
      </c>
      <c r="EK235">
        <v>41200</v>
      </c>
      <c r="EL235">
        <v>41589.1</v>
      </c>
      <c r="EM235">
        <v>1.9287</v>
      </c>
      <c r="EN235">
        <v>2.00285</v>
      </c>
      <c r="EO235">
        <v>-0.0156164</v>
      </c>
      <c r="EP235">
        <v>0</v>
      </c>
      <c r="EQ235">
        <v>27.2574</v>
      </c>
      <c r="ER235">
        <v>999.9</v>
      </c>
      <c r="ES235">
        <v>34.3</v>
      </c>
      <c r="ET235">
        <v>37.4</v>
      </c>
      <c r="EU235">
        <v>32.2872</v>
      </c>
      <c r="EV235">
        <v>61.3982</v>
      </c>
      <c r="EW235">
        <v>27.2276</v>
      </c>
      <c r="EX235">
        <v>2</v>
      </c>
      <c r="EY235">
        <v>0.352393</v>
      </c>
      <c r="EZ235">
        <v>7.6822</v>
      </c>
      <c r="FA235">
        <v>20.2235</v>
      </c>
      <c r="FB235">
        <v>5.21744</v>
      </c>
      <c r="FC235">
        <v>12.0159</v>
      </c>
      <c r="FD235">
        <v>4.98875</v>
      </c>
      <c r="FE235">
        <v>3.28823</v>
      </c>
      <c r="FF235">
        <v>6455.9</v>
      </c>
      <c r="FG235">
        <v>9999</v>
      </c>
      <c r="FH235">
        <v>9999</v>
      </c>
      <c r="FI235">
        <v>105.1</v>
      </c>
      <c r="FJ235">
        <v>1.86737</v>
      </c>
      <c r="FK235">
        <v>1.86642</v>
      </c>
      <c r="FL235">
        <v>1.86584</v>
      </c>
      <c r="FM235">
        <v>1.86571</v>
      </c>
      <c r="FN235">
        <v>1.86755</v>
      </c>
      <c r="FO235">
        <v>1.87003</v>
      </c>
      <c r="FP235">
        <v>1.86874</v>
      </c>
      <c r="FQ235">
        <v>1.87012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-2.152</v>
      </c>
      <c r="GF235">
        <v>1.7082</v>
      </c>
      <c r="GG235">
        <v>-1.166269798390788</v>
      </c>
      <c r="GH235">
        <v>-0.001751842048368114</v>
      </c>
      <c r="GI235">
        <v>2.175043830543419E-07</v>
      </c>
      <c r="GJ235">
        <v>-8.900938919420621E-11</v>
      </c>
      <c r="GK235">
        <v>9.187504814314959</v>
      </c>
      <c r="GL235">
        <v>1.777864070516789</v>
      </c>
      <c r="GM235">
        <v>-0.1595319365346188</v>
      </c>
      <c r="GN235">
        <v>0.002975254502177307</v>
      </c>
      <c r="GO235">
        <v>3</v>
      </c>
      <c r="GP235">
        <v>2360</v>
      </c>
      <c r="GQ235">
        <v>1</v>
      </c>
      <c r="GR235">
        <v>26</v>
      </c>
      <c r="GS235">
        <v>15</v>
      </c>
      <c r="GT235">
        <v>15</v>
      </c>
      <c r="GU235">
        <v>1.83228</v>
      </c>
      <c r="GV235">
        <v>2.23755</v>
      </c>
      <c r="GW235">
        <v>1.94702</v>
      </c>
      <c r="GX235">
        <v>2.82593</v>
      </c>
      <c r="GY235">
        <v>2.19482</v>
      </c>
      <c r="GZ235">
        <v>2.35718</v>
      </c>
      <c r="HA235">
        <v>39.8177</v>
      </c>
      <c r="HB235">
        <v>15.4192</v>
      </c>
      <c r="HC235">
        <v>18</v>
      </c>
      <c r="HD235">
        <v>502.025</v>
      </c>
      <c r="HE235">
        <v>562.42</v>
      </c>
      <c r="HF235">
        <v>18.107</v>
      </c>
      <c r="HG235">
        <v>31.7042</v>
      </c>
      <c r="HH235">
        <v>30.0005</v>
      </c>
      <c r="HI235">
        <v>31.3562</v>
      </c>
      <c r="HJ235">
        <v>31.2111</v>
      </c>
      <c r="HK235">
        <v>36.8018</v>
      </c>
      <c r="HL235">
        <v>28.0117</v>
      </c>
      <c r="HM235">
        <v>37.7155</v>
      </c>
      <c r="HN235">
        <v>18.1089</v>
      </c>
      <c r="HO235">
        <v>640.789</v>
      </c>
      <c r="HP235">
        <v>22.8438</v>
      </c>
      <c r="HQ235">
        <v>100.013</v>
      </c>
      <c r="HR235">
        <v>99.9049</v>
      </c>
    </row>
    <row r="236" spans="1:226">
      <c r="A236">
        <v>220</v>
      </c>
      <c r="B236">
        <v>1657312472.5</v>
      </c>
      <c r="C236">
        <v>3611.5</v>
      </c>
      <c r="D236" t="s">
        <v>802</v>
      </c>
      <c r="E236" t="s">
        <v>803</v>
      </c>
      <c r="F236">
        <v>5</v>
      </c>
      <c r="G236" t="s">
        <v>728</v>
      </c>
      <c r="H236" t="s">
        <v>354</v>
      </c>
      <c r="I236">
        <v>1657312470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634.9545379868127</v>
      </c>
      <c r="AK236">
        <v>624.4074909090906</v>
      </c>
      <c r="AL236">
        <v>3.456171992411227</v>
      </c>
      <c r="AM236">
        <v>65.59512142037562</v>
      </c>
      <c r="AN236">
        <f>(AP236 - AO236 + BO236*1E3/(8.314*(BQ236+273.15)) * AR236/BN236 * AQ236) * BN236/(100*BB236) * 1000/(1000 - AP236)</f>
        <v>0</v>
      </c>
      <c r="AO236">
        <v>22.7891276537615</v>
      </c>
      <c r="AP236">
        <v>24.9257721212121</v>
      </c>
      <c r="AQ236">
        <v>3.700629344482564E-06</v>
      </c>
      <c r="AR236">
        <v>78.45763016838031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1657312470</v>
      </c>
      <c r="BH236">
        <v>602.098</v>
      </c>
      <c r="BI236">
        <v>622.4521111111111</v>
      </c>
      <c r="BJ236">
        <v>24.92464444444444</v>
      </c>
      <c r="BK236">
        <v>22.78323333333334</v>
      </c>
      <c r="BL236">
        <v>604.2628888888889</v>
      </c>
      <c r="BM236">
        <v>23.2257</v>
      </c>
      <c r="BN236">
        <v>499.9942222222223</v>
      </c>
      <c r="BO236">
        <v>68.45924444444444</v>
      </c>
      <c r="BP236">
        <v>0.09990716666666666</v>
      </c>
      <c r="BQ236">
        <v>26.15065555555556</v>
      </c>
      <c r="BR236">
        <v>27.0012</v>
      </c>
      <c r="BS236">
        <v>999.9000000000001</v>
      </c>
      <c r="BT236">
        <v>0</v>
      </c>
      <c r="BU236">
        <v>0</v>
      </c>
      <c r="BV236">
        <v>9994.016666666666</v>
      </c>
      <c r="BW236">
        <v>0</v>
      </c>
      <c r="BX236">
        <v>1669.858888888889</v>
      </c>
      <c r="BY236">
        <v>-20.35416666666667</v>
      </c>
      <c r="BZ236">
        <v>617.4886666666666</v>
      </c>
      <c r="CA236">
        <v>636.9640000000001</v>
      </c>
      <c r="CB236">
        <v>2.141401111111111</v>
      </c>
      <c r="CC236">
        <v>622.4521111111111</v>
      </c>
      <c r="CD236">
        <v>22.78323333333334</v>
      </c>
      <c r="CE236">
        <v>1.706322222222222</v>
      </c>
      <c r="CF236">
        <v>1.559723333333333</v>
      </c>
      <c r="CG236">
        <v>14.95407777777778</v>
      </c>
      <c r="CH236">
        <v>13.56654444444444</v>
      </c>
      <c r="CI236">
        <v>1999.996666666667</v>
      </c>
      <c r="CJ236">
        <v>0.9799979999999999</v>
      </c>
      <c r="CK236">
        <v>0.020002</v>
      </c>
      <c r="CL236">
        <v>0</v>
      </c>
      <c r="CM236">
        <v>2.253400000000001</v>
      </c>
      <c r="CN236">
        <v>0</v>
      </c>
      <c r="CO236">
        <v>5884.275555555556</v>
      </c>
      <c r="CP236">
        <v>16749.42222222222</v>
      </c>
      <c r="CQ236">
        <v>42.986</v>
      </c>
      <c r="CR236">
        <v>44.958</v>
      </c>
      <c r="CS236">
        <v>43.375</v>
      </c>
      <c r="CT236">
        <v>43.687</v>
      </c>
      <c r="CU236">
        <v>41.92322222222222</v>
      </c>
      <c r="CV236">
        <v>1959.995555555556</v>
      </c>
      <c r="CW236">
        <v>40.00111111111111</v>
      </c>
      <c r="CX236">
        <v>0</v>
      </c>
      <c r="CY236">
        <v>1657312478.7</v>
      </c>
      <c r="CZ236">
        <v>0</v>
      </c>
      <c r="DA236">
        <v>1657311569.5</v>
      </c>
      <c r="DB236" t="s">
        <v>729</v>
      </c>
      <c r="DC236">
        <v>1657311567.5</v>
      </c>
      <c r="DD236">
        <v>1657311569.5</v>
      </c>
      <c r="DE236">
        <v>6</v>
      </c>
      <c r="DF236">
        <v>-0.462</v>
      </c>
      <c r="DG236">
        <v>14.921</v>
      </c>
      <c r="DH236">
        <v>-1.873</v>
      </c>
      <c r="DI236">
        <v>0.055</v>
      </c>
      <c r="DJ236">
        <v>420</v>
      </c>
      <c r="DK236">
        <v>38</v>
      </c>
      <c r="DL236">
        <v>0.19</v>
      </c>
      <c r="DM236">
        <v>0.01</v>
      </c>
      <c r="DN236">
        <v>-20.2433225</v>
      </c>
      <c r="DO236">
        <v>-0.9331373358349092</v>
      </c>
      <c r="DP236">
        <v>0.09749402670805042</v>
      </c>
      <c r="DQ236">
        <v>0</v>
      </c>
      <c r="DR236">
        <v>2.1595545</v>
      </c>
      <c r="DS236">
        <v>-0.06967294559100012</v>
      </c>
      <c r="DT236">
        <v>0.02022142069069331</v>
      </c>
      <c r="DU236">
        <v>1</v>
      </c>
      <c r="DV236">
        <v>1</v>
      </c>
      <c r="DW236">
        <v>2</v>
      </c>
      <c r="DX236" t="s">
        <v>357</v>
      </c>
      <c r="DY236">
        <v>2.97553</v>
      </c>
      <c r="DZ236">
        <v>2.72469</v>
      </c>
      <c r="EA236">
        <v>0.0940776</v>
      </c>
      <c r="EB236">
        <v>0.0951456</v>
      </c>
      <c r="EC236">
        <v>0.0794295</v>
      </c>
      <c r="ED236">
        <v>0.07701</v>
      </c>
      <c r="EE236">
        <v>28471.6</v>
      </c>
      <c r="EF236">
        <v>28547.8</v>
      </c>
      <c r="EG236">
        <v>29242</v>
      </c>
      <c r="EH236">
        <v>29200.1</v>
      </c>
      <c r="EI236">
        <v>35686</v>
      </c>
      <c r="EJ236">
        <v>35813.8</v>
      </c>
      <c r="EK236">
        <v>41199.9</v>
      </c>
      <c r="EL236">
        <v>41588.6</v>
      </c>
      <c r="EM236">
        <v>1.92833</v>
      </c>
      <c r="EN236">
        <v>2.00268</v>
      </c>
      <c r="EO236">
        <v>-0.016354</v>
      </c>
      <c r="EP236">
        <v>0</v>
      </c>
      <c r="EQ236">
        <v>27.2597</v>
      </c>
      <c r="ER236">
        <v>999.9</v>
      </c>
      <c r="ES236">
        <v>34.3</v>
      </c>
      <c r="ET236">
        <v>37.4</v>
      </c>
      <c r="EU236">
        <v>32.2825</v>
      </c>
      <c r="EV236">
        <v>61.3182</v>
      </c>
      <c r="EW236">
        <v>27.1354</v>
      </c>
      <c r="EX236">
        <v>2</v>
      </c>
      <c r="EY236">
        <v>0.352538</v>
      </c>
      <c r="EZ236">
        <v>7.60932</v>
      </c>
      <c r="FA236">
        <v>20.2268</v>
      </c>
      <c r="FB236">
        <v>5.21744</v>
      </c>
      <c r="FC236">
        <v>12.0159</v>
      </c>
      <c r="FD236">
        <v>4.98875</v>
      </c>
      <c r="FE236">
        <v>3.2884</v>
      </c>
      <c r="FF236">
        <v>6455.9</v>
      </c>
      <c r="FG236">
        <v>9999</v>
      </c>
      <c r="FH236">
        <v>9999</v>
      </c>
      <c r="FI236">
        <v>105.1</v>
      </c>
      <c r="FJ236">
        <v>1.86737</v>
      </c>
      <c r="FK236">
        <v>1.86638</v>
      </c>
      <c r="FL236">
        <v>1.86584</v>
      </c>
      <c r="FM236">
        <v>1.86571</v>
      </c>
      <c r="FN236">
        <v>1.86762</v>
      </c>
      <c r="FO236">
        <v>1.87006</v>
      </c>
      <c r="FP236">
        <v>1.86873</v>
      </c>
      <c r="FQ236">
        <v>1.87012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-2.179</v>
      </c>
      <c r="GF236">
        <v>1.6928</v>
      </c>
      <c r="GG236">
        <v>-1.166269798390788</v>
      </c>
      <c r="GH236">
        <v>-0.001751842048368114</v>
      </c>
      <c r="GI236">
        <v>2.175043830543419E-07</v>
      </c>
      <c r="GJ236">
        <v>-8.900938919420621E-11</v>
      </c>
      <c r="GK236">
        <v>9.187504814314959</v>
      </c>
      <c r="GL236">
        <v>1.777864070516789</v>
      </c>
      <c r="GM236">
        <v>-0.1595319365346188</v>
      </c>
      <c r="GN236">
        <v>0.002975254502177307</v>
      </c>
      <c r="GO236">
        <v>3</v>
      </c>
      <c r="GP236">
        <v>2360</v>
      </c>
      <c r="GQ236">
        <v>1</v>
      </c>
      <c r="GR236">
        <v>26</v>
      </c>
      <c r="GS236">
        <v>15.1</v>
      </c>
      <c r="GT236">
        <v>15.1</v>
      </c>
      <c r="GU236">
        <v>1.87256</v>
      </c>
      <c r="GV236">
        <v>2.23145</v>
      </c>
      <c r="GW236">
        <v>1.94702</v>
      </c>
      <c r="GX236">
        <v>2.82471</v>
      </c>
      <c r="GY236">
        <v>2.19482</v>
      </c>
      <c r="GZ236">
        <v>2.35107</v>
      </c>
      <c r="HA236">
        <v>39.8177</v>
      </c>
      <c r="HB236">
        <v>15.4279</v>
      </c>
      <c r="HC236">
        <v>18</v>
      </c>
      <c r="HD236">
        <v>501.833</v>
      </c>
      <c r="HE236">
        <v>562.345</v>
      </c>
      <c r="HF236">
        <v>18.0976</v>
      </c>
      <c r="HG236">
        <v>31.7111</v>
      </c>
      <c r="HH236">
        <v>30.0003</v>
      </c>
      <c r="HI236">
        <v>31.363</v>
      </c>
      <c r="HJ236">
        <v>31.2172</v>
      </c>
      <c r="HK236">
        <v>37.5449</v>
      </c>
      <c r="HL236">
        <v>28.0117</v>
      </c>
      <c r="HM236">
        <v>37.3347</v>
      </c>
      <c r="HN236">
        <v>18.1077</v>
      </c>
      <c r="HO236">
        <v>654.146</v>
      </c>
      <c r="HP236">
        <v>22.8435</v>
      </c>
      <c r="HQ236">
        <v>100.013</v>
      </c>
      <c r="HR236">
        <v>99.9036</v>
      </c>
    </row>
    <row r="237" spans="1:226">
      <c r="A237">
        <v>221</v>
      </c>
      <c r="B237">
        <v>1657312477.5</v>
      </c>
      <c r="C237">
        <v>3616.5</v>
      </c>
      <c r="D237" t="s">
        <v>804</v>
      </c>
      <c r="E237" t="s">
        <v>805</v>
      </c>
      <c r="F237">
        <v>5</v>
      </c>
      <c r="G237" t="s">
        <v>728</v>
      </c>
      <c r="H237" t="s">
        <v>354</v>
      </c>
      <c r="I237">
        <v>1657312474.7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652.256574665841</v>
      </c>
      <c r="AK237">
        <v>641.6882606060601</v>
      </c>
      <c r="AL237">
        <v>3.453903651094401</v>
      </c>
      <c r="AM237">
        <v>65.59512142037562</v>
      </c>
      <c r="AN237">
        <f>(AP237 - AO237 + BO237*1E3/(8.314*(BQ237+273.15)) * AR237/BN237 * AQ237) * BN237/(100*BB237) * 1000/(1000 - AP237)</f>
        <v>0</v>
      </c>
      <c r="AO237">
        <v>22.74644472174747</v>
      </c>
      <c r="AP237">
        <v>24.92469090909091</v>
      </c>
      <c r="AQ237">
        <v>-8.307972788506404E-07</v>
      </c>
      <c r="AR237">
        <v>78.45763016838031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1657312474.7</v>
      </c>
      <c r="BH237">
        <v>617.9498</v>
      </c>
      <c r="BI237">
        <v>638.3430000000001</v>
      </c>
      <c r="BJ237">
        <v>24.92546</v>
      </c>
      <c r="BK237">
        <v>22.74879</v>
      </c>
      <c r="BL237">
        <v>620.14</v>
      </c>
      <c r="BM237">
        <v>23.23021</v>
      </c>
      <c r="BN237">
        <v>500.0133000000001</v>
      </c>
      <c r="BO237">
        <v>68.46052999999998</v>
      </c>
      <c r="BP237">
        <v>0.10006139</v>
      </c>
      <c r="BQ237">
        <v>26.1515</v>
      </c>
      <c r="BR237">
        <v>26.98685</v>
      </c>
      <c r="BS237">
        <v>999.9</v>
      </c>
      <c r="BT237">
        <v>0</v>
      </c>
      <c r="BU237">
        <v>0</v>
      </c>
      <c r="BV237">
        <v>9988.130000000001</v>
      </c>
      <c r="BW237">
        <v>0</v>
      </c>
      <c r="BX237">
        <v>1668.944</v>
      </c>
      <c r="BY237">
        <v>-20.39307</v>
      </c>
      <c r="BZ237">
        <v>633.7461000000001</v>
      </c>
      <c r="CA237">
        <v>653.2025000000001</v>
      </c>
      <c r="CB237">
        <v>2.176662</v>
      </c>
      <c r="CC237">
        <v>638.3430000000001</v>
      </c>
      <c r="CD237">
        <v>22.74879</v>
      </c>
      <c r="CE237">
        <v>1.70641</v>
      </c>
      <c r="CF237">
        <v>1.557395</v>
      </c>
      <c r="CG237">
        <v>14.95488</v>
      </c>
      <c r="CH237">
        <v>13.54358</v>
      </c>
      <c r="CI237">
        <v>1999.956</v>
      </c>
      <c r="CJ237">
        <v>0.9799979000000001</v>
      </c>
      <c r="CK237">
        <v>0.0200021</v>
      </c>
      <c r="CL237">
        <v>0</v>
      </c>
      <c r="CM237">
        <v>2.18503</v>
      </c>
      <c r="CN237">
        <v>0</v>
      </c>
      <c r="CO237">
        <v>5883.022999999999</v>
      </c>
      <c r="CP237">
        <v>16749.05</v>
      </c>
      <c r="CQ237">
        <v>43</v>
      </c>
      <c r="CR237">
        <v>45</v>
      </c>
      <c r="CS237">
        <v>43.375</v>
      </c>
      <c r="CT237">
        <v>43.687</v>
      </c>
      <c r="CU237">
        <v>41.937</v>
      </c>
      <c r="CV237">
        <v>1959.956</v>
      </c>
      <c r="CW237">
        <v>40</v>
      </c>
      <c r="CX237">
        <v>0</v>
      </c>
      <c r="CY237">
        <v>1657312484.1</v>
      </c>
      <c r="CZ237">
        <v>0</v>
      </c>
      <c r="DA237">
        <v>1657311569.5</v>
      </c>
      <c r="DB237" t="s">
        <v>729</v>
      </c>
      <c r="DC237">
        <v>1657311567.5</v>
      </c>
      <c r="DD237">
        <v>1657311569.5</v>
      </c>
      <c r="DE237">
        <v>6</v>
      </c>
      <c r="DF237">
        <v>-0.462</v>
      </c>
      <c r="DG237">
        <v>14.921</v>
      </c>
      <c r="DH237">
        <v>-1.873</v>
      </c>
      <c r="DI237">
        <v>0.055</v>
      </c>
      <c r="DJ237">
        <v>420</v>
      </c>
      <c r="DK237">
        <v>38</v>
      </c>
      <c r="DL237">
        <v>0.19</v>
      </c>
      <c r="DM237">
        <v>0.01</v>
      </c>
      <c r="DN237">
        <v>-20.31795365853658</v>
      </c>
      <c r="DO237">
        <v>-0.6376432055749017</v>
      </c>
      <c r="DP237">
        <v>0.07198250159167585</v>
      </c>
      <c r="DQ237">
        <v>0</v>
      </c>
      <c r="DR237">
        <v>2.164096585365853</v>
      </c>
      <c r="DS237">
        <v>-0.03110822299651328</v>
      </c>
      <c r="DT237">
        <v>0.02096704994657631</v>
      </c>
      <c r="DU237">
        <v>1</v>
      </c>
      <c r="DV237">
        <v>1</v>
      </c>
      <c r="DW237">
        <v>2</v>
      </c>
      <c r="DX237" t="s">
        <v>357</v>
      </c>
      <c r="DY237">
        <v>2.97555</v>
      </c>
      <c r="DZ237">
        <v>2.72466</v>
      </c>
      <c r="EA237">
        <v>0.0959064</v>
      </c>
      <c r="EB237">
        <v>0.0969233</v>
      </c>
      <c r="EC237">
        <v>0.0794155</v>
      </c>
      <c r="ED237">
        <v>0.0770102</v>
      </c>
      <c r="EE237">
        <v>28413.5</v>
      </c>
      <c r="EF237">
        <v>28491.4</v>
      </c>
      <c r="EG237">
        <v>29241.4</v>
      </c>
      <c r="EH237">
        <v>29199.8</v>
      </c>
      <c r="EI237">
        <v>35685.9</v>
      </c>
      <c r="EJ237">
        <v>35813.3</v>
      </c>
      <c r="EK237">
        <v>41199.1</v>
      </c>
      <c r="EL237">
        <v>41588</v>
      </c>
      <c r="EM237">
        <v>1.9286</v>
      </c>
      <c r="EN237">
        <v>2.00255</v>
      </c>
      <c r="EO237">
        <v>-0.0166297</v>
      </c>
      <c r="EP237">
        <v>0</v>
      </c>
      <c r="EQ237">
        <v>27.2597</v>
      </c>
      <c r="ER237">
        <v>999.9</v>
      </c>
      <c r="ES237">
        <v>34.2</v>
      </c>
      <c r="ET237">
        <v>37.4</v>
      </c>
      <c r="EU237">
        <v>32.1894</v>
      </c>
      <c r="EV237">
        <v>61.3282</v>
      </c>
      <c r="EW237">
        <v>27.1514</v>
      </c>
      <c r="EX237">
        <v>2</v>
      </c>
      <c r="EY237">
        <v>0.352678</v>
      </c>
      <c r="EZ237">
        <v>7.47654</v>
      </c>
      <c r="FA237">
        <v>20.2321</v>
      </c>
      <c r="FB237">
        <v>5.21789</v>
      </c>
      <c r="FC237">
        <v>12.0159</v>
      </c>
      <c r="FD237">
        <v>4.98875</v>
      </c>
      <c r="FE237">
        <v>3.28833</v>
      </c>
      <c r="FF237">
        <v>6456.1</v>
      </c>
      <c r="FG237">
        <v>9999</v>
      </c>
      <c r="FH237">
        <v>9999</v>
      </c>
      <c r="FI237">
        <v>105.1</v>
      </c>
      <c r="FJ237">
        <v>1.86736</v>
      </c>
      <c r="FK237">
        <v>1.86643</v>
      </c>
      <c r="FL237">
        <v>1.86584</v>
      </c>
      <c r="FM237">
        <v>1.86573</v>
      </c>
      <c r="FN237">
        <v>1.86759</v>
      </c>
      <c r="FO237">
        <v>1.87005</v>
      </c>
      <c r="FP237">
        <v>1.86873</v>
      </c>
      <c r="FQ237">
        <v>1.87012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-2.205</v>
      </c>
      <c r="GF237">
        <v>1.6979</v>
      </c>
      <c r="GG237">
        <v>-1.166269798390788</v>
      </c>
      <c r="GH237">
        <v>-0.001751842048368114</v>
      </c>
      <c r="GI237">
        <v>2.175043830543419E-07</v>
      </c>
      <c r="GJ237">
        <v>-8.900938919420621E-11</v>
      </c>
      <c r="GK237">
        <v>9.187504814314959</v>
      </c>
      <c r="GL237">
        <v>1.777864070516789</v>
      </c>
      <c r="GM237">
        <v>-0.1595319365346188</v>
      </c>
      <c r="GN237">
        <v>0.002975254502177307</v>
      </c>
      <c r="GO237">
        <v>3</v>
      </c>
      <c r="GP237">
        <v>2360</v>
      </c>
      <c r="GQ237">
        <v>1</v>
      </c>
      <c r="GR237">
        <v>26</v>
      </c>
      <c r="GS237">
        <v>15.2</v>
      </c>
      <c r="GT237">
        <v>15.1</v>
      </c>
      <c r="GU237">
        <v>1.90918</v>
      </c>
      <c r="GV237">
        <v>2.229</v>
      </c>
      <c r="GW237">
        <v>1.94702</v>
      </c>
      <c r="GX237">
        <v>2.82593</v>
      </c>
      <c r="GY237">
        <v>2.19482</v>
      </c>
      <c r="GZ237">
        <v>2.36694</v>
      </c>
      <c r="HA237">
        <v>39.8177</v>
      </c>
      <c r="HB237">
        <v>15.4192</v>
      </c>
      <c r="HC237">
        <v>18</v>
      </c>
      <c r="HD237">
        <v>502.067</v>
      </c>
      <c r="HE237">
        <v>562.307</v>
      </c>
      <c r="HF237">
        <v>18.0982</v>
      </c>
      <c r="HG237">
        <v>31.7181</v>
      </c>
      <c r="HH237">
        <v>30.0002</v>
      </c>
      <c r="HI237">
        <v>31.3699</v>
      </c>
      <c r="HJ237">
        <v>31.2232</v>
      </c>
      <c r="HK237">
        <v>38.3312</v>
      </c>
      <c r="HL237">
        <v>27.7281</v>
      </c>
      <c r="HM237">
        <v>37.3347</v>
      </c>
      <c r="HN237">
        <v>18.318</v>
      </c>
      <c r="HO237">
        <v>674.182</v>
      </c>
      <c r="HP237">
        <v>22.8438</v>
      </c>
      <c r="HQ237">
        <v>100.011</v>
      </c>
      <c r="HR237">
        <v>99.9024</v>
      </c>
    </row>
    <row r="238" spans="1:226">
      <c r="A238">
        <v>222</v>
      </c>
      <c r="B238">
        <v>1657312482.5</v>
      </c>
      <c r="C238">
        <v>3621.5</v>
      </c>
      <c r="D238" t="s">
        <v>806</v>
      </c>
      <c r="E238" t="s">
        <v>807</v>
      </c>
      <c r="F238">
        <v>5</v>
      </c>
      <c r="G238" t="s">
        <v>728</v>
      </c>
      <c r="H238" t="s">
        <v>354</v>
      </c>
      <c r="I238">
        <v>1657312480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669.509393198523</v>
      </c>
      <c r="AK238">
        <v>658.9443151515148</v>
      </c>
      <c r="AL238">
        <v>3.44793093099825</v>
      </c>
      <c r="AM238">
        <v>65.59512142037562</v>
      </c>
      <c r="AN238">
        <f>(AP238 - AO238 + BO238*1E3/(8.314*(BQ238+273.15)) * AR238/BN238 * AQ238) * BN238/(100*BB238) * 1000/(1000 - AP238)</f>
        <v>0</v>
      </c>
      <c r="AO238">
        <v>22.78035321490039</v>
      </c>
      <c r="AP238">
        <v>24.92980727272728</v>
      </c>
      <c r="AQ238">
        <v>1.158373206868161E-06</v>
      </c>
      <c r="AR238">
        <v>78.45763016838031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1657312480</v>
      </c>
      <c r="BH238">
        <v>635.7850000000001</v>
      </c>
      <c r="BI238">
        <v>656.1944444444445</v>
      </c>
      <c r="BJ238">
        <v>24.92673333333333</v>
      </c>
      <c r="BK238">
        <v>22.78333333333333</v>
      </c>
      <c r="BL238">
        <v>638.0035555555555</v>
      </c>
      <c r="BM238">
        <v>23.23716666666667</v>
      </c>
      <c r="BN238">
        <v>499.9687777777778</v>
      </c>
      <c r="BO238">
        <v>68.46242222222223</v>
      </c>
      <c r="BP238">
        <v>0.09985636666666665</v>
      </c>
      <c r="BQ238">
        <v>26.14516666666666</v>
      </c>
      <c r="BR238">
        <v>26.98212222222222</v>
      </c>
      <c r="BS238">
        <v>999.9000000000001</v>
      </c>
      <c r="BT238">
        <v>0</v>
      </c>
      <c r="BU238">
        <v>0</v>
      </c>
      <c r="BV238">
        <v>10006.73888888889</v>
      </c>
      <c r="BW238">
        <v>0</v>
      </c>
      <c r="BX238">
        <v>1668.257777777778</v>
      </c>
      <c r="BY238">
        <v>-20.40952222222223</v>
      </c>
      <c r="BZ238">
        <v>652.0384444444445</v>
      </c>
      <c r="CA238">
        <v>671.4936666666667</v>
      </c>
      <c r="CB238">
        <v>2.143396666666666</v>
      </c>
      <c r="CC238">
        <v>656.1944444444445</v>
      </c>
      <c r="CD238">
        <v>22.78333333333333</v>
      </c>
      <c r="CE238">
        <v>1.706542222222222</v>
      </c>
      <c r="CF238">
        <v>1.559802222222222</v>
      </c>
      <c r="CG238">
        <v>14.9561</v>
      </c>
      <c r="CH238">
        <v>13.56731111111111</v>
      </c>
      <c r="CI238">
        <v>1999.99</v>
      </c>
      <c r="CJ238">
        <v>0.9799979999999999</v>
      </c>
      <c r="CK238">
        <v>0.020002</v>
      </c>
      <c r="CL238">
        <v>0</v>
      </c>
      <c r="CM238">
        <v>2.268055555555556</v>
      </c>
      <c r="CN238">
        <v>0</v>
      </c>
      <c r="CO238">
        <v>5881.327777777778</v>
      </c>
      <c r="CP238">
        <v>16749.36666666666</v>
      </c>
      <c r="CQ238">
        <v>43</v>
      </c>
      <c r="CR238">
        <v>45</v>
      </c>
      <c r="CS238">
        <v>43.375</v>
      </c>
      <c r="CT238">
        <v>43.708</v>
      </c>
      <c r="CU238">
        <v>41.937</v>
      </c>
      <c r="CV238">
        <v>1959.988888888889</v>
      </c>
      <c r="CW238">
        <v>40.00111111111111</v>
      </c>
      <c r="CX238">
        <v>0</v>
      </c>
      <c r="CY238">
        <v>1657312488.9</v>
      </c>
      <c r="CZ238">
        <v>0</v>
      </c>
      <c r="DA238">
        <v>1657311569.5</v>
      </c>
      <c r="DB238" t="s">
        <v>729</v>
      </c>
      <c r="DC238">
        <v>1657311567.5</v>
      </c>
      <c r="DD238">
        <v>1657311569.5</v>
      </c>
      <c r="DE238">
        <v>6</v>
      </c>
      <c r="DF238">
        <v>-0.462</v>
      </c>
      <c r="DG238">
        <v>14.921</v>
      </c>
      <c r="DH238">
        <v>-1.873</v>
      </c>
      <c r="DI238">
        <v>0.055</v>
      </c>
      <c r="DJ238">
        <v>420</v>
      </c>
      <c r="DK238">
        <v>38</v>
      </c>
      <c r="DL238">
        <v>0.19</v>
      </c>
      <c r="DM238">
        <v>0.01</v>
      </c>
      <c r="DN238">
        <v>-20.3649575</v>
      </c>
      <c r="DO238">
        <v>-0.4184026266415563</v>
      </c>
      <c r="DP238">
        <v>0.05494606850130425</v>
      </c>
      <c r="DQ238">
        <v>0</v>
      </c>
      <c r="DR238">
        <v>2.155386</v>
      </c>
      <c r="DS238">
        <v>-0.01346814258911978</v>
      </c>
      <c r="DT238">
        <v>0.01915792679284481</v>
      </c>
      <c r="DU238">
        <v>1</v>
      </c>
      <c r="DV238">
        <v>1</v>
      </c>
      <c r="DW238">
        <v>2</v>
      </c>
      <c r="DX238" t="s">
        <v>357</v>
      </c>
      <c r="DY238">
        <v>2.97551</v>
      </c>
      <c r="DZ238">
        <v>2.72455</v>
      </c>
      <c r="EA238">
        <v>0.0977017</v>
      </c>
      <c r="EB238">
        <v>0.0986862</v>
      </c>
      <c r="EC238">
        <v>0.07949290000000001</v>
      </c>
      <c r="ED238">
        <v>0.0770368</v>
      </c>
      <c r="EE238">
        <v>28357.8</v>
      </c>
      <c r="EF238">
        <v>28435.9</v>
      </c>
      <c r="EG238">
        <v>29242.2</v>
      </c>
      <c r="EH238">
        <v>29200</v>
      </c>
      <c r="EI238">
        <v>35683.9</v>
      </c>
      <c r="EJ238">
        <v>35812.3</v>
      </c>
      <c r="EK238">
        <v>41200.2</v>
      </c>
      <c r="EL238">
        <v>41588.1</v>
      </c>
      <c r="EM238">
        <v>1.92415</v>
      </c>
      <c r="EN238">
        <v>2.00785</v>
      </c>
      <c r="EO238">
        <v>-0.0166818</v>
      </c>
      <c r="EP238">
        <v>0</v>
      </c>
      <c r="EQ238">
        <v>27.2576</v>
      </c>
      <c r="ER238">
        <v>999.9</v>
      </c>
      <c r="ES238">
        <v>34.2</v>
      </c>
      <c r="ET238">
        <v>37.4</v>
      </c>
      <c r="EU238">
        <v>32.1892</v>
      </c>
      <c r="EV238">
        <v>61.4282</v>
      </c>
      <c r="EW238">
        <v>27.1795</v>
      </c>
      <c r="EX238">
        <v>2</v>
      </c>
      <c r="EY238">
        <v>0.348958</v>
      </c>
      <c r="EZ238">
        <v>6.64062</v>
      </c>
      <c r="FA238">
        <v>20.2663</v>
      </c>
      <c r="FB238">
        <v>5.21684</v>
      </c>
      <c r="FC238">
        <v>12.0159</v>
      </c>
      <c r="FD238">
        <v>4.9889</v>
      </c>
      <c r="FE238">
        <v>3.28833</v>
      </c>
      <c r="FF238">
        <v>6456.1</v>
      </c>
      <c r="FG238">
        <v>9999</v>
      </c>
      <c r="FH238">
        <v>9999</v>
      </c>
      <c r="FI238">
        <v>105.1</v>
      </c>
      <c r="FJ238">
        <v>1.86737</v>
      </c>
      <c r="FK238">
        <v>1.86646</v>
      </c>
      <c r="FL238">
        <v>1.86586</v>
      </c>
      <c r="FM238">
        <v>1.86575</v>
      </c>
      <c r="FN238">
        <v>1.86764</v>
      </c>
      <c r="FO238">
        <v>1.87008</v>
      </c>
      <c r="FP238">
        <v>1.86874</v>
      </c>
      <c r="FQ238">
        <v>1.87012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-2.231</v>
      </c>
      <c r="GF238">
        <v>1.6717</v>
      </c>
      <c r="GG238">
        <v>-1.166269798390788</v>
      </c>
      <c r="GH238">
        <v>-0.001751842048368114</v>
      </c>
      <c r="GI238">
        <v>2.175043830543419E-07</v>
      </c>
      <c r="GJ238">
        <v>-8.900938919420621E-11</v>
      </c>
      <c r="GK238">
        <v>9.187504814314959</v>
      </c>
      <c r="GL238">
        <v>1.777864070516789</v>
      </c>
      <c r="GM238">
        <v>-0.1595319365346188</v>
      </c>
      <c r="GN238">
        <v>0.002975254502177307</v>
      </c>
      <c r="GO238">
        <v>3</v>
      </c>
      <c r="GP238">
        <v>2360</v>
      </c>
      <c r="GQ238">
        <v>1</v>
      </c>
      <c r="GR238">
        <v>26</v>
      </c>
      <c r="GS238">
        <v>15.2</v>
      </c>
      <c r="GT238">
        <v>15.2</v>
      </c>
      <c r="GU238">
        <v>1.94824</v>
      </c>
      <c r="GV238">
        <v>2.23267</v>
      </c>
      <c r="GW238">
        <v>1.94702</v>
      </c>
      <c r="GX238">
        <v>2.82471</v>
      </c>
      <c r="GY238">
        <v>2.19482</v>
      </c>
      <c r="GZ238">
        <v>2.34253</v>
      </c>
      <c r="HA238">
        <v>39.8177</v>
      </c>
      <c r="HB238">
        <v>15.4367</v>
      </c>
      <c r="HC238">
        <v>18</v>
      </c>
      <c r="HD238">
        <v>499.214</v>
      </c>
      <c r="HE238">
        <v>566.361</v>
      </c>
      <c r="HF238">
        <v>18.2232</v>
      </c>
      <c r="HG238">
        <v>31.7265</v>
      </c>
      <c r="HH238">
        <v>29.9978</v>
      </c>
      <c r="HI238">
        <v>31.3767</v>
      </c>
      <c r="HJ238">
        <v>31.2289</v>
      </c>
      <c r="HK238">
        <v>39.0632</v>
      </c>
      <c r="HL238">
        <v>27.7281</v>
      </c>
      <c r="HM238">
        <v>36.9644</v>
      </c>
      <c r="HN238">
        <v>18.3301</v>
      </c>
      <c r="HO238">
        <v>687.538</v>
      </c>
      <c r="HP238">
        <v>22.8371</v>
      </c>
      <c r="HQ238">
        <v>100.013</v>
      </c>
      <c r="HR238">
        <v>99.9027</v>
      </c>
    </row>
    <row r="239" spans="1:226">
      <c r="A239">
        <v>223</v>
      </c>
      <c r="B239">
        <v>1657312487.5</v>
      </c>
      <c r="C239">
        <v>3626.5</v>
      </c>
      <c r="D239" t="s">
        <v>808</v>
      </c>
      <c r="E239" t="s">
        <v>809</v>
      </c>
      <c r="F239">
        <v>5</v>
      </c>
      <c r="G239" t="s">
        <v>728</v>
      </c>
      <c r="H239" t="s">
        <v>354</v>
      </c>
      <c r="I239">
        <v>1657312484.7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686.809142150992</v>
      </c>
      <c r="AK239">
        <v>676.1139575757577</v>
      </c>
      <c r="AL239">
        <v>3.425632656245145</v>
      </c>
      <c r="AM239">
        <v>65.59512142037562</v>
      </c>
      <c r="AN239">
        <f>(AP239 - AO239 + BO239*1E3/(8.314*(BQ239+273.15)) * AR239/BN239 * AQ239) * BN239/(100*BB239) * 1000/(1000 - AP239)</f>
        <v>0</v>
      </c>
      <c r="AO239">
        <v>22.75802202821494</v>
      </c>
      <c r="AP239">
        <v>24.93438848484848</v>
      </c>
      <c r="AQ239">
        <v>4.710941680443489E-06</v>
      </c>
      <c r="AR239">
        <v>78.45763016838031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1657312484.7</v>
      </c>
      <c r="BH239">
        <v>651.5692</v>
      </c>
      <c r="BI239">
        <v>672.1006</v>
      </c>
      <c r="BJ239">
        <v>24.93322</v>
      </c>
      <c r="BK239">
        <v>22.754</v>
      </c>
      <c r="BL239">
        <v>653.8125</v>
      </c>
      <c r="BM239">
        <v>23.27223</v>
      </c>
      <c r="BN239">
        <v>499.9995</v>
      </c>
      <c r="BO239">
        <v>68.46193</v>
      </c>
      <c r="BP239">
        <v>0.09995615999999999</v>
      </c>
      <c r="BQ239">
        <v>26.15061</v>
      </c>
      <c r="BR239">
        <v>26.99106</v>
      </c>
      <c r="BS239">
        <v>999.9</v>
      </c>
      <c r="BT239">
        <v>0</v>
      </c>
      <c r="BU239">
        <v>0</v>
      </c>
      <c r="BV239">
        <v>9996.865</v>
      </c>
      <c r="BW239">
        <v>0</v>
      </c>
      <c r="BX239">
        <v>1667.824</v>
      </c>
      <c r="BY239">
        <v>-20.53153</v>
      </c>
      <c r="BZ239">
        <v>668.2302</v>
      </c>
      <c r="CA239">
        <v>687.7497000000001</v>
      </c>
      <c r="CB239">
        <v>2.179205</v>
      </c>
      <c r="CC239">
        <v>672.1006</v>
      </c>
      <c r="CD239">
        <v>22.754</v>
      </c>
      <c r="CE239">
        <v>1.706976</v>
      </c>
      <c r="CF239">
        <v>1.557784</v>
      </c>
      <c r="CG239">
        <v>14.96002</v>
      </c>
      <c r="CH239">
        <v>13.54742</v>
      </c>
      <c r="CI239">
        <v>1999.983</v>
      </c>
      <c r="CJ239">
        <v>0.9799979000000001</v>
      </c>
      <c r="CK239">
        <v>0.0200021</v>
      </c>
      <c r="CL239">
        <v>0</v>
      </c>
      <c r="CM239">
        <v>2.17683</v>
      </c>
      <c r="CN239">
        <v>0</v>
      </c>
      <c r="CO239">
        <v>5880.015000000001</v>
      </c>
      <c r="CP239">
        <v>16749.32</v>
      </c>
      <c r="CQ239">
        <v>43</v>
      </c>
      <c r="CR239">
        <v>45</v>
      </c>
      <c r="CS239">
        <v>43.3874</v>
      </c>
      <c r="CT239">
        <v>43.7311</v>
      </c>
      <c r="CU239">
        <v>41.937</v>
      </c>
      <c r="CV239">
        <v>1959.981</v>
      </c>
      <c r="CW239">
        <v>40.002</v>
      </c>
      <c r="CX239">
        <v>0</v>
      </c>
      <c r="CY239">
        <v>1657312493.7</v>
      </c>
      <c r="CZ239">
        <v>0</v>
      </c>
      <c r="DA239">
        <v>1657311569.5</v>
      </c>
      <c r="DB239" t="s">
        <v>729</v>
      </c>
      <c r="DC239">
        <v>1657311567.5</v>
      </c>
      <c r="DD239">
        <v>1657311569.5</v>
      </c>
      <c r="DE239">
        <v>6</v>
      </c>
      <c r="DF239">
        <v>-0.462</v>
      </c>
      <c r="DG239">
        <v>14.921</v>
      </c>
      <c r="DH239">
        <v>-1.873</v>
      </c>
      <c r="DI239">
        <v>0.055</v>
      </c>
      <c r="DJ239">
        <v>420</v>
      </c>
      <c r="DK239">
        <v>38</v>
      </c>
      <c r="DL239">
        <v>0.19</v>
      </c>
      <c r="DM239">
        <v>0.01</v>
      </c>
      <c r="DN239">
        <v>-20.42169</v>
      </c>
      <c r="DO239">
        <v>-0.6620330206378402</v>
      </c>
      <c r="DP239">
        <v>0.07885698066753523</v>
      </c>
      <c r="DQ239">
        <v>0</v>
      </c>
      <c r="DR239">
        <v>2.160812</v>
      </c>
      <c r="DS239">
        <v>0.1050979362101254</v>
      </c>
      <c r="DT239">
        <v>0.01990533423482262</v>
      </c>
      <c r="DU239">
        <v>0</v>
      </c>
      <c r="DV239">
        <v>0</v>
      </c>
      <c r="DW239">
        <v>2</v>
      </c>
      <c r="DX239" t="s">
        <v>365</v>
      </c>
      <c r="DY239">
        <v>2.97547</v>
      </c>
      <c r="DZ239">
        <v>2.72464</v>
      </c>
      <c r="EA239">
        <v>0.09946919999999999</v>
      </c>
      <c r="EB239">
        <v>0.100426</v>
      </c>
      <c r="EC239">
        <v>0.0795389</v>
      </c>
      <c r="ED239">
        <v>0.07696649999999999</v>
      </c>
      <c r="EE239">
        <v>28302.5</v>
      </c>
      <c r="EF239">
        <v>28381.1</v>
      </c>
      <c r="EG239">
        <v>29242.5</v>
      </c>
      <c r="EH239">
        <v>29200.1</v>
      </c>
      <c r="EI239">
        <v>35682</v>
      </c>
      <c r="EJ239">
        <v>35815.5</v>
      </c>
      <c r="EK239">
        <v>41200</v>
      </c>
      <c r="EL239">
        <v>41588.5</v>
      </c>
      <c r="EM239">
        <v>1.92367</v>
      </c>
      <c r="EN239">
        <v>2.00817</v>
      </c>
      <c r="EO239">
        <v>-0.0157803</v>
      </c>
      <c r="EP239">
        <v>0</v>
      </c>
      <c r="EQ239">
        <v>27.2559</v>
      </c>
      <c r="ER239">
        <v>999.9</v>
      </c>
      <c r="ES239">
        <v>34.2</v>
      </c>
      <c r="ET239">
        <v>37.4</v>
      </c>
      <c r="EU239">
        <v>32.187</v>
      </c>
      <c r="EV239">
        <v>61.2582</v>
      </c>
      <c r="EW239">
        <v>27.1995</v>
      </c>
      <c r="EX239">
        <v>2</v>
      </c>
      <c r="EY239">
        <v>0.349035</v>
      </c>
      <c r="EZ239">
        <v>6.8765</v>
      </c>
      <c r="FA239">
        <v>20.2577</v>
      </c>
      <c r="FB239">
        <v>5.21729</v>
      </c>
      <c r="FC239">
        <v>12.0159</v>
      </c>
      <c r="FD239">
        <v>4.98875</v>
      </c>
      <c r="FE239">
        <v>3.28845</v>
      </c>
      <c r="FF239">
        <v>6456.4</v>
      </c>
      <c r="FG239">
        <v>9999</v>
      </c>
      <c r="FH239">
        <v>9999</v>
      </c>
      <c r="FI239">
        <v>105.1</v>
      </c>
      <c r="FJ239">
        <v>1.86737</v>
      </c>
      <c r="FK239">
        <v>1.86643</v>
      </c>
      <c r="FL239">
        <v>1.86584</v>
      </c>
      <c r="FM239">
        <v>1.86576</v>
      </c>
      <c r="FN239">
        <v>1.86766</v>
      </c>
      <c r="FO239">
        <v>1.87005</v>
      </c>
      <c r="FP239">
        <v>1.86874</v>
      </c>
      <c r="FQ239">
        <v>1.87012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-2.259</v>
      </c>
      <c r="GF239">
        <v>1.6562</v>
      </c>
      <c r="GG239">
        <v>-1.166269798390788</v>
      </c>
      <c r="GH239">
        <v>-0.001751842048368114</v>
      </c>
      <c r="GI239">
        <v>2.175043830543419E-07</v>
      </c>
      <c r="GJ239">
        <v>-8.900938919420621E-11</v>
      </c>
      <c r="GK239">
        <v>9.187504814314959</v>
      </c>
      <c r="GL239">
        <v>1.777864070516789</v>
      </c>
      <c r="GM239">
        <v>-0.1595319365346188</v>
      </c>
      <c r="GN239">
        <v>0.002975254502177307</v>
      </c>
      <c r="GO239">
        <v>3</v>
      </c>
      <c r="GP239">
        <v>2360</v>
      </c>
      <c r="GQ239">
        <v>1</v>
      </c>
      <c r="GR239">
        <v>26</v>
      </c>
      <c r="GS239">
        <v>15.3</v>
      </c>
      <c r="GT239">
        <v>15.3</v>
      </c>
      <c r="GU239">
        <v>1.98364</v>
      </c>
      <c r="GV239">
        <v>2.229</v>
      </c>
      <c r="GW239">
        <v>1.94702</v>
      </c>
      <c r="GX239">
        <v>2.82349</v>
      </c>
      <c r="GY239">
        <v>2.19482</v>
      </c>
      <c r="GZ239">
        <v>2.36572</v>
      </c>
      <c r="HA239">
        <v>39.8177</v>
      </c>
      <c r="HB239">
        <v>15.4454</v>
      </c>
      <c r="HC239">
        <v>18</v>
      </c>
      <c r="HD239">
        <v>498.947</v>
      </c>
      <c r="HE239">
        <v>566.667</v>
      </c>
      <c r="HF239">
        <v>18.3258</v>
      </c>
      <c r="HG239">
        <v>31.7321</v>
      </c>
      <c r="HH239">
        <v>29.9995</v>
      </c>
      <c r="HI239">
        <v>31.3821</v>
      </c>
      <c r="HJ239">
        <v>31.2354</v>
      </c>
      <c r="HK239">
        <v>39.8355</v>
      </c>
      <c r="HL239">
        <v>27.7281</v>
      </c>
      <c r="HM239">
        <v>36.9644</v>
      </c>
      <c r="HN239">
        <v>18.3363</v>
      </c>
      <c r="HO239">
        <v>707.574</v>
      </c>
      <c r="HP239">
        <v>22.8342</v>
      </c>
      <c r="HQ239">
        <v>100.014</v>
      </c>
      <c r="HR239">
        <v>99.90349999999999</v>
      </c>
    </row>
    <row r="240" spans="1:226">
      <c r="A240">
        <v>224</v>
      </c>
      <c r="B240">
        <v>1657312492.5</v>
      </c>
      <c r="C240">
        <v>3631.5</v>
      </c>
      <c r="D240" t="s">
        <v>810</v>
      </c>
      <c r="E240" t="s">
        <v>811</v>
      </c>
      <c r="F240">
        <v>5</v>
      </c>
      <c r="G240" t="s">
        <v>728</v>
      </c>
      <c r="H240" t="s">
        <v>354</v>
      </c>
      <c r="I240">
        <v>1657312490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703.883643070006</v>
      </c>
      <c r="AK240">
        <v>693.1160969696967</v>
      </c>
      <c r="AL240">
        <v>3.401817047077021</v>
      </c>
      <c r="AM240">
        <v>65.59512142037562</v>
      </c>
      <c r="AN240">
        <f>(AP240 - AO240 + BO240*1E3/(8.314*(BQ240+273.15)) * AR240/BN240 * AQ240) * BN240/(100*BB240) * 1000/(1000 - AP240)</f>
        <v>0</v>
      </c>
      <c r="AO240">
        <v>22.7429376127427</v>
      </c>
      <c r="AP240">
        <v>24.93392848484847</v>
      </c>
      <c r="AQ240">
        <v>1.811022478165836E-07</v>
      </c>
      <c r="AR240">
        <v>78.45763016838031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1657312490</v>
      </c>
      <c r="BH240">
        <v>669.1991111111111</v>
      </c>
      <c r="BI240">
        <v>689.7967777777778</v>
      </c>
      <c r="BJ240">
        <v>24.93435555555556</v>
      </c>
      <c r="BK240">
        <v>22.74273333333333</v>
      </c>
      <c r="BL240">
        <v>671.4705555555556</v>
      </c>
      <c r="BM240">
        <v>23.27825555555556</v>
      </c>
      <c r="BN240">
        <v>500.0075555555556</v>
      </c>
      <c r="BO240">
        <v>68.46277777777777</v>
      </c>
      <c r="BP240">
        <v>0.1000026111111111</v>
      </c>
      <c r="BQ240">
        <v>26.15145555555556</v>
      </c>
      <c r="BR240">
        <v>26.99972222222222</v>
      </c>
      <c r="BS240">
        <v>999.9000000000001</v>
      </c>
      <c r="BT240">
        <v>0</v>
      </c>
      <c r="BU240">
        <v>0</v>
      </c>
      <c r="BV240">
        <v>10000.62777777778</v>
      </c>
      <c r="BW240">
        <v>0</v>
      </c>
      <c r="BX240">
        <v>1668.194444444444</v>
      </c>
      <c r="BY240">
        <v>-20.59771111111111</v>
      </c>
      <c r="BZ240">
        <v>686.3119999999999</v>
      </c>
      <c r="CA240">
        <v>705.85</v>
      </c>
      <c r="CB240">
        <v>2.191604444444444</v>
      </c>
      <c r="CC240">
        <v>689.7967777777778</v>
      </c>
      <c r="CD240">
        <v>22.74273333333333</v>
      </c>
      <c r="CE240">
        <v>1.707076666666667</v>
      </c>
      <c r="CF240">
        <v>1.557032222222222</v>
      </c>
      <c r="CG240">
        <v>14.96091111111111</v>
      </c>
      <c r="CH240">
        <v>13.54</v>
      </c>
      <c r="CI240">
        <v>2000.032222222222</v>
      </c>
      <c r="CJ240">
        <v>0.9799983333333332</v>
      </c>
      <c r="CK240">
        <v>0.02000166666666666</v>
      </c>
      <c r="CL240">
        <v>0</v>
      </c>
      <c r="CM240">
        <v>2.241344444444445</v>
      </c>
      <c r="CN240">
        <v>0</v>
      </c>
      <c r="CO240">
        <v>5881.566666666668</v>
      </c>
      <c r="CP240">
        <v>16749.71111111111</v>
      </c>
      <c r="CQ240">
        <v>43</v>
      </c>
      <c r="CR240">
        <v>45</v>
      </c>
      <c r="CS240">
        <v>43.42322222222222</v>
      </c>
      <c r="CT240">
        <v>43.736</v>
      </c>
      <c r="CU240">
        <v>41.944</v>
      </c>
      <c r="CV240">
        <v>1960.03</v>
      </c>
      <c r="CW240">
        <v>40.00222222222222</v>
      </c>
      <c r="CX240">
        <v>0</v>
      </c>
      <c r="CY240">
        <v>1657312499.1</v>
      </c>
      <c r="CZ240">
        <v>0</v>
      </c>
      <c r="DA240">
        <v>1657311569.5</v>
      </c>
      <c r="DB240" t="s">
        <v>729</v>
      </c>
      <c r="DC240">
        <v>1657311567.5</v>
      </c>
      <c r="DD240">
        <v>1657311569.5</v>
      </c>
      <c r="DE240">
        <v>6</v>
      </c>
      <c r="DF240">
        <v>-0.462</v>
      </c>
      <c r="DG240">
        <v>14.921</v>
      </c>
      <c r="DH240">
        <v>-1.873</v>
      </c>
      <c r="DI240">
        <v>0.055</v>
      </c>
      <c r="DJ240">
        <v>420</v>
      </c>
      <c r="DK240">
        <v>38</v>
      </c>
      <c r="DL240">
        <v>0.19</v>
      </c>
      <c r="DM240">
        <v>0.01</v>
      </c>
      <c r="DN240">
        <v>-20.4718125</v>
      </c>
      <c r="DO240">
        <v>-0.8242885553470792</v>
      </c>
      <c r="DP240">
        <v>0.09222665880183456</v>
      </c>
      <c r="DQ240">
        <v>0</v>
      </c>
      <c r="DR240">
        <v>2.171625</v>
      </c>
      <c r="DS240">
        <v>0.09277598499062288</v>
      </c>
      <c r="DT240">
        <v>0.0189520498891281</v>
      </c>
      <c r="DU240">
        <v>1</v>
      </c>
      <c r="DV240">
        <v>1</v>
      </c>
      <c r="DW240">
        <v>2</v>
      </c>
      <c r="DX240" t="s">
        <v>357</v>
      </c>
      <c r="DY240">
        <v>2.97558</v>
      </c>
      <c r="DZ240">
        <v>2.72482</v>
      </c>
      <c r="EA240">
        <v>0.101198</v>
      </c>
      <c r="EB240">
        <v>0.102121</v>
      </c>
      <c r="EC240">
        <v>0.0795305</v>
      </c>
      <c r="ED240">
        <v>0.0769787</v>
      </c>
      <c r="EE240">
        <v>28248.1</v>
      </c>
      <c r="EF240">
        <v>28327.7</v>
      </c>
      <c r="EG240">
        <v>29242.5</v>
      </c>
      <c r="EH240">
        <v>29200.4</v>
      </c>
      <c r="EI240">
        <v>35682.8</v>
      </c>
      <c r="EJ240">
        <v>35815.5</v>
      </c>
      <c r="EK240">
        <v>41200.6</v>
      </c>
      <c r="EL240">
        <v>41589</v>
      </c>
      <c r="EM240">
        <v>1.92393</v>
      </c>
      <c r="EN240">
        <v>2.00835</v>
      </c>
      <c r="EO240">
        <v>-0.015974</v>
      </c>
      <c r="EP240">
        <v>0</v>
      </c>
      <c r="EQ240">
        <v>27.253</v>
      </c>
      <c r="ER240">
        <v>999.9</v>
      </c>
      <c r="ES240">
        <v>34.1</v>
      </c>
      <c r="ET240">
        <v>37.4</v>
      </c>
      <c r="EU240">
        <v>32.093</v>
      </c>
      <c r="EV240">
        <v>61.2982</v>
      </c>
      <c r="EW240">
        <v>27.1875</v>
      </c>
      <c r="EX240">
        <v>2</v>
      </c>
      <c r="EY240">
        <v>0.350302</v>
      </c>
      <c r="EZ240">
        <v>7.06184</v>
      </c>
      <c r="FA240">
        <v>20.2499</v>
      </c>
      <c r="FB240">
        <v>5.21759</v>
      </c>
      <c r="FC240">
        <v>12.0159</v>
      </c>
      <c r="FD240">
        <v>4.9893</v>
      </c>
      <c r="FE240">
        <v>3.2884</v>
      </c>
      <c r="FF240">
        <v>6456.4</v>
      </c>
      <c r="FG240">
        <v>9999</v>
      </c>
      <c r="FH240">
        <v>9999</v>
      </c>
      <c r="FI240">
        <v>105.1</v>
      </c>
      <c r="FJ240">
        <v>1.86737</v>
      </c>
      <c r="FK240">
        <v>1.86645</v>
      </c>
      <c r="FL240">
        <v>1.86585</v>
      </c>
      <c r="FM240">
        <v>1.86572</v>
      </c>
      <c r="FN240">
        <v>1.8676</v>
      </c>
      <c r="FO240">
        <v>1.87006</v>
      </c>
      <c r="FP240">
        <v>1.86874</v>
      </c>
      <c r="FQ240">
        <v>1.87012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-2.284</v>
      </c>
      <c r="GF240">
        <v>1.6588</v>
      </c>
      <c r="GG240">
        <v>-1.166269798390788</v>
      </c>
      <c r="GH240">
        <v>-0.001751842048368114</v>
      </c>
      <c r="GI240">
        <v>2.175043830543419E-07</v>
      </c>
      <c r="GJ240">
        <v>-8.900938919420621E-11</v>
      </c>
      <c r="GK240">
        <v>9.187504814314959</v>
      </c>
      <c r="GL240">
        <v>1.777864070516789</v>
      </c>
      <c r="GM240">
        <v>-0.1595319365346188</v>
      </c>
      <c r="GN240">
        <v>0.002975254502177307</v>
      </c>
      <c r="GO240">
        <v>3</v>
      </c>
      <c r="GP240">
        <v>2360</v>
      </c>
      <c r="GQ240">
        <v>1</v>
      </c>
      <c r="GR240">
        <v>26</v>
      </c>
      <c r="GS240">
        <v>15.4</v>
      </c>
      <c r="GT240">
        <v>15.4</v>
      </c>
      <c r="GU240">
        <v>2.02271</v>
      </c>
      <c r="GV240">
        <v>2.23022</v>
      </c>
      <c r="GW240">
        <v>1.94702</v>
      </c>
      <c r="GX240">
        <v>2.82471</v>
      </c>
      <c r="GY240">
        <v>2.19482</v>
      </c>
      <c r="GZ240">
        <v>2.35229</v>
      </c>
      <c r="HA240">
        <v>39.8177</v>
      </c>
      <c r="HB240">
        <v>15.4104</v>
      </c>
      <c r="HC240">
        <v>18</v>
      </c>
      <c r="HD240">
        <v>499.164</v>
      </c>
      <c r="HE240">
        <v>566.85</v>
      </c>
      <c r="HF240">
        <v>18.3587</v>
      </c>
      <c r="HG240">
        <v>31.7392</v>
      </c>
      <c r="HH240">
        <v>30.0007</v>
      </c>
      <c r="HI240">
        <v>31.389</v>
      </c>
      <c r="HJ240">
        <v>31.2408</v>
      </c>
      <c r="HK240">
        <v>40.5638</v>
      </c>
      <c r="HL240">
        <v>27.4532</v>
      </c>
      <c r="HM240">
        <v>36.5785</v>
      </c>
      <c r="HN240">
        <v>18.3366</v>
      </c>
      <c r="HO240">
        <v>720.933</v>
      </c>
      <c r="HP240">
        <v>22.8323</v>
      </c>
      <c r="HQ240">
        <v>100.014</v>
      </c>
      <c r="HR240">
        <v>99.9046</v>
      </c>
    </row>
    <row r="241" spans="1:226">
      <c r="A241">
        <v>225</v>
      </c>
      <c r="B241">
        <v>1657312497.5</v>
      </c>
      <c r="C241">
        <v>3636.5</v>
      </c>
      <c r="D241" t="s">
        <v>812</v>
      </c>
      <c r="E241" t="s">
        <v>813</v>
      </c>
      <c r="F241">
        <v>5</v>
      </c>
      <c r="G241" t="s">
        <v>728</v>
      </c>
      <c r="H241" t="s">
        <v>354</v>
      </c>
      <c r="I241">
        <v>1657312494.7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721.0788258774655</v>
      </c>
      <c r="AK241">
        <v>710.2823757575757</v>
      </c>
      <c r="AL241">
        <v>3.444998755463962</v>
      </c>
      <c r="AM241">
        <v>65.59512142037562</v>
      </c>
      <c r="AN241">
        <f>(AP241 - AO241 + BO241*1E3/(8.314*(BQ241+273.15)) * AR241/BN241 * AQ241) * BN241/(100*BB241) * 1000/(1000 - AP241)</f>
        <v>0</v>
      </c>
      <c r="AO241">
        <v>22.76336840597671</v>
      </c>
      <c r="AP241">
        <v>24.93408545454545</v>
      </c>
      <c r="AQ241">
        <v>2.409898737462834E-07</v>
      </c>
      <c r="AR241">
        <v>78.45763016838031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1657312494.7</v>
      </c>
      <c r="BH241">
        <v>684.8337000000001</v>
      </c>
      <c r="BI241">
        <v>705.5826</v>
      </c>
      <c r="BJ241">
        <v>24.93378</v>
      </c>
      <c r="BK241">
        <v>22.76939</v>
      </c>
      <c r="BL241">
        <v>687.1299000000001</v>
      </c>
      <c r="BM241">
        <v>23.27517</v>
      </c>
      <c r="BN241">
        <v>500.0112999999999</v>
      </c>
      <c r="BO241">
        <v>68.46335999999999</v>
      </c>
      <c r="BP241">
        <v>0.09996608</v>
      </c>
      <c r="BQ241">
        <v>26.15189</v>
      </c>
      <c r="BR241">
        <v>26.99563</v>
      </c>
      <c r="BS241">
        <v>999.9</v>
      </c>
      <c r="BT241">
        <v>0</v>
      </c>
      <c r="BU241">
        <v>0</v>
      </c>
      <c r="BV241">
        <v>10013.07</v>
      </c>
      <c r="BW241">
        <v>0</v>
      </c>
      <c r="BX241">
        <v>1667.788</v>
      </c>
      <c r="BY241">
        <v>-20.74887</v>
      </c>
      <c r="BZ241">
        <v>702.3457999999999</v>
      </c>
      <c r="CA241">
        <v>722.0228000000001</v>
      </c>
      <c r="CB241">
        <v>2.164375</v>
      </c>
      <c r="CC241">
        <v>705.5826</v>
      </c>
      <c r="CD241">
        <v>22.76939</v>
      </c>
      <c r="CE241">
        <v>1.707051</v>
      </c>
      <c r="CF241">
        <v>1.55887</v>
      </c>
      <c r="CG241">
        <v>14.96067</v>
      </c>
      <c r="CH241">
        <v>13.55811</v>
      </c>
      <c r="CI241">
        <v>1999.985</v>
      </c>
      <c r="CJ241">
        <v>0.9799979000000001</v>
      </c>
      <c r="CK241">
        <v>0.0200021</v>
      </c>
      <c r="CL241">
        <v>0</v>
      </c>
      <c r="CM241">
        <v>2.34523</v>
      </c>
      <c r="CN241">
        <v>0</v>
      </c>
      <c r="CO241">
        <v>5880.419</v>
      </c>
      <c r="CP241">
        <v>16749.31</v>
      </c>
      <c r="CQ241">
        <v>43</v>
      </c>
      <c r="CR241">
        <v>45</v>
      </c>
      <c r="CS241">
        <v>43.437</v>
      </c>
      <c r="CT241">
        <v>43.75</v>
      </c>
      <c r="CU241">
        <v>41.9559</v>
      </c>
      <c r="CV241">
        <v>1959.983</v>
      </c>
      <c r="CW241">
        <v>40.002</v>
      </c>
      <c r="CX241">
        <v>0</v>
      </c>
      <c r="CY241">
        <v>1657312503.9</v>
      </c>
      <c r="CZ241">
        <v>0</v>
      </c>
      <c r="DA241">
        <v>1657311569.5</v>
      </c>
      <c r="DB241" t="s">
        <v>729</v>
      </c>
      <c r="DC241">
        <v>1657311567.5</v>
      </c>
      <c r="DD241">
        <v>1657311569.5</v>
      </c>
      <c r="DE241">
        <v>6</v>
      </c>
      <c r="DF241">
        <v>-0.462</v>
      </c>
      <c r="DG241">
        <v>14.921</v>
      </c>
      <c r="DH241">
        <v>-1.873</v>
      </c>
      <c r="DI241">
        <v>0.055</v>
      </c>
      <c r="DJ241">
        <v>420</v>
      </c>
      <c r="DK241">
        <v>38</v>
      </c>
      <c r="DL241">
        <v>0.19</v>
      </c>
      <c r="DM241">
        <v>0.01</v>
      </c>
      <c r="DN241">
        <v>-20.55805365853658</v>
      </c>
      <c r="DO241">
        <v>-1.322650871080123</v>
      </c>
      <c r="DP241">
        <v>0.1352229164038457</v>
      </c>
      <c r="DQ241">
        <v>0</v>
      </c>
      <c r="DR241">
        <v>2.170680731707317</v>
      </c>
      <c r="DS241">
        <v>0.0730795818815312</v>
      </c>
      <c r="DT241">
        <v>0.01920597104691269</v>
      </c>
      <c r="DU241">
        <v>1</v>
      </c>
      <c r="DV241">
        <v>1</v>
      </c>
      <c r="DW241">
        <v>2</v>
      </c>
      <c r="DX241" t="s">
        <v>357</v>
      </c>
      <c r="DY241">
        <v>2.97552</v>
      </c>
      <c r="DZ241">
        <v>2.72483</v>
      </c>
      <c r="EA241">
        <v>0.102926</v>
      </c>
      <c r="EB241">
        <v>0.103817</v>
      </c>
      <c r="EC241">
        <v>0.0795343</v>
      </c>
      <c r="ED241">
        <v>0.0770532</v>
      </c>
      <c r="EE241">
        <v>28193.2</v>
      </c>
      <c r="EF241">
        <v>28273.5</v>
      </c>
      <c r="EG241">
        <v>29242</v>
      </c>
      <c r="EH241">
        <v>29199.7</v>
      </c>
      <c r="EI241">
        <v>35681.9</v>
      </c>
      <c r="EJ241">
        <v>35811.6</v>
      </c>
      <c r="EK241">
        <v>41199.6</v>
      </c>
      <c r="EL241">
        <v>41587.9</v>
      </c>
      <c r="EM241">
        <v>1.92388</v>
      </c>
      <c r="EN241">
        <v>2.00828</v>
      </c>
      <c r="EO241">
        <v>-0.0146478</v>
      </c>
      <c r="EP241">
        <v>0</v>
      </c>
      <c r="EQ241">
        <v>27.2504</v>
      </c>
      <c r="ER241">
        <v>999.9</v>
      </c>
      <c r="ES241">
        <v>34.1</v>
      </c>
      <c r="ET241">
        <v>37.4</v>
      </c>
      <c r="EU241">
        <v>32.0972</v>
      </c>
      <c r="EV241">
        <v>61.4282</v>
      </c>
      <c r="EW241">
        <v>27.2196</v>
      </c>
      <c r="EX241">
        <v>2</v>
      </c>
      <c r="EY241">
        <v>0.351916</v>
      </c>
      <c r="EZ241">
        <v>7.20335</v>
      </c>
      <c r="FA241">
        <v>20.244</v>
      </c>
      <c r="FB241">
        <v>5.21684</v>
      </c>
      <c r="FC241">
        <v>12.0159</v>
      </c>
      <c r="FD241">
        <v>4.9888</v>
      </c>
      <c r="FE241">
        <v>3.28858</v>
      </c>
      <c r="FF241">
        <v>6456.6</v>
      </c>
      <c r="FG241">
        <v>9999</v>
      </c>
      <c r="FH241">
        <v>9999</v>
      </c>
      <c r="FI241">
        <v>105.1</v>
      </c>
      <c r="FJ241">
        <v>1.86737</v>
      </c>
      <c r="FK241">
        <v>1.86644</v>
      </c>
      <c r="FL241">
        <v>1.86584</v>
      </c>
      <c r="FM241">
        <v>1.86573</v>
      </c>
      <c r="FN241">
        <v>1.86765</v>
      </c>
      <c r="FO241">
        <v>1.87008</v>
      </c>
      <c r="FP241">
        <v>1.86874</v>
      </c>
      <c r="FQ241">
        <v>1.87012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-2.311</v>
      </c>
      <c r="GF241">
        <v>1.6571</v>
      </c>
      <c r="GG241">
        <v>-1.166269798390788</v>
      </c>
      <c r="GH241">
        <v>-0.001751842048368114</v>
      </c>
      <c r="GI241">
        <v>2.175043830543419E-07</v>
      </c>
      <c r="GJ241">
        <v>-8.900938919420621E-11</v>
      </c>
      <c r="GK241">
        <v>9.187504814314959</v>
      </c>
      <c r="GL241">
        <v>1.777864070516789</v>
      </c>
      <c r="GM241">
        <v>-0.1595319365346188</v>
      </c>
      <c r="GN241">
        <v>0.002975254502177307</v>
      </c>
      <c r="GO241">
        <v>3</v>
      </c>
      <c r="GP241">
        <v>2360</v>
      </c>
      <c r="GQ241">
        <v>1</v>
      </c>
      <c r="GR241">
        <v>26</v>
      </c>
      <c r="GS241">
        <v>15.5</v>
      </c>
      <c r="GT241">
        <v>15.5</v>
      </c>
      <c r="GU241">
        <v>2.05933</v>
      </c>
      <c r="GV241">
        <v>2.23022</v>
      </c>
      <c r="GW241">
        <v>1.94702</v>
      </c>
      <c r="GX241">
        <v>2.82471</v>
      </c>
      <c r="GY241">
        <v>2.19482</v>
      </c>
      <c r="GZ241">
        <v>2.36206</v>
      </c>
      <c r="HA241">
        <v>39.8177</v>
      </c>
      <c r="HB241">
        <v>15.4279</v>
      </c>
      <c r="HC241">
        <v>18</v>
      </c>
      <c r="HD241">
        <v>499.176</v>
      </c>
      <c r="HE241">
        <v>566.8440000000001</v>
      </c>
      <c r="HF241">
        <v>18.3628</v>
      </c>
      <c r="HG241">
        <v>31.746</v>
      </c>
      <c r="HH241">
        <v>30.0012</v>
      </c>
      <c r="HI241">
        <v>31.3946</v>
      </c>
      <c r="HJ241">
        <v>31.2462</v>
      </c>
      <c r="HK241">
        <v>41.3313</v>
      </c>
      <c r="HL241">
        <v>27.4532</v>
      </c>
      <c r="HM241">
        <v>36.5785</v>
      </c>
      <c r="HN241">
        <v>18.3399</v>
      </c>
      <c r="HO241">
        <v>740.97</v>
      </c>
      <c r="HP241">
        <v>22.8282</v>
      </c>
      <c r="HQ241">
        <v>100.012</v>
      </c>
      <c r="HR241">
        <v>99.9021</v>
      </c>
    </row>
    <row r="242" spans="1:226">
      <c r="A242">
        <v>226</v>
      </c>
      <c r="B242">
        <v>1657312502.5</v>
      </c>
      <c r="C242">
        <v>3641.5</v>
      </c>
      <c r="D242" t="s">
        <v>814</v>
      </c>
      <c r="E242" t="s">
        <v>815</v>
      </c>
      <c r="F242">
        <v>5</v>
      </c>
      <c r="G242" t="s">
        <v>728</v>
      </c>
      <c r="H242" t="s">
        <v>354</v>
      </c>
      <c r="I242">
        <v>1657312500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738.3573229738677</v>
      </c>
      <c r="AK242">
        <v>727.4479393939392</v>
      </c>
      <c r="AL242">
        <v>3.420131476761936</v>
      </c>
      <c r="AM242">
        <v>65.59512142037562</v>
      </c>
      <c r="AN242">
        <f>(AP242 - AO242 + BO242*1E3/(8.314*(BQ242+273.15)) * AR242/BN242 * AQ242) * BN242/(100*BB242) * 1000/(1000 - AP242)</f>
        <v>0</v>
      </c>
      <c r="AO242">
        <v>22.78065278687662</v>
      </c>
      <c r="AP242">
        <v>24.93451575757576</v>
      </c>
      <c r="AQ242">
        <v>2.941949015030661E-07</v>
      </c>
      <c r="AR242">
        <v>78.45763016838031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1657312500</v>
      </c>
      <c r="BH242">
        <v>702.6432222222223</v>
      </c>
      <c r="BI242">
        <v>723.4704444444445</v>
      </c>
      <c r="BJ242">
        <v>24.93434444444444</v>
      </c>
      <c r="BK242">
        <v>22.77984444444444</v>
      </c>
      <c r="BL242">
        <v>704.9677777777779</v>
      </c>
      <c r="BM242">
        <v>23.27815555555556</v>
      </c>
      <c r="BN242">
        <v>499.9882222222222</v>
      </c>
      <c r="BO242">
        <v>68.46218888888889</v>
      </c>
      <c r="BP242">
        <v>0.1000106</v>
      </c>
      <c r="BQ242">
        <v>26.1576</v>
      </c>
      <c r="BR242">
        <v>27.01627777777778</v>
      </c>
      <c r="BS242">
        <v>999.9000000000001</v>
      </c>
      <c r="BT242">
        <v>0</v>
      </c>
      <c r="BU242">
        <v>0</v>
      </c>
      <c r="BV242">
        <v>10006.05555555555</v>
      </c>
      <c r="BW242">
        <v>0</v>
      </c>
      <c r="BX242">
        <v>1669.322222222222</v>
      </c>
      <c r="BY242">
        <v>-20.82714444444444</v>
      </c>
      <c r="BZ242">
        <v>720.6111111111111</v>
      </c>
      <c r="CA242">
        <v>740.3352222222222</v>
      </c>
      <c r="CB242">
        <v>2.154474444444444</v>
      </c>
      <c r="CC242">
        <v>723.4704444444445</v>
      </c>
      <c r="CD242">
        <v>22.77984444444444</v>
      </c>
      <c r="CE242">
        <v>1.707058888888889</v>
      </c>
      <c r="CF242">
        <v>1.559558888888889</v>
      </c>
      <c r="CG242">
        <v>14.96077777777778</v>
      </c>
      <c r="CH242">
        <v>13.56492222222222</v>
      </c>
      <c r="CI242">
        <v>1999.972222222222</v>
      </c>
      <c r="CJ242">
        <v>0.9799983333333332</v>
      </c>
      <c r="CK242">
        <v>0.02000166666666666</v>
      </c>
      <c r="CL242">
        <v>0</v>
      </c>
      <c r="CM242">
        <v>2.213833333333334</v>
      </c>
      <c r="CN242">
        <v>0</v>
      </c>
      <c r="CO242">
        <v>5879.336666666666</v>
      </c>
      <c r="CP242">
        <v>16749.21111111111</v>
      </c>
      <c r="CQ242">
        <v>43.00688888888889</v>
      </c>
      <c r="CR242">
        <v>45</v>
      </c>
      <c r="CS242">
        <v>43.437</v>
      </c>
      <c r="CT242">
        <v>43.75</v>
      </c>
      <c r="CU242">
        <v>41.944</v>
      </c>
      <c r="CV242">
        <v>1959.971111111111</v>
      </c>
      <c r="CW242">
        <v>40.00111111111111</v>
      </c>
      <c r="CX242">
        <v>0</v>
      </c>
      <c r="CY242">
        <v>1657312508.7</v>
      </c>
      <c r="CZ242">
        <v>0</v>
      </c>
      <c r="DA242">
        <v>1657311569.5</v>
      </c>
      <c r="DB242" t="s">
        <v>729</v>
      </c>
      <c r="DC242">
        <v>1657311567.5</v>
      </c>
      <c r="DD242">
        <v>1657311569.5</v>
      </c>
      <c r="DE242">
        <v>6</v>
      </c>
      <c r="DF242">
        <v>-0.462</v>
      </c>
      <c r="DG242">
        <v>14.921</v>
      </c>
      <c r="DH242">
        <v>-1.873</v>
      </c>
      <c r="DI242">
        <v>0.055</v>
      </c>
      <c r="DJ242">
        <v>420</v>
      </c>
      <c r="DK242">
        <v>38</v>
      </c>
      <c r="DL242">
        <v>0.19</v>
      </c>
      <c r="DM242">
        <v>0.01</v>
      </c>
      <c r="DN242">
        <v>-20.67632</v>
      </c>
      <c r="DO242">
        <v>-1.235896435272037</v>
      </c>
      <c r="DP242">
        <v>0.1248652337522338</v>
      </c>
      <c r="DQ242">
        <v>0</v>
      </c>
      <c r="DR242">
        <v>2.17236725</v>
      </c>
      <c r="DS242">
        <v>-0.1165784240150082</v>
      </c>
      <c r="DT242">
        <v>0.01643256903035861</v>
      </c>
      <c r="DU242">
        <v>0</v>
      </c>
      <c r="DV242">
        <v>0</v>
      </c>
      <c r="DW242">
        <v>2</v>
      </c>
      <c r="DX242" t="s">
        <v>365</v>
      </c>
      <c r="DY242">
        <v>2.97547</v>
      </c>
      <c r="DZ242">
        <v>2.72476</v>
      </c>
      <c r="EA242">
        <v>0.104628</v>
      </c>
      <c r="EB242">
        <v>0.105493</v>
      </c>
      <c r="EC242">
        <v>0.0795343</v>
      </c>
      <c r="ED242">
        <v>0.0770435</v>
      </c>
      <c r="EE242">
        <v>28138.8</v>
      </c>
      <c r="EF242">
        <v>28220.1</v>
      </c>
      <c r="EG242">
        <v>29241.2</v>
      </c>
      <c r="EH242">
        <v>29199.3</v>
      </c>
      <c r="EI242">
        <v>35680.8</v>
      </c>
      <c r="EJ242">
        <v>35811.6</v>
      </c>
      <c r="EK242">
        <v>41198.4</v>
      </c>
      <c r="EL242">
        <v>41587.4</v>
      </c>
      <c r="EM242">
        <v>1.92365</v>
      </c>
      <c r="EN242">
        <v>2.00755</v>
      </c>
      <c r="EO242">
        <v>-0.0146478</v>
      </c>
      <c r="EP242">
        <v>0</v>
      </c>
      <c r="EQ242">
        <v>27.2481</v>
      </c>
      <c r="ER242">
        <v>999.9</v>
      </c>
      <c r="ES242">
        <v>34</v>
      </c>
      <c r="ET242">
        <v>37.4</v>
      </c>
      <c r="EU242">
        <v>32.0017</v>
      </c>
      <c r="EV242">
        <v>61.3182</v>
      </c>
      <c r="EW242">
        <v>27.2155</v>
      </c>
      <c r="EX242">
        <v>2</v>
      </c>
      <c r="EY242">
        <v>0.353107</v>
      </c>
      <c r="EZ242">
        <v>7.26546</v>
      </c>
      <c r="FA242">
        <v>20.2405</v>
      </c>
      <c r="FB242">
        <v>5.21759</v>
      </c>
      <c r="FC242">
        <v>12.0159</v>
      </c>
      <c r="FD242">
        <v>4.98895</v>
      </c>
      <c r="FE242">
        <v>3.28848</v>
      </c>
      <c r="FF242">
        <v>6456.6</v>
      </c>
      <c r="FG242">
        <v>9999</v>
      </c>
      <c r="FH242">
        <v>9999</v>
      </c>
      <c r="FI242">
        <v>105.1</v>
      </c>
      <c r="FJ242">
        <v>1.86737</v>
      </c>
      <c r="FK242">
        <v>1.86645</v>
      </c>
      <c r="FL242">
        <v>1.86584</v>
      </c>
      <c r="FM242">
        <v>1.86573</v>
      </c>
      <c r="FN242">
        <v>1.86764</v>
      </c>
      <c r="FO242">
        <v>1.87006</v>
      </c>
      <c r="FP242">
        <v>1.86874</v>
      </c>
      <c r="FQ242">
        <v>1.87012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-2.337</v>
      </c>
      <c r="GF242">
        <v>1.6563</v>
      </c>
      <c r="GG242">
        <v>-1.166269798390788</v>
      </c>
      <c r="GH242">
        <v>-0.001751842048368114</v>
      </c>
      <c r="GI242">
        <v>2.175043830543419E-07</v>
      </c>
      <c r="GJ242">
        <v>-8.900938919420621E-11</v>
      </c>
      <c r="GK242">
        <v>9.187504814314959</v>
      </c>
      <c r="GL242">
        <v>1.777864070516789</v>
      </c>
      <c r="GM242">
        <v>-0.1595319365346188</v>
      </c>
      <c r="GN242">
        <v>0.002975254502177307</v>
      </c>
      <c r="GO242">
        <v>3</v>
      </c>
      <c r="GP242">
        <v>2360</v>
      </c>
      <c r="GQ242">
        <v>1</v>
      </c>
      <c r="GR242">
        <v>26</v>
      </c>
      <c r="GS242">
        <v>15.6</v>
      </c>
      <c r="GT242">
        <v>15.6</v>
      </c>
      <c r="GU242">
        <v>2.09717</v>
      </c>
      <c r="GV242">
        <v>2.22534</v>
      </c>
      <c r="GW242">
        <v>1.94702</v>
      </c>
      <c r="GX242">
        <v>2.82227</v>
      </c>
      <c r="GY242">
        <v>2.19482</v>
      </c>
      <c r="GZ242">
        <v>2.35229</v>
      </c>
      <c r="HA242">
        <v>39.8177</v>
      </c>
      <c r="HB242">
        <v>15.4104</v>
      </c>
      <c r="HC242">
        <v>18</v>
      </c>
      <c r="HD242">
        <v>499.072</v>
      </c>
      <c r="HE242">
        <v>566.346</v>
      </c>
      <c r="HF242">
        <v>18.3572</v>
      </c>
      <c r="HG242">
        <v>31.753</v>
      </c>
      <c r="HH242">
        <v>30.0012</v>
      </c>
      <c r="HI242">
        <v>31.4</v>
      </c>
      <c r="HJ242">
        <v>31.2516</v>
      </c>
      <c r="HK242">
        <v>42.0449</v>
      </c>
      <c r="HL242">
        <v>27.4532</v>
      </c>
      <c r="HM242">
        <v>36.2011</v>
      </c>
      <c r="HN242">
        <v>18.3379</v>
      </c>
      <c r="HO242">
        <v>754.326</v>
      </c>
      <c r="HP242">
        <v>22.8264</v>
      </c>
      <c r="HQ242">
        <v>100.009</v>
      </c>
      <c r="HR242">
        <v>99.9007</v>
      </c>
    </row>
    <row r="243" spans="1:226">
      <c r="A243">
        <v>227</v>
      </c>
      <c r="B243">
        <v>1657312507.5</v>
      </c>
      <c r="C243">
        <v>3646.5</v>
      </c>
      <c r="D243" t="s">
        <v>816</v>
      </c>
      <c r="E243" t="s">
        <v>817</v>
      </c>
      <c r="F243">
        <v>5</v>
      </c>
      <c r="G243" t="s">
        <v>728</v>
      </c>
      <c r="H243" t="s">
        <v>354</v>
      </c>
      <c r="I243">
        <v>1657312504.7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755.562100003232</v>
      </c>
      <c r="AK243">
        <v>744.5849090909087</v>
      </c>
      <c r="AL243">
        <v>3.427169662357139</v>
      </c>
      <c r="AM243">
        <v>65.59512142037562</v>
      </c>
      <c r="AN243">
        <f>(AP243 - AO243 + BO243*1E3/(8.314*(BQ243+273.15)) * AR243/BN243 * AQ243) * BN243/(100*BB243) * 1000/(1000 - AP243)</f>
        <v>0</v>
      </c>
      <c r="AO243">
        <v>22.77493136046809</v>
      </c>
      <c r="AP243">
        <v>24.93425090909091</v>
      </c>
      <c r="AQ243">
        <v>-7.78388662113312E-08</v>
      </c>
      <c r="AR243">
        <v>78.45763016838031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1657312504.7</v>
      </c>
      <c r="BH243">
        <v>718.3417999999999</v>
      </c>
      <c r="BI243">
        <v>739.2963999999999</v>
      </c>
      <c r="BJ243">
        <v>24.93435</v>
      </c>
      <c r="BK243">
        <v>22.77175</v>
      </c>
      <c r="BL243">
        <v>720.6908000000001</v>
      </c>
      <c r="BM243">
        <v>23.27827</v>
      </c>
      <c r="BN243">
        <v>499.9911</v>
      </c>
      <c r="BO243">
        <v>68.46182999999999</v>
      </c>
      <c r="BP243">
        <v>0.10001426</v>
      </c>
      <c r="BQ243">
        <v>26.155</v>
      </c>
      <c r="BR243">
        <v>27.01217</v>
      </c>
      <c r="BS243">
        <v>999.9</v>
      </c>
      <c r="BT243">
        <v>0</v>
      </c>
      <c r="BU243">
        <v>0</v>
      </c>
      <c r="BV243">
        <v>10012.49</v>
      </c>
      <c r="BW243">
        <v>0</v>
      </c>
      <c r="BX243">
        <v>1670.39</v>
      </c>
      <c r="BY243">
        <v>-20.95452</v>
      </c>
      <c r="BZ243">
        <v>736.7112</v>
      </c>
      <c r="CA243">
        <v>756.5237000000001</v>
      </c>
      <c r="CB243">
        <v>2.162577</v>
      </c>
      <c r="CC243">
        <v>739.2963999999999</v>
      </c>
      <c r="CD243">
        <v>22.77175</v>
      </c>
      <c r="CE243">
        <v>1.707052</v>
      </c>
      <c r="CF243">
        <v>1.558997</v>
      </c>
      <c r="CG243">
        <v>14.96071</v>
      </c>
      <c r="CH243">
        <v>13.55939</v>
      </c>
      <c r="CI243">
        <v>1999.997</v>
      </c>
      <c r="CJ243">
        <v>0.9799991</v>
      </c>
      <c r="CK243">
        <v>0.0200009</v>
      </c>
      <c r="CL243">
        <v>0</v>
      </c>
      <c r="CM243">
        <v>2.18395</v>
      </c>
      <c r="CN243">
        <v>0</v>
      </c>
      <c r="CO243">
        <v>5878.049000000001</v>
      </c>
      <c r="CP243">
        <v>16749.44</v>
      </c>
      <c r="CQ243">
        <v>43.0496</v>
      </c>
      <c r="CR243">
        <v>45</v>
      </c>
      <c r="CS243">
        <v>43.437</v>
      </c>
      <c r="CT243">
        <v>43.75</v>
      </c>
      <c r="CU243">
        <v>41.9874</v>
      </c>
      <c r="CV243">
        <v>1959.997</v>
      </c>
      <c r="CW243">
        <v>40</v>
      </c>
      <c r="CX243">
        <v>0</v>
      </c>
      <c r="CY243">
        <v>1657312514.1</v>
      </c>
      <c r="CZ243">
        <v>0</v>
      </c>
      <c r="DA243">
        <v>1657311569.5</v>
      </c>
      <c r="DB243" t="s">
        <v>729</v>
      </c>
      <c r="DC243">
        <v>1657311567.5</v>
      </c>
      <c r="DD243">
        <v>1657311569.5</v>
      </c>
      <c r="DE243">
        <v>6</v>
      </c>
      <c r="DF243">
        <v>-0.462</v>
      </c>
      <c r="DG243">
        <v>14.921</v>
      </c>
      <c r="DH243">
        <v>-1.873</v>
      </c>
      <c r="DI243">
        <v>0.055</v>
      </c>
      <c r="DJ243">
        <v>420</v>
      </c>
      <c r="DK243">
        <v>38</v>
      </c>
      <c r="DL243">
        <v>0.19</v>
      </c>
      <c r="DM243">
        <v>0.01</v>
      </c>
      <c r="DN243">
        <v>-20.7815825</v>
      </c>
      <c r="DO243">
        <v>-1.367796247654815</v>
      </c>
      <c r="DP243">
        <v>0.1364435339023069</v>
      </c>
      <c r="DQ243">
        <v>0</v>
      </c>
      <c r="DR243">
        <v>2.16805925</v>
      </c>
      <c r="DS243">
        <v>-0.1115217636022605</v>
      </c>
      <c r="DT243">
        <v>0.01528752487937471</v>
      </c>
      <c r="DU243">
        <v>0</v>
      </c>
      <c r="DV243">
        <v>0</v>
      </c>
      <c r="DW243">
        <v>2</v>
      </c>
      <c r="DX243" t="s">
        <v>365</v>
      </c>
      <c r="DY243">
        <v>2.97557</v>
      </c>
      <c r="DZ243">
        <v>2.72493</v>
      </c>
      <c r="EA243">
        <v>0.10631</v>
      </c>
      <c r="EB243">
        <v>0.107153</v>
      </c>
      <c r="EC243">
        <v>0.0795315</v>
      </c>
      <c r="ED243">
        <v>0.0770039</v>
      </c>
      <c r="EE243">
        <v>28085.7</v>
      </c>
      <c r="EF243">
        <v>28167.3</v>
      </c>
      <c r="EG243">
        <v>29241</v>
      </c>
      <c r="EH243">
        <v>29198.9</v>
      </c>
      <c r="EI243">
        <v>35681.3</v>
      </c>
      <c r="EJ243">
        <v>35812.7</v>
      </c>
      <c r="EK243">
        <v>41198.7</v>
      </c>
      <c r="EL243">
        <v>41586.8</v>
      </c>
      <c r="EM243">
        <v>1.9237</v>
      </c>
      <c r="EN243">
        <v>2.00668</v>
      </c>
      <c r="EO243">
        <v>-0.0141487</v>
      </c>
      <c r="EP243">
        <v>0</v>
      </c>
      <c r="EQ243">
        <v>27.2466</v>
      </c>
      <c r="ER243">
        <v>999.9</v>
      </c>
      <c r="ES243">
        <v>34</v>
      </c>
      <c r="ET243">
        <v>37.4</v>
      </c>
      <c r="EU243">
        <v>32.0023</v>
      </c>
      <c r="EV243">
        <v>61.1782</v>
      </c>
      <c r="EW243">
        <v>27.1995</v>
      </c>
      <c r="EX243">
        <v>2</v>
      </c>
      <c r="EY243">
        <v>0.353915</v>
      </c>
      <c r="EZ243">
        <v>7.3148</v>
      </c>
      <c r="FA243">
        <v>20.2389</v>
      </c>
      <c r="FB243">
        <v>5.21744</v>
      </c>
      <c r="FC243">
        <v>12.0159</v>
      </c>
      <c r="FD243">
        <v>4.9889</v>
      </c>
      <c r="FE243">
        <v>3.28853</v>
      </c>
      <c r="FF243">
        <v>6456.9</v>
      </c>
      <c r="FG243">
        <v>9999</v>
      </c>
      <c r="FH243">
        <v>9999</v>
      </c>
      <c r="FI243">
        <v>105.1</v>
      </c>
      <c r="FJ243">
        <v>1.86737</v>
      </c>
      <c r="FK243">
        <v>1.86642</v>
      </c>
      <c r="FL243">
        <v>1.86584</v>
      </c>
      <c r="FM243">
        <v>1.86571</v>
      </c>
      <c r="FN243">
        <v>1.86761</v>
      </c>
      <c r="FO243">
        <v>1.87005</v>
      </c>
      <c r="FP243">
        <v>1.86874</v>
      </c>
      <c r="FQ243">
        <v>1.87012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-2.364</v>
      </c>
      <c r="GF243">
        <v>1.6564</v>
      </c>
      <c r="GG243">
        <v>-1.166269798390788</v>
      </c>
      <c r="GH243">
        <v>-0.001751842048368114</v>
      </c>
      <c r="GI243">
        <v>2.175043830543419E-07</v>
      </c>
      <c r="GJ243">
        <v>-8.900938919420621E-11</v>
      </c>
      <c r="GK243">
        <v>9.187504814314959</v>
      </c>
      <c r="GL243">
        <v>1.777864070516789</v>
      </c>
      <c r="GM243">
        <v>-0.1595319365346188</v>
      </c>
      <c r="GN243">
        <v>0.002975254502177307</v>
      </c>
      <c r="GO243">
        <v>3</v>
      </c>
      <c r="GP243">
        <v>2360</v>
      </c>
      <c r="GQ243">
        <v>1</v>
      </c>
      <c r="GR243">
        <v>26</v>
      </c>
      <c r="GS243">
        <v>15.7</v>
      </c>
      <c r="GT243">
        <v>15.6</v>
      </c>
      <c r="GU243">
        <v>2.13257</v>
      </c>
      <c r="GV243">
        <v>2.22534</v>
      </c>
      <c r="GW243">
        <v>1.94702</v>
      </c>
      <c r="GX243">
        <v>2.82349</v>
      </c>
      <c r="GY243">
        <v>2.19482</v>
      </c>
      <c r="GZ243">
        <v>2.34009</v>
      </c>
      <c r="HA243">
        <v>39.8177</v>
      </c>
      <c r="HB243">
        <v>15.4192</v>
      </c>
      <c r="HC243">
        <v>18</v>
      </c>
      <c r="HD243">
        <v>499.153</v>
      </c>
      <c r="HE243">
        <v>565.732</v>
      </c>
      <c r="HF243">
        <v>18.3498</v>
      </c>
      <c r="HG243">
        <v>31.7586</v>
      </c>
      <c r="HH243">
        <v>30.0011</v>
      </c>
      <c r="HI243">
        <v>31.4062</v>
      </c>
      <c r="HJ243">
        <v>31.2566</v>
      </c>
      <c r="HK243">
        <v>42.7977</v>
      </c>
      <c r="HL243">
        <v>27.4532</v>
      </c>
      <c r="HM243">
        <v>36.2011</v>
      </c>
      <c r="HN243">
        <v>18.326</v>
      </c>
      <c r="HO243">
        <v>774.364</v>
      </c>
      <c r="HP243">
        <v>22.8223</v>
      </c>
      <c r="HQ243">
        <v>100.01</v>
      </c>
      <c r="HR243">
        <v>99.8994</v>
      </c>
    </row>
    <row r="244" spans="1:226">
      <c r="A244">
        <v>228</v>
      </c>
      <c r="B244">
        <v>1657313959.1</v>
      </c>
      <c r="C244">
        <v>5098.099999904633</v>
      </c>
      <c r="D244" t="s">
        <v>818</v>
      </c>
      <c r="E244" t="s">
        <v>819</v>
      </c>
      <c r="F244">
        <v>5</v>
      </c>
      <c r="G244" t="s">
        <v>820</v>
      </c>
      <c r="H244" t="s">
        <v>354</v>
      </c>
      <c r="I244">
        <v>1657313956.35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429.1635923084029</v>
      </c>
      <c r="AK244">
        <v>407.6789575757577</v>
      </c>
      <c r="AL244">
        <v>0.0001112293034164857</v>
      </c>
      <c r="AM244">
        <v>65.58033088639436</v>
      </c>
      <c r="AN244">
        <f>(AP244 - AO244 + BO244*1E3/(8.314*(BQ244+273.15)) * AR244/BN244 * AQ244) * BN244/(100*BB244) * 1000/(1000 - AP244)</f>
        <v>0</v>
      </c>
      <c r="AO244">
        <v>21.26007929415435</v>
      </c>
      <c r="AP244">
        <v>26.67982727272726</v>
      </c>
      <c r="AQ244">
        <v>4.377069756201557E-06</v>
      </c>
      <c r="AR244">
        <v>78.10246742185466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1657313956.35</v>
      </c>
      <c r="BH244">
        <v>396.8038</v>
      </c>
      <c r="BI244">
        <v>420.0377</v>
      </c>
      <c r="BJ244">
        <v>26.68267</v>
      </c>
      <c r="BK244">
        <v>21.25948</v>
      </c>
      <c r="BL244">
        <v>398.2351</v>
      </c>
      <c r="BM244">
        <v>27.56387</v>
      </c>
      <c r="BN244">
        <v>499.9569</v>
      </c>
      <c r="BO244">
        <v>68.43359000000001</v>
      </c>
      <c r="BP244">
        <v>0.09992218</v>
      </c>
      <c r="BQ244">
        <v>27.36842</v>
      </c>
      <c r="BR244">
        <v>27.02254</v>
      </c>
      <c r="BS244">
        <v>999.9</v>
      </c>
      <c r="BT244">
        <v>0</v>
      </c>
      <c r="BU244">
        <v>0</v>
      </c>
      <c r="BV244">
        <v>9997.255000000001</v>
      </c>
      <c r="BW244">
        <v>0</v>
      </c>
      <c r="BX244">
        <v>2001.904</v>
      </c>
      <c r="BY244">
        <v>-23.23379</v>
      </c>
      <c r="BZ244">
        <v>407.6818</v>
      </c>
      <c r="CA244">
        <v>429.1613</v>
      </c>
      <c r="CB244">
        <v>5.423181</v>
      </c>
      <c r="CC244">
        <v>420.0377</v>
      </c>
      <c r="CD244">
        <v>21.25948</v>
      </c>
      <c r="CE244">
        <v>1.825989</v>
      </c>
      <c r="CF244">
        <v>1.454861</v>
      </c>
      <c r="CG244">
        <v>16.01106</v>
      </c>
      <c r="CH244">
        <v>12.50186</v>
      </c>
      <c r="CI244">
        <v>2000</v>
      </c>
      <c r="CJ244">
        <v>0.9800032000000002</v>
      </c>
      <c r="CK244">
        <v>0.0199972</v>
      </c>
      <c r="CL244">
        <v>0</v>
      </c>
      <c r="CM244">
        <v>2.42412</v>
      </c>
      <c r="CN244">
        <v>0</v>
      </c>
      <c r="CO244">
        <v>15369.1</v>
      </c>
      <c r="CP244">
        <v>16749.48</v>
      </c>
      <c r="CQ244">
        <v>39.7624</v>
      </c>
      <c r="CR244">
        <v>41.6312</v>
      </c>
      <c r="CS244">
        <v>40.187</v>
      </c>
      <c r="CT244">
        <v>39.875</v>
      </c>
      <c r="CU244">
        <v>38.937</v>
      </c>
      <c r="CV244">
        <v>1960.01</v>
      </c>
      <c r="CW244">
        <v>39.99</v>
      </c>
      <c r="CX244">
        <v>0</v>
      </c>
      <c r="CY244">
        <v>1657313965.5</v>
      </c>
      <c r="CZ244">
        <v>0</v>
      </c>
      <c r="DA244">
        <v>1657313226.1</v>
      </c>
      <c r="DB244" t="s">
        <v>821</v>
      </c>
      <c r="DC244">
        <v>1657313225.1</v>
      </c>
      <c r="DD244">
        <v>1657313226.1</v>
      </c>
      <c r="DE244">
        <v>8</v>
      </c>
      <c r="DF244">
        <v>-0.096</v>
      </c>
      <c r="DG244">
        <v>1.169</v>
      </c>
      <c r="DH244">
        <v>-1.469</v>
      </c>
      <c r="DI244">
        <v>-0.153</v>
      </c>
      <c r="DJ244">
        <v>420</v>
      </c>
      <c r="DK244">
        <v>24</v>
      </c>
      <c r="DL244">
        <v>0.23</v>
      </c>
      <c r="DM244">
        <v>0.05</v>
      </c>
      <c r="DN244">
        <v>-23.1941243902439</v>
      </c>
      <c r="DO244">
        <v>-0.03651637630663961</v>
      </c>
      <c r="DP244">
        <v>0.0427181561930127</v>
      </c>
      <c r="DQ244">
        <v>1</v>
      </c>
      <c r="DR244">
        <v>5.418785609756098</v>
      </c>
      <c r="DS244">
        <v>0.01814968641114303</v>
      </c>
      <c r="DT244">
        <v>0.006906165519966479</v>
      </c>
      <c r="DU244">
        <v>1</v>
      </c>
      <c r="DV244">
        <v>2</v>
      </c>
      <c r="DW244">
        <v>2</v>
      </c>
      <c r="DX244" t="s">
        <v>822</v>
      </c>
      <c r="DY244">
        <v>2.97876</v>
      </c>
      <c r="DZ244">
        <v>2.72474</v>
      </c>
      <c r="EA244">
        <v>0.06869749999999999</v>
      </c>
      <c r="EB244">
        <v>0.0708609</v>
      </c>
      <c r="EC244">
        <v>0.0899911</v>
      </c>
      <c r="ED244">
        <v>0.07368760000000001</v>
      </c>
      <c r="EE244">
        <v>29378.8</v>
      </c>
      <c r="EF244">
        <v>29413.7</v>
      </c>
      <c r="EG244">
        <v>29335.4</v>
      </c>
      <c r="EH244">
        <v>29288.3</v>
      </c>
      <c r="EI244">
        <v>35381.6</v>
      </c>
      <c r="EJ244">
        <v>36058</v>
      </c>
      <c r="EK244">
        <v>41330.4</v>
      </c>
      <c r="EL244">
        <v>41719.1</v>
      </c>
      <c r="EM244">
        <v>1.89198</v>
      </c>
      <c r="EN244">
        <v>2.0419</v>
      </c>
      <c r="EO244">
        <v>0.0913292</v>
      </c>
      <c r="EP244">
        <v>0</v>
      </c>
      <c r="EQ244">
        <v>25.5217</v>
      </c>
      <c r="ER244">
        <v>999.9</v>
      </c>
      <c r="ES244">
        <v>28.5</v>
      </c>
      <c r="ET244">
        <v>37.5</v>
      </c>
      <c r="EU244">
        <v>26.981</v>
      </c>
      <c r="EV244">
        <v>61.1378</v>
      </c>
      <c r="EW244">
        <v>27.3638</v>
      </c>
      <c r="EX244">
        <v>2</v>
      </c>
      <c r="EY244">
        <v>0.134314</v>
      </c>
      <c r="EZ244">
        <v>1.81461</v>
      </c>
      <c r="FA244">
        <v>20.3738</v>
      </c>
      <c r="FB244">
        <v>5.22148</v>
      </c>
      <c r="FC244">
        <v>12.0099</v>
      </c>
      <c r="FD244">
        <v>4.9902</v>
      </c>
      <c r="FE244">
        <v>3.28933</v>
      </c>
      <c r="FF244">
        <v>6490.6</v>
      </c>
      <c r="FG244">
        <v>9999</v>
      </c>
      <c r="FH244">
        <v>9999</v>
      </c>
      <c r="FI244">
        <v>105.5</v>
      </c>
      <c r="FJ244">
        <v>1.86737</v>
      </c>
      <c r="FK244">
        <v>1.86638</v>
      </c>
      <c r="FL244">
        <v>1.86585</v>
      </c>
      <c r="FM244">
        <v>1.86575</v>
      </c>
      <c r="FN244">
        <v>1.86755</v>
      </c>
      <c r="FO244">
        <v>1.87007</v>
      </c>
      <c r="FP244">
        <v>1.86874</v>
      </c>
      <c r="FQ244">
        <v>1.87012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-1.431</v>
      </c>
      <c r="GF244">
        <v>-0.8812</v>
      </c>
      <c r="GG244">
        <v>-0.7625272888578039</v>
      </c>
      <c r="GH244">
        <v>-0.001751842048368114</v>
      </c>
      <c r="GI244">
        <v>2.175043830543419E-07</v>
      </c>
      <c r="GJ244">
        <v>-8.900938919420621E-11</v>
      </c>
      <c r="GK244">
        <v>-0.8812099376485385</v>
      </c>
      <c r="GL244">
        <v>0</v>
      </c>
      <c r="GM244">
        <v>0</v>
      </c>
      <c r="GN244">
        <v>0</v>
      </c>
      <c r="GO244">
        <v>3</v>
      </c>
      <c r="GP244">
        <v>2360</v>
      </c>
      <c r="GQ244">
        <v>1</v>
      </c>
      <c r="GR244">
        <v>26</v>
      </c>
      <c r="GS244">
        <v>12.2</v>
      </c>
      <c r="GT244">
        <v>12.2</v>
      </c>
      <c r="GU244">
        <v>1.33789</v>
      </c>
      <c r="GV244">
        <v>2.22412</v>
      </c>
      <c r="GW244">
        <v>1.94702</v>
      </c>
      <c r="GX244">
        <v>2.81982</v>
      </c>
      <c r="GY244">
        <v>2.19482</v>
      </c>
      <c r="GZ244">
        <v>2.33154</v>
      </c>
      <c r="HA244">
        <v>39.0188</v>
      </c>
      <c r="HB244">
        <v>15.0514</v>
      </c>
      <c r="HC244">
        <v>18</v>
      </c>
      <c r="HD244">
        <v>463.155</v>
      </c>
      <c r="HE244">
        <v>573.365</v>
      </c>
      <c r="HF244">
        <v>23.8113</v>
      </c>
      <c r="HG244">
        <v>29.1816</v>
      </c>
      <c r="HH244">
        <v>30</v>
      </c>
      <c r="HI244">
        <v>29.3107</v>
      </c>
      <c r="HJ244">
        <v>29.2726</v>
      </c>
      <c r="HK244">
        <v>26.7904</v>
      </c>
      <c r="HL244">
        <v>19.2268</v>
      </c>
      <c r="HM244">
        <v>24.0894</v>
      </c>
      <c r="HN244">
        <v>23.8054</v>
      </c>
      <c r="HO244">
        <v>420.024</v>
      </c>
      <c r="HP244">
        <v>21.3195</v>
      </c>
      <c r="HQ244">
        <v>100.33</v>
      </c>
      <c r="HR244">
        <v>100.212</v>
      </c>
    </row>
    <row r="245" spans="1:226">
      <c r="A245">
        <v>229</v>
      </c>
      <c r="B245">
        <v>1657313964.1</v>
      </c>
      <c r="C245">
        <v>5103.099999904633</v>
      </c>
      <c r="D245" t="s">
        <v>823</v>
      </c>
      <c r="E245" t="s">
        <v>824</v>
      </c>
      <c r="F245">
        <v>5</v>
      </c>
      <c r="G245" t="s">
        <v>820</v>
      </c>
      <c r="H245" t="s">
        <v>354</v>
      </c>
      <c r="I245">
        <v>1657313961.6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429.0954804168342</v>
      </c>
      <c r="AK245">
        <v>407.5463212121213</v>
      </c>
      <c r="AL245">
        <v>-0.0247564343774198</v>
      </c>
      <c r="AM245">
        <v>65.58033088639436</v>
      </c>
      <c r="AN245">
        <f>(AP245 - AO245 + BO245*1E3/(8.314*(BQ245+273.15)) * AR245/BN245 * AQ245) * BN245/(100*BB245) * 1000/(1000 - AP245)</f>
        <v>0</v>
      </c>
      <c r="AO245">
        <v>21.25775418412795</v>
      </c>
      <c r="AP245">
        <v>26.68334727272726</v>
      </c>
      <c r="AQ245">
        <v>5.618799323641778E-05</v>
      </c>
      <c r="AR245">
        <v>78.10246742185466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1657313961.6</v>
      </c>
      <c r="BH245">
        <v>396.7406666666667</v>
      </c>
      <c r="BI245">
        <v>419.389</v>
      </c>
      <c r="BJ245">
        <v>26.68203333333333</v>
      </c>
      <c r="BK245">
        <v>21.25925555555555</v>
      </c>
      <c r="BL245">
        <v>398.172</v>
      </c>
      <c r="BM245">
        <v>27.56324444444444</v>
      </c>
      <c r="BN245">
        <v>499.9636666666667</v>
      </c>
      <c r="BO245">
        <v>68.43461111111111</v>
      </c>
      <c r="BP245">
        <v>0.0998838888888889</v>
      </c>
      <c r="BQ245">
        <v>27.3624</v>
      </c>
      <c r="BR245">
        <v>27.01641111111111</v>
      </c>
      <c r="BS245">
        <v>999.9000000000001</v>
      </c>
      <c r="BT245">
        <v>0</v>
      </c>
      <c r="BU245">
        <v>0</v>
      </c>
      <c r="BV245">
        <v>10008.32555555556</v>
      </c>
      <c r="BW245">
        <v>0</v>
      </c>
      <c r="BX245">
        <v>2001.347777777778</v>
      </c>
      <c r="BY245">
        <v>-22.64807777777778</v>
      </c>
      <c r="BZ245">
        <v>407.6167777777778</v>
      </c>
      <c r="CA245">
        <v>428.4984444444444</v>
      </c>
      <c r="CB245">
        <v>5.422788888888889</v>
      </c>
      <c r="CC245">
        <v>419.389</v>
      </c>
      <c r="CD245">
        <v>21.25925555555555</v>
      </c>
      <c r="CE245">
        <v>1.825974444444444</v>
      </c>
      <c r="CF245">
        <v>1.454868888888889</v>
      </c>
      <c r="CG245">
        <v>16.01092222222222</v>
      </c>
      <c r="CH245">
        <v>12.50192222222222</v>
      </c>
      <c r="CI245">
        <v>1999.941111111111</v>
      </c>
      <c r="CJ245">
        <v>0.9800023333333334</v>
      </c>
      <c r="CK245">
        <v>0.01999806666666666</v>
      </c>
      <c r="CL245">
        <v>0</v>
      </c>
      <c r="CM245">
        <v>2.0604</v>
      </c>
      <c r="CN245">
        <v>0</v>
      </c>
      <c r="CO245">
        <v>15369.17777777778</v>
      </c>
      <c r="CP245">
        <v>16748.97777777778</v>
      </c>
      <c r="CQ245">
        <v>39.75</v>
      </c>
      <c r="CR245">
        <v>41.65944444444444</v>
      </c>
      <c r="CS245">
        <v>40.187</v>
      </c>
      <c r="CT245">
        <v>39.875</v>
      </c>
      <c r="CU245">
        <v>38.937</v>
      </c>
      <c r="CV245">
        <v>1959.95</v>
      </c>
      <c r="CW245">
        <v>39.99111111111112</v>
      </c>
      <c r="CX245">
        <v>0</v>
      </c>
      <c r="CY245">
        <v>1657313970.3</v>
      </c>
      <c r="CZ245">
        <v>0</v>
      </c>
      <c r="DA245">
        <v>1657313226.1</v>
      </c>
      <c r="DB245" t="s">
        <v>821</v>
      </c>
      <c r="DC245">
        <v>1657313225.1</v>
      </c>
      <c r="DD245">
        <v>1657313226.1</v>
      </c>
      <c r="DE245">
        <v>8</v>
      </c>
      <c r="DF245">
        <v>-0.096</v>
      </c>
      <c r="DG245">
        <v>1.169</v>
      </c>
      <c r="DH245">
        <v>-1.469</v>
      </c>
      <c r="DI245">
        <v>-0.153</v>
      </c>
      <c r="DJ245">
        <v>420</v>
      </c>
      <c r="DK245">
        <v>24</v>
      </c>
      <c r="DL245">
        <v>0.23</v>
      </c>
      <c r="DM245">
        <v>0.05</v>
      </c>
      <c r="DN245">
        <v>-23.1541243902439</v>
      </c>
      <c r="DO245">
        <v>0.3780020905923768</v>
      </c>
      <c r="DP245">
        <v>0.1768265965820033</v>
      </c>
      <c r="DQ245">
        <v>0</v>
      </c>
      <c r="DR245">
        <v>5.419218780487805</v>
      </c>
      <c r="DS245">
        <v>0.04321588850174245</v>
      </c>
      <c r="DT245">
        <v>0.004760987392528449</v>
      </c>
      <c r="DU245">
        <v>1</v>
      </c>
      <c r="DV245">
        <v>1</v>
      </c>
      <c r="DW245">
        <v>2</v>
      </c>
      <c r="DX245" t="s">
        <v>357</v>
      </c>
      <c r="DY245">
        <v>2.97869</v>
      </c>
      <c r="DZ245">
        <v>2.72484</v>
      </c>
      <c r="EA245">
        <v>0.0686631</v>
      </c>
      <c r="EB245">
        <v>0.070466</v>
      </c>
      <c r="EC245">
        <v>0.0899992</v>
      </c>
      <c r="ED245">
        <v>0.0736966</v>
      </c>
      <c r="EE245">
        <v>29379.1</v>
      </c>
      <c r="EF245">
        <v>29425.9</v>
      </c>
      <c r="EG245">
        <v>29334.5</v>
      </c>
      <c r="EH245">
        <v>29288</v>
      </c>
      <c r="EI245">
        <v>35380.3</v>
      </c>
      <c r="EJ245">
        <v>36057.5</v>
      </c>
      <c r="EK245">
        <v>41329.2</v>
      </c>
      <c r="EL245">
        <v>41718.9</v>
      </c>
      <c r="EM245">
        <v>1.89185</v>
      </c>
      <c r="EN245">
        <v>2.0418</v>
      </c>
      <c r="EO245">
        <v>0.09111320000000001</v>
      </c>
      <c r="EP245">
        <v>0</v>
      </c>
      <c r="EQ245">
        <v>25.5287</v>
      </c>
      <c r="ER245">
        <v>999.9</v>
      </c>
      <c r="ES245">
        <v>28.5</v>
      </c>
      <c r="ET245">
        <v>37.5</v>
      </c>
      <c r="EU245">
        <v>26.9799</v>
      </c>
      <c r="EV245">
        <v>61.1478</v>
      </c>
      <c r="EW245">
        <v>27.508</v>
      </c>
      <c r="EX245">
        <v>2</v>
      </c>
      <c r="EY245">
        <v>0.134179</v>
      </c>
      <c r="EZ245">
        <v>1.79701</v>
      </c>
      <c r="FA245">
        <v>20.3737</v>
      </c>
      <c r="FB245">
        <v>5.21729</v>
      </c>
      <c r="FC245">
        <v>12.0099</v>
      </c>
      <c r="FD245">
        <v>4.98905</v>
      </c>
      <c r="FE245">
        <v>3.28858</v>
      </c>
      <c r="FF245">
        <v>6490.6</v>
      </c>
      <c r="FG245">
        <v>9999</v>
      </c>
      <c r="FH245">
        <v>9999</v>
      </c>
      <c r="FI245">
        <v>105.5</v>
      </c>
      <c r="FJ245">
        <v>1.86737</v>
      </c>
      <c r="FK245">
        <v>1.86634</v>
      </c>
      <c r="FL245">
        <v>1.86584</v>
      </c>
      <c r="FM245">
        <v>1.86574</v>
      </c>
      <c r="FN245">
        <v>1.86762</v>
      </c>
      <c r="FO245">
        <v>1.87008</v>
      </c>
      <c r="FP245">
        <v>1.86874</v>
      </c>
      <c r="FQ245">
        <v>1.87012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-1.431</v>
      </c>
      <c r="GF245">
        <v>-0.8812</v>
      </c>
      <c r="GG245">
        <v>-0.7625272888578039</v>
      </c>
      <c r="GH245">
        <v>-0.001751842048368114</v>
      </c>
      <c r="GI245">
        <v>2.175043830543419E-07</v>
      </c>
      <c r="GJ245">
        <v>-8.900938919420621E-11</v>
      </c>
      <c r="GK245">
        <v>-0.8812099376485385</v>
      </c>
      <c r="GL245">
        <v>0</v>
      </c>
      <c r="GM245">
        <v>0</v>
      </c>
      <c r="GN245">
        <v>0</v>
      </c>
      <c r="GO245">
        <v>3</v>
      </c>
      <c r="GP245">
        <v>2360</v>
      </c>
      <c r="GQ245">
        <v>1</v>
      </c>
      <c r="GR245">
        <v>26</v>
      </c>
      <c r="GS245">
        <v>12.3</v>
      </c>
      <c r="GT245">
        <v>12.3</v>
      </c>
      <c r="GU245">
        <v>1.31226</v>
      </c>
      <c r="GV245">
        <v>2.22656</v>
      </c>
      <c r="GW245">
        <v>1.94702</v>
      </c>
      <c r="GX245">
        <v>2.81982</v>
      </c>
      <c r="GY245">
        <v>2.19482</v>
      </c>
      <c r="GZ245">
        <v>2.33398</v>
      </c>
      <c r="HA245">
        <v>39.0188</v>
      </c>
      <c r="HB245">
        <v>15.0514</v>
      </c>
      <c r="HC245">
        <v>18</v>
      </c>
      <c r="HD245">
        <v>463.046</v>
      </c>
      <c r="HE245">
        <v>573.247</v>
      </c>
      <c r="HF245">
        <v>23.7868</v>
      </c>
      <c r="HG245">
        <v>29.1785</v>
      </c>
      <c r="HH245">
        <v>29.9999</v>
      </c>
      <c r="HI245">
        <v>29.3064</v>
      </c>
      <c r="HJ245">
        <v>29.2683</v>
      </c>
      <c r="HK245">
        <v>26.2699</v>
      </c>
      <c r="HL245">
        <v>19.2268</v>
      </c>
      <c r="HM245">
        <v>24.0894</v>
      </c>
      <c r="HN245">
        <v>23.7851</v>
      </c>
      <c r="HO245">
        <v>399.978</v>
      </c>
      <c r="HP245">
        <v>21.3195</v>
      </c>
      <c r="HQ245">
        <v>100.328</v>
      </c>
      <c r="HR245">
        <v>100.212</v>
      </c>
    </row>
    <row r="246" spans="1:226">
      <c r="A246">
        <v>230</v>
      </c>
      <c r="B246">
        <v>1657313969.1</v>
      </c>
      <c r="C246">
        <v>5108.099999904633</v>
      </c>
      <c r="D246" t="s">
        <v>825</v>
      </c>
      <c r="E246" t="s">
        <v>826</v>
      </c>
      <c r="F246">
        <v>5</v>
      </c>
      <c r="G246" t="s">
        <v>820</v>
      </c>
      <c r="H246" t="s">
        <v>354</v>
      </c>
      <c r="I246">
        <v>1657313966.3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422.4073172016674</v>
      </c>
      <c r="AK246">
        <v>403.5970606060606</v>
      </c>
      <c r="AL246">
        <v>-0.944994335015926</v>
      </c>
      <c r="AM246">
        <v>65.58033088639436</v>
      </c>
      <c r="AN246">
        <f>(AP246 - AO246 + BO246*1E3/(8.314*(BQ246+273.15)) * AR246/BN246 * AQ246) * BN246/(100*BB246) * 1000/(1000 - AP246)</f>
        <v>0</v>
      </c>
      <c r="AO246">
        <v>21.26095051567376</v>
      </c>
      <c r="AP246">
        <v>26.68437515151514</v>
      </c>
      <c r="AQ246">
        <v>2.381626034424313E-05</v>
      </c>
      <c r="AR246">
        <v>78.10246742185466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1657313966.3</v>
      </c>
      <c r="BH246">
        <v>395.0311</v>
      </c>
      <c r="BI246">
        <v>412.5439</v>
      </c>
      <c r="BJ246">
        <v>26.68412</v>
      </c>
      <c r="BK246">
        <v>21.26054</v>
      </c>
      <c r="BL246">
        <v>396.4596</v>
      </c>
      <c r="BM246">
        <v>27.56533</v>
      </c>
      <c r="BN246">
        <v>499.9924</v>
      </c>
      <c r="BO246">
        <v>68.43411</v>
      </c>
      <c r="BP246">
        <v>0.09998844999999998</v>
      </c>
      <c r="BQ246">
        <v>27.35944</v>
      </c>
      <c r="BR246">
        <v>27.01515</v>
      </c>
      <c r="BS246">
        <v>999.9</v>
      </c>
      <c r="BT246">
        <v>0</v>
      </c>
      <c r="BU246">
        <v>0</v>
      </c>
      <c r="BV246">
        <v>10000.491</v>
      </c>
      <c r="BW246">
        <v>0</v>
      </c>
      <c r="BX246">
        <v>2001.055</v>
      </c>
      <c r="BY246">
        <v>-17.51271</v>
      </c>
      <c r="BZ246">
        <v>405.8612</v>
      </c>
      <c r="CA246">
        <v>421.5055</v>
      </c>
      <c r="CB246">
        <v>5.423570000000001</v>
      </c>
      <c r="CC246">
        <v>412.5439</v>
      </c>
      <c r="CD246">
        <v>21.26054</v>
      </c>
      <c r="CE246">
        <v>1.826105</v>
      </c>
      <c r="CF246">
        <v>1.454948</v>
      </c>
      <c r="CG246">
        <v>16.01205</v>
      </c>
      <c r="CH246">
        <v>12.50274</v>
      </c>
      <c r="CI246">
        <v>2000.024</v>
      </c>
      <c r="CJ246">
        <v>0.9800032000000002</v>
      </c>
      <c r="CK246">
        <v>0.0199972</v>
      </c>
      <c r="CL246">
        <v>0</v>
      </c>
      <c r="CM246">
        <v>2.21357</v>
      </c>
      <c r="CN246">
        <v>0</v>
      </c>
      <c r="CO246">
        <v>15368.85</v>
      </c>
      <c r="CP246">
        <v>16749.68</v>
      </c>
      <c r="CQ246">
        <v>39.78100000000001</v>
      </c>
      <c r="CR246">
        <v>41.64360000000001</v>
      </c>
      <c r="CS246">
        <v>40.187</v>
      </c>
      <c r="CT246">
        <v>39.875</v>
      </c>
      <c r="CU246">
        <v>38.937</v>
      </c>
      <c r="CV246">
        <v>1960.033</v>
      </c>
      <c r="CW246">
        <v>39.99100000000001</v>
      </c>
      <c r="CX246">
        <v>0</v>
      </c>
      <c r="CY246">
        <v>1657313975.7</v>
      </c>
      <c r="CZ246">
        <v>0</v>
      </c>
      <c r="DA246">
        <v>1657313226.1</v>
      </c>
      <c r="DB246" t="s">
        <v>821</v>
      </c>
      <c r="DC246">
        <v>1657313225.1</v>
      </c>
      <c r="DD246">
        <v>1657313226.1</v>
      </c>
      <c r="DE246">
        <v>8</v>
      </c>
      <c r="DF246">
        <v>-0.096</v>
      </c>
      <c r="DG246">
        <v>1.169</v>
      </c>
      <c r="DH246">
        <v>-1.469</v>
      </c>
      <c r="DI246">
        <v>-0.153</v>
      </c>
      <c r="DJ246">
        <v>420</v>
      </c>
      <c r="DK246">
        <v>24</v>
      </c>
      <c r="DL246">
        <v>0.23</v>
      </c>
      <c r="DM246">
        <v>0.05</v>
      </c>
      <c r="DN246">
        <v>-21.67626097560976</v>
      </c>
      <c r="DO246">
        <v>20.62784947735191</v>
      </c>
      <c r="DP246">
        <v>2.616690509941625</v>
      </c>
      <c r="DQ246">
        <v>0</v>
      </c>
      <c r="DR246">
        <v>5.422246829268293</v>
      </c>
      <c r="DS246">
        <v>0.01460383275262147</v>
      </c>
      <c r="DT246">
        <v>0.001933462001776684</v>
      </c>
      <c r="DU246">
        <v>1</v>
      </c>
      <c r="DV246">
        <v>1</v>
      </c>
      <c r="DW246">
        <v>2</v>
      </c>
      <c r="DX246" t="s">
        <v>357</v>
      </c>
      <c r="DY246">
        <v>2.97875</v>
      </c>
      <c r="DZ246">
        <v>2.72471</v>
      </c>
      <c r="EA246">
        <v>0.0680733</v>
      </c>
      <c r="EB246">
        <v>0.0690216</v>
      </c>
      <c r="EC246">
        <v>0.0899985</v>
      </c>
      <c r="ED246">
        <v>0.07369290000000001</v>
      </c>
      <c r="EE246">
        <v>29398.1</v>
      </c>
      <c r="EF246">
        <v>29471.8</v>
      </c>
      <c r="EG246">
        <v>29334.9</v>
      </c>
      <c r="EH246">
        <v>29288.1</v>
      </c>
      <c r="EI246">
        <v>35380.8</v>
      </c>
      <c r="EJ246">
        <v>36057.6</v>
      </c>
      <c r="EK246">
        <v>41329.8</v>
      </c>
      <c r="EL246">
        <v>41719</v>
      </c>
      <c r="EM246">
        <v>1.89188</v>
      </c>
      <c r="EN246">
        <v>2.04192</v>
      </c>
      <c r="EO246">
        <v>0.0901185</v>
      </c>
      <c r="EP246">
        <v>0</v>
      </c>
      <c r="EQ246">
        <v>25.5362</v>
      </c>
      <c r="ER246">
        <v>999.9</v>
      </c>
      <c r="ES246">
        <v>28.5</v>
      </c>
      <c r="ET246">
        <v>37.5</v>
      </c>
      <c r="EU246">
        <v>26.9824</v>
      </c>
      <c r="EV246">
        <v>61.3078</v>
      </c>
      <c r="EW246">
        <v>27.4559</v>
      </c>
      <c r="EX246">
        <v>2</v>
      </c>
      <c r="EY246">
        <v>0.134139</v>
      </c>
      <c r="EZ246">
        <v>1.78325</v>
      </c>
      <c r="FA246">
        <v>20.3738</v>
      </c>
      <c r="FB246">
        <v>5.21744</v>
      </c>
      <c r="FC246">
        <v>12.0099</v>
      </c>
      <c r="FD246">
        <v>4.989</v>
      </c>
      <c r="FE246">
        <v>3.2885</v>
      </c>
      <c r="FF246">
        <v>6490.9</v>
      </c>
      <c r="FG246">
        <v>9999</v>
      </c>
      <c r="FH246">
        <v>9999</v>
      </c>
      <c r="FI246">
        <v>105.5</v>
      </c>
      <c r="FJ246">
        <v>1.86736</v>
      </c>
      <c r="FK246">
        <v>1.86638</v>
      </c>
      <c r="FL246">
        <v>1.86584</v>
      </c>
      <c r="FM246">
        <v>1.86572</v>
      </c>
      <c r="FN246">
        <v>1.86763</v>
      </c>
      <c r="FO246">
        <v>1.87008</v>
      </c>
      <c r="FP246">
        <v>1.86874</v>
      </c>
      <c r="FQ246">
        <v>1.87012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-1.423</v>
      </c>
      <c r="GF246">
        <v>-0.8813</v>
      </c>
      <c r="GG246">
        <v>-0.7625272888578039</v>
      </c>
      <c r="GH246">
        <v>-0.001751842048368114</v>
      </c>
      <c r="GI246">
        <v>2.175043830543419E-07</v>
      </c>
      <c r="GJ246">
        <v>-8.900938919420621E-11</v>
      </c>
      <c r="GK246">
        <v>-0.8812099376485385</v>
      </c>
      <c r="GL246">
        <v>0</v>
      </c>
      <c r="GM246">
        <v>0</v>
      </c>
      <c r="GN246">
        <v>0</v>
      </c>
      <c r="GO246">
        <v>3</v>
      </c>
      <c r="GP246">
        <v>2360</v>
      </c>
      <c r="GQ246">
        <v>1</v>
      </c>
      <c r="GR246">
        <v>26</v>
      </c>
      <c r="GS246">
        <v>12.4</v>
      </c>
      <c r="GT246">
        <v>12.4</v>
      </c>
      <c r="GU246">
        <v>1.2793</v>
      </c>
      <c r="GV246">
        <v>2.22412</v>
      </c>
      <c r="GW246">
        <v>1.94702</v>
      </c>
      <c r="GX246">
        <v>2.8186</v>
      </c>
      <c r="GY246">
        <v>2.19482</v>
      </c>
      <c r="GZ246">
        <v>2.33643</v>
      </c>
      <c r="HA246">
        <v>39.0188</v>
      </c>
      <c r="HB246">
        <v>15.0602</v>
      </c>
      <c r="HC246">
        <v>18</v>
      </c>
      <c r="HD246">
        <v>463.034</v>
      </c>
      <c r="HE246">
        <v>573.3</v>
      </c>
      <c r="HF246">
        <v>23.7676</v>
      </c>
      <c r="HG246">
        <v>29.176</v>
      </c>
      <c r="HH246">
        <v>29.9999</v>
      </c>
      <c r="HI246">
        <v>29.3025</v>
      </c>
      <c r="HJ246">
        <v>29.264</v>
      </c>
      <c r="HK246">
        <v>25.6049</v>
      </c>
      <c r="HL246">
        <v>19.2268</v>
      </c>
      <c r="HM246">
        <v>24.0894</v>
      </c>
      <c r="HN246">
        <v>23.7675</v>
      </c>
      <c r="HO246">
        <v>386.621</v>
      </c>
      <c r="HP246">
        <v>21.3195</v>
      </c>
      <c r="HQ246">
        <v>100.329</v>
      </c>
      <c r="HR246">
        <v>100.212</v>
      </c>
    </row>
    <row r="247" spans="1:226">
      <c r="A247">
        <v>231</v>
      </c>
      <c r="B247">
        <v>1657313974.1</v>
      </c>
      <c r="C247">
        <v>5113.099999904633</v>
      </c>
      <c r="D247" t="s">
        <v>827</v>
      </c>
      <c r="E247" t="s">
        <v>828</v>
      </c>
      <c r="F247">
        <v>5</v>
      </c>
      <c r="G247" t="s">
        <v>820</v>
      </c>
      <c r="H247" t="s">
        <v>354</v>
      </c>
      <c r="I247">
        <v>1657313971.6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409.43425974762</v>
      </c>
      <c r="AK247">
        <v>394.2510242424241</v>
      </c>
      <c r="AL247">
        <v>-1.999137995358878</v>
      </c>
      <c r="AM247">
        <v>65.58033088639436</v>
      </c>
      <c r="AN247">
        <f>(AP247 - AO247 + BO247*1E3/(8.314*(BQ247+273.15)) * AR247/BN247 * AQ247) * BN247/(100*BB247) * 1000/(1000 - AP247)</f>
        <v>0</v>
      </c>
      <c r="AO247">
        <v>21.26080346723265</v>
      </c>
      <c r="AP247">
        <v>26.68825575757576</v>
      </c>
      <c r="AQ247">
        <v>2.162356396448814E-05</v>
      </c>
      <c r="AR247">
        <v>78.10246742185466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1657313971.6</v>
      </c>
      <c r="BH247">
        <v>387.7401111111111</v>
      </c>
      <c r="BI247">
        <v>398.9698888888889</v>
      </c>
      <c r="BJ247">
        <v>26.68655555555556</v>
      </c>
      <c r="BK247">
        <v>21.25541111111111</v>
      </c>
      <c r="BL247">
        <v>389.1565555555555</v>
      </c>
      <c r="BM247">
        <v>27.56777777777778</v>
      </c>
      <c r="BN247">
        <v>500.0244444444444</v>
      </c>
      <c r="BO247">
        <v>68.43279999999999</v>
      </c>
      <c r="BP247">
        <v>0.1000668666666667</v>
      </c>
      <c r="BQ247">
        <v>27.3588</v>
      </c>
      <c r="BR247">
        <v>27.01876666666667</v>
      </c>
      <c r="BS247">
        <v>999.9000000000001</v>
      </c>
      <c r="BT247">
        <v>0</v>
      </c>
      <c r="BU247">
        <v>0</v>
      </c>
      <c r="BV247">
        <v>9983.333333333334</v>
      </c>
      <c r="BW247">
        <v>0</v>
      </c>
      <c r="BX247">
        <v>2000.505555555556</v>
      </c>
      <c r="BY247">
        <v>-11.22984222222222</v>
      </c>
      <c r="BZ247">
        <v>398.3712222222222</v>
      </c>
      <c r="CA247">
        <v>407.6344444444445</v>
      </c>
      <c r="CB247">
        <v>5.431143333333333</v>
      </c>
      <c r="CC247">
        <v>398.9698888888889</v>
      </c>
      <c r="CD247">
        <v>21.25541111111111</v>
      </c>
      <c r="CE247">
        <v>1.826236666666667</v>
      </c>
      <c r="CF247">
        <v>1.454568888888889</v>
      </c>
      <c r="CG247">
        <v>16.01317777777778</v>
      </c>
      <c r="CH247">
        <v>12.49874444444444</v>
      </c>
      <c r="CI247">
        <v>1999.984444444445</v>
      </c>
      <c r="CJ247">
        <v>0.9800030000000002</v>
      </c>
      <c r="CK247">
        <v>0.0199974</v>
      </c>
      <c r="CL247">
        <v>0</v>
      </c>
      <c r="CM247">
        <v>2.344711111111112</v>
      </c>
      <c r="CN247">
        <v>0</v>
      </c>
      <c r="CO247">
        <v>15354.63333333334</v>
      </c>
      <c r="CP247">
        <v>16749.33333333333</v>
      </c>
      <c r="CQ247">
        <v>39.79822222222222</v>
      </c>
      <c r="CR247">
        <v>41.687</v>
      </c>
      <c r="CS247">
        <v>40.187</v>
      </c>
      <c r="CT247">
        <v>39.875</v>
      </c>
      <c r="CU247">
        <v>38.937</v>
      </c>
      <c r="CV247">
        <v>1959.993333333333</v>
      </c>
      <c r="CW247">
        <v>39.99111111111112</v>
      </c>
      <c r="CX247">
        <v>0</v>
      </c>
      <c r="CY247">
        <v>1657313980.5</v>
      </c>
      <c r="CZ247">
        <v>0</v>
      </c>
      <c r="DA247">
        <v>1657313226.1</v>
      </c>
      <c r="DB247" t="s">
        <v>821</v>
      </c>
      <c r="DC247">
        <v>1657313225.1</v>
      </c>
      <c r="DD247">
        <v>1657313226.1</v>
      </c>
      <c r="DE247">
        <v>8</v>
      </c>
      <c r="DF247">
        <v>-0.096</v>
      </c>
      <c r="DG247">
        <v>1.169</v>
      </c>
      <c r="DH247">
        <v>-1.469</v>
      </c>
      <c r="DI247">
        <v>-0.153</v>
      </c>
      <c r="DJ247">
        <v>420</v>
      </c>
      <c r="DK247">
        <v>24</v>
      </c>
      <c r="DL247">
        <v>0.23</v>
      </c>
      <c r="DM247">
        <v>0.05</v>
      </c>
      <c r="DN247">
        <v>-19.49011219512195</v>
      </c>
      <c r="DO247">
        <v>41.84424668989545</v>
      </c>
      <c r="DP247">
        <v>4.511316634874477</v>
      </c>
      <c r="DQ247">
        <v>0</v>
      </c>
      <c r="DR247">
        <v>5.423830487804878</v>
      </c>
      <c r="DS247">
        <v>0.01469832752612417</v>
      </c>
      <c r="DT247">
        <v>0.002113517414077188</v>
      </c>
      <c r="DU247">
        <v>1</v>
      </c>
      <c r="DV247">
        <v>1</v>
      </c>
      <c r="DW247">
        <v>2</v>
      </c>
      <c r="DX247" t="s">
        <v>357</v>
      </c>
      <c r="DY247">
        <v>2.97876</v>
      </c>
      <c r="DZ247">
        <v>2.72468</v>
      </c>
      <c r="EA247">
        <v>0.0667821</v>
      </c>
      <c r="EB247">
        <v>0.06713089999999999</v>
      </c>
      <c r="EC247">
        <v>0.0900054</v>
      </c>
      <c r="ED247">
        <v>0.0736202</v>
      </c>
      <c r="EE247">
        <v>29438.6</v>
      </c>
      <c r="EF247">
        <v>29531.6</v>
      </c>
      <c r="EG247">
        <v>29334.6</v>
      </c>
      <c r="EH247">
        <v>29288.1</v>
      </c>
      <c r="EI247">
        <v>35380.1</v>
      </c>
      <c r="EJ247">
        <v>36060.3</v>
      </c>
      <c r="EK247">
        <v>41329.4</v>
      </c>
      <c r="EL247">
        <v>41718.8</v>
      </c>
      <c r="EM247">
        <v>1.89207</v>
      </c>
      <c r="EN247">
        <v>2.04203</v>
      </c>
      <c r="EO247">
        <v>0.089813</v>
      </c>
      <c r="EP247">
        <v>0</v>
      </c>
      <c r="EQ247">
        <v>25.5463</v>
      </c>
      <c r="ER247">
        <v>999.9</v>
      </c>
      <c r="ES247">
        <v>28.5</v>
      </c>
      <c r="ET247">
        <v>37.5</v>
      </c>
      <c r="EU247">
        <v>26.9814</v>
      </c>
      <c r="EV247">
        <v>61.2878</v>
      </c>
      <c r="EW247">
        <v>27.528</v>
      </c>
      <c r="EX247">
        <v>2</v>
      </c>
      <c r="EY247">
        <v>0.133681</v>
      </c>
      <c r="EZ247">
        <v>1.76929</v>
      </c>
      <c r="FA247">
        <v>20.3737</v>
      </c>
      <c r="FB247">
        <v>5.21819</v>
      </c>
      <c r="FC247">
        <v>12.0099</v>
      </c>
      <c r="FD247">
        <v>4.9892</v>
      </c>
      <c r="FE247">
        <v>3.28853</v>
      </c>
      <c r="FF247">
        <v>6490.9</v>
      </c>
      <c r="FG247">
        <v>9999</v>
      </c>
      <c r="FH247">
        <v>9999</v>
      </c>
      <c r="FI247">
        <v>105.5</v>
      </c>
      <c r="FJ247">
        <v>1.86737</v>
      </c>
      <c r="FK247">
        <v>1.86642</v>
      </c>
      <c r="FL247">
        <v>1.86584</v>
      </c>
      <c r="FM247">
        <v>1.86572</v>
      </c>
      <c r="FN247">
        <v>1.86759</v>
      </c>
      <c r="FO247">
        <v>1.87009</v>
      </c>
      <c r="FP247">
        <v>1.86874</v>
      </c>
      <c r="FQ247">
        <v>1.87012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-1.408</v>
      </c>
      <c r="GF247">
        <v>-0.8812</v>
      </c>
      <c r="GG247">
        <v>-0.7625272888578039</v>
      </c>
      <c r="GH247">
        <v>-0.001751842048368114</v>
      </c>
      <c r="GI247">
        <v>2.175043830543419E-07</v>
      </c>
      <c r="GJ247">
        <v>-8.900938919420621E-11</v>
      </c>
      <c r="GK247">
        <v>-0.8812099376485385</v>
      </c>
      <c r="GL247">
        <v>0</v>
      </c>
      <c r="GM247">
        <v>0</v>
      </c>
      <c r="GN247">
        <v>0</v>
      </c>
      <c r="GO247">
        <v>3</v>
      </c>
      <c r="GP247">
        <v>2360</v>
      </c>
      <c r="GQ247">
        <v>1</v>
      </c>
      <c r="GR247">
        <v>26</v>
      </c>
      <c r="GS247">
        <v>12.5</v>
      </c>
      <c r="GT247">
        <v>12.5</v>
      </c>
      <c r="GU247">
        <v>1.23779</v>
      </c>
      <c r="GV247">
        <v>2.22656</v>
      </c>
      <c r="GW247">
        <v>1.94702</v>
      </c>
      <c r="GX247">
        <v>2.82104</v>
      </c>
      <c r="GY247">
        <v>2.19482</v>
      </c>
      <c r="GZ247">
        <v>2.35962</v>
      </c>
      <c r="HA247">
        <v>39.0188</v>
      </c>
      <c r="HB247">
        <v>15.0602</v>
      </c>
      <c r="HC247">
        <v>18</v>
      </c>
      <c r="HD247">
        <v>463.122</v>
      </c>
      <c r="HE247">
        <v>573.338</v>
      </c>
      <c r="HF247">
        <v>23.754</v>
      </c>
      <c r="HG247">
        <v>29.1736</v>
      </c>
      <c r="HH247">
        <v>29.9998</v>
      </c>
      <c r="HI247">
        <v>29.2982</v>
      </c>
      <c r="HJ247">
        <v>29.2602</v>
      </c>
      <c r="HK247">
        <v>24.7785</v>
      </c>
      <c r="HL247">
        <v>18.9265</v>
      </c>
      <c r="HM247">
        <v>23.7147</v>
      </c>
      <c r="HN247">
        <v>23.7545</v>
      </c>
      <c r="HO247">
        <v>366.586</v>
      </c>
      <c r="HP247">
        <v>21.3195</v>
      </c>
      <c r="HQ247">
        <v>100.328</v>
      </c>
      <c r="HR247">
        <v>100.212</v>
      </c>
    </row>
    <row r="248" spans="1:226">
      <c r="A248">
        <v>232</v>
      </c>
      <c r="B248">
        <v>1657313979.1</v>
      </c>
      <c r="C248">
        <v>5118.099999904633</v>
      </c>
      <c r="D248" t="s">
        <v>829</v>
      </c>
      <c r="E248" t="s">
        <v>830</v>
      </c>
      <c r="F248">
        <v>5</v>
      </c>
      <c r="G248" t="s">
        <v>820</v>
      </c>
      <c r="H248" t="s">
        <v>354</v>
      </c>
      <c r="I248">
        <v>1657313976.3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394.1845707648585</v>
      </c>
      <c r="AK248">
        <v>381.531903030303</v>
      </c>
      <c r="AL248">
        <v>-2.614627069297767</v>
      </c>
      <c r="AM248">
        <v>65.58033088639436</v>
      </c>
      <c r="AN248">
        <f>(AP248 - AO248 + BO248*1E3/(8.314*(BQ248+273.15)) * AR248/BN248 * AQ248) * BN248/(100*BB248) * 1000/(1000 - AP248)</f>
        <v>0</v>
      </c>
      <c r="AO248">
        <v>21.21604189499799</v>
      </c>
      <c r="AP248">
        <v>26.66875999999999</v>
      </c>
      <c r="AQ248">
        <v>-0.0001417195758302275</v>
      </c>
      <c r="AR248">
        <v>78.10246742185466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1657313976.3</v>
      </c>
      <c r="BH248">
        <v>377.2341</v>
      </c>
      <c r="BI248">
        <v>384.8491</v>
      </c>
      <c r="BJ248">
        <v>26.67817</v>
      </c>
      <c r="BK248">
        <v>21.22695</v>
      </c>
      <c r="BL248">
        <v>378.6338</v>
      </c>
      <c r="BM248">
        <v>27.55938</v>
      </c>
      <c r="BN248">
        <v>499.9953</v>
      </c>
      <c r="BO248">
        <v>68.43213</v>
      </c>
      <c r="BP248">
        <v>0.0999517</v>
      </c>
      <c r="BQ248">
        <v>27.36155</v>
      </c>
      <c r="BR248">
        <v>27.01589</v>
      </c>
      <c r="BS248">
        <v>999.9</v>
      </c>
      <c r="BT248">
        <v>0</v>
      </c>
      <c r="BU248">
        <v>0</v>
      </c>
      <c r="BV248">
        <v>10007.005</v>
      </c>
      <c r="BW248">
        <v>0</v>
      </c>
      <c r="BX248">
        <v>2002.736</v>
      </c>
      <c r="BY248">
        <v>-7.614918</v>
      </c>
      <c r="BZ248">
        <v>387.5741</v>
      </c>
      <c r="CA248">
        <v>393.1955</v>
      </c>
      <c r="CB248">
        <v>5.451223000000001</v>
      </c>
      <c r="CC248">
        <v>384.8491</v>
      </c>
      <c r="CD248">
        <v>21.22695</v>
      </c>
      <c r="CE248">
        <v>1.825642</v>
      </c>
      <c r="CF248">
        <v>1.452605</v>
      </c>
      <c r="CG248">
        <v>16.0081</v>
      </c>
      <c r="CH248">
        <v>12.47817</v>
      </c>
      <c r="CI248">
        <v>1999.934</v>
      </c>
      <c r="CJ248">
        <v>0.9800029000000002</v>
      </c>
      <c r="CK248">
        <v>0.0199975</v>
      </c>
      <c r="CL248">
        <v>0</v>
      </c>
      <c r="CM248">
        <v>2.37056</v>
      </c>
      <c r="CN248">
        <v>0</v>
      </c>
      <c r="CO248">
        <v>15330.17</v>
      </c>
      <c r="CP248">
        <v>16748.93</v>
      </c>
      <c r="CQ248">
        <v>39.8058</v>
      </c>
      <c r="CR248">
        <v>41.687</v>
      </c>
      <c r="CS248">
        <v>40.187</v>
      </c>
      <c r="CT248">
        <v>39.875</v>
      </c>
      <c r="CU248">
        <v>38.937</v>
      </c>
      <c r="CV248">
        <v>1959.944</v>
      </c>
      <c r="CW248">
        <v>39.99</v>
      </c>
      <c r="CX248">
        <v>0</v>
      </c>
      <c r="CY248">
        <v>1657313985.3</v>
      </c>
      <c r="CZ248">
        <v>0</v>
      </c>
      <c r="DA248">
        <v>1657313226.1</v>
      </c>
      <c r="DB248" t="s">
        <v>821</v>
      </c>
      <c r="DC248">
        <v>1657313225.1</v>
      </c>
      <c r="DD248">
        <v>1657313226.1</v>
      </c>
      <c r="DE248">
        <v>8</v>
      </c>
      <c r="DF248">
        <v>-0.096</v>
      </c>
      <c r="DG248">
        <v>1.169</v>
      </c>
      <c r="DH248">
        <v>-1.469</v>
      </c>
      <c r="DI248">
        <v>-0.153</v>
      </c>
      <c r="DJ248">
        <v>420</v>
      </c>
      <c r="DK248">
        <v>24</v>
      </c>
      <c r="DL248">
        <v>0.23</v>
      </c>
      <c r="DM248">
        <v>0.05</v>
      </c>
      <c r="DN248">
        <v>-15.01361682926829</v>
      </c>
      <c r="DO248">
        <v>60.16133017421597</v>
      </c>
      <c r="DP248">
        <v>5.98308473895525</v>
      </c>
      <c r="DQ248">
        <v>0</v>
      </c>
      <c r="DR248">
        <v>5.432016585365854</v>
      </c>
      <c r="DS248">
        <v>0.09939198606271935</v>
      </c>
      <c r="DT248">
        <v>0.01448288436602956</v>
      </c>
      <c r="DU248">
        <v>1</v>
      </c>
      <c r="DV248">
        <v>1</v>
      </c>
      <c r="DW248">
        <v>2</v>
      </c>
      <c r="DX248" t="s">
        <v>357</v>
      </c>
      <c r="DY248">
        <v>2.97867</v>
      </c>
      <c r="DZ248">
        <v>2.72473</v>
      </c>
      <c r="EA248">
        <v>0.0650555</v>
      </c>
      <c r="EB248">
        <v>0.0650222</v>
      </c>
      <c r="EC248">
        <v>0.0899664</v>
      </c>
      <c r="ED248">
        <v>0.0736748</v>
      </c>
      <c r="EE248">
        <v>29492.8</v>
      </c>
      <c r="EF248">
        <v>29598.1</v>
      </c>
      <c r="EG248">
        <v>29334.4</v>
      </c>
      <c r="EH248">
        <v>29287.8</v>
      </c>
      <c r="EI248">
        <v>35381</v>
      </c>
      <c r="EJ248">
        <v>36057.9</v>
      </c>
      <c r="EK248">
        <v>41328.6</v>
      </c>
      <c r="EL248">
        <v>41718.5</v>
      </c>
      <c r="EM248">
        <v>1.89205</v>
      </c>
      <c r="EN248">
        <v>2.04185</v>
      </c>
      <c r="EO248">
        <v>0.0887588</v>
      </c>
      <c r="EP248">
        <v>0</v>
      </c>
      <c r="EQ248">
        <v>25.5571</v>
      </c>
      <c r="ER248">
        <v>999.9</v>
      </c>
      <c r="ES248">
        <v>28.5</v>
      </c>
      <c r="ET248">
        <v>37.5</v>
      </c>
      <c r="EU248">
        <v>26.9826</v>
      </c>
      <c r="EV248">
        <v>61.1478</v>
      </c>
      <c r="EW248">
        <v>27.472</v>
      </c>
      <c r="EX248">
        <v>2</v>
      </c>
      <c r="EY248">
        <v>0.133666</v>
      </c>
      <c r="EZ248">
        <v>1.80601</v>
      </c>
      <c r="FA248">
        <v>20.3734</v>
      </c>
      <c r="FB248">
        <v>5.21789</v>
      </c>
      <c r="FC248">
        <v>12.0099</v>
      </c>
      <c r="FD248">
        <v>4.98905</v>
      </c>
      <c r="FE248">
        <v>3.28855</v>
      </c>
      <c r="FF248">
        <v>6491.1</v>
      </c>
      <c r="FG248">
        <v>9999</v>
      </c>
      <c r="FH248">
        <v>9999</v>
      </c>
      <c r="FI248">
        <v>105.5</v>
      </c>
      <c r="FJ248">
        <v>1.86736</v>
      </c>
      <c r="FK248">
        <v>1.86638</v>
      </c>
      <c r="FL248">
        <v>1.86584</v>
      </c>
      <c r="FM248">
        <v>1.86572</v>
      </c>
      <c r="FN248">
        <v>1.86758</v>
      </c>
      <c r="FO248">
        <v>1.8701</v>
      </c>
      <c r="FP248">
        <v>1.86874</v>
      </c>
      <c r="FQ248">
        <v>1.87012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-1.388</v>
      </c>
      <c r="GF248">
        <v>-0.8812</v>
      </c>
      <c r="GG248">
        <v>-0.7625272888578039</v>
      </c>
      <c r="GH248">
        <v>-0.001751842048368114</v>
      </c>
      <c r="GI248">
        <v>2.175043830543419E-07</v>
      </c>
      <c r="GJ248">
        <v>-8.900938919420621E-11</v>
      </c>
      <c r="GK248">
        <v>-0.8812099376485385</v>
      </c>
      <c r="GL248">
        <v>0</v>
      </c>
      <c r="GM248">
        <v>0</v>
      </c>
      <c r="GN248">
        <v>0</v>
      </c>
      <c r="GO248">
        <v>3</v>
      </c>
      <c r="GP248">
        <v>2360</v>
      </c>
      <c r="GQ248">
        <v>1</v>
      </c>
      <c r="GR248">
        <v>26</v>
      </c>
      <c r="GS248">
        <v>12.6</v>
      </c>
      <c r="GT248">
        <v>12.6</v>
      </c>
      <c r="GU248">
        <v>1.19751</v>
      </c>
      <c r="GV248">
        <v>2.22412</v>
      </c>
      <c r="GW248">
        <v>1.94702</v>
      </c>
      <c r="GX248">
        <v>2.81982</v>
      </c>
      <c r="GY248">
        <v>2.19482</v>
      </c>
      <c r="GZ248">
        <v>2.35352</v>
      </c>
      <c r="HA248">
        <v>39.0188</v>
      </c>
      <c r="HB248">
        <v>15.0602</v>
      </c>
      <c r="HC248">
        <v>18</v>
      </c>
      <c r="HD248">
        <v>463.084</v>
      </c>
      <c r="HE248">
        <v>573.17</v>
      </c>
      <c r="HF248">
        <v>23.7406</v>
      </c>
      <c r="HG248">
        <v>29.1711</v>
      </c>
      <c r="HH248">
        <v>30</v>
      </c>
      <c r="HI248">
        <v>29.295</v>
      </c>
      <c r="HJ248">
        <v>29.2565</v>
      </c>
      <c r="HK248">
        <v>23.9801</v>
      </c>
      <c r="HL248">
        <v>18.9265</v>
      </c>
      <c r="HM248">
        <v>23.7147</v>
      </c>
      <c r="HN248">
        <v>23.7351</v>
      </c>
      <c r="HO248">
        <v>353.229</v>
      </c>
      <c r="HP248">
        <v>21.3203</v>
      </c>
      <c r="HQ248">
        <v>100.327</v>
      </c>
      <c r="HR248">
        <v>100.211</v>
      </c>
    </row>
    <row r="249" spans="1:226">
      <c r="A249">
        <v>233</v>
      </c>
      <c r="B249">
        <v>1657313984.1</v>
      </c>
      <c r="C249">
        <v>5123.099999904633</v>
      </c>
      <c r="D249" t="s">
        <v>831</v>
      </c>
      <c r="E249" t="s">
        <v>832</v>
      </c>
      <c r="F249">
        <v>5</v>
      </c>
      <c r="G249" t="s">
        <v>820</v>
      </c>
      <c r="H249" t="s">
        <v>354</v>
      </c>
      <c r="I249">
        <v>1657313981.6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377.9412831615492</v>
      </c>
      <c r="AK249">
        <v>367.2330727272727</v>
      </c>
      <c r="AL249">
        <v>-2.896927989607996</v>
      </c>
      <c r="AM249">
        <v>65.58033088639436</v>
      </c>
      <c r="AN249">
        <f>(AP249 - AO249 + BO249*1E3/(8.314*(BQ249+273.15)) * AR249/BN249 * AQ249) * BN249/(100*BB249) * 1000/(1000 - AP249)</f>
        <v>0</v>
      </c>
      <c r="AO249">
        <v>21.25341640606695</v>
      </c>
      <c r="AP249">
        <v>26.68129636363635</v>
      </c>
      <c r="AQ249">
        <v>0.001275571410391037</v>
      </c>
      <c r="AR249">
        <v>78.10246742185466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1657313981.6</v>
      </c>
      <c r="BH249">
        <v>363.1133333333333</v>
      </c>
      <c r="BI249">
        <v>368.0108888888889</v>
      </c>
      <c r="BJ249">
        <v>26.67585555555556</v>
      </c>
      <c r="BK249">
        <v>21.25247777777778</v>
      </c>
      <c r="BL249">
        <v>364.4897777777778</v>
      </c>
      <c r="BM249">
        <v>27.55706666666667</v>
      </c>
      <c r="BN249">
        <v>499.9827777777778</v>
      </c>
      <c r="BO249">
        <v>68.43295555555555</v>
      </c>
      <c r="BP249">
        <v>0.09996105555555555</v>
      </c>
      <c r="BQ249">
        <v>27.35891111111111</v>
      </c>
      <c r="BR249">
        <v>27.01474444444445</v>
      </c>
      <c r="BS249">
        <v>999.9000000000001</v>
      </c>
      <c r="BT249">
        <v>0</v>
      </c>
      <c r="BU249">
        <v>0</v>
      </c>
      <c r="BV249">
        <v>10014.64444444444</v>
      </c>
      <c r="BW249">
        <v>0</v>
      </c>
      <c r="BX249">
        <v>2002.93</v>
      </c>
      <c r="BY249">
        <v>-4.897606666666666</v>
      </c>
      <c r="BZ249">
        <v>373.0649999999999</v>
      </c>
      <c r="CA249">
        <v>376.0018888888889</v>
      </c>
      <c r="CB249">
        <v>5.423377777777778</v>
      </c>
      <c r="CC249">
        <v>368.0108888888889</v>
      </c>
      <c r="CD249">
        <v>21.25247777777778</v>
      </c>
      <c r="CE249">
        <v>1.825507777777778</v>
      </c>
      <c r="CF249">
        <v>1.454367777777778</v>
      </c>
      <c r="CG249">
        <v>16.00692222222222</v>
      </c>
      <c r="CH249">
        <v>12.4967</v>
      </c>
      <c r="CI249">
        <v>1999.993333333333</v>
      </c>
      <c r="CJ249">
        <v>0.9800030000000002</v>
      </c>
      <c r="CK249">
        <v>0.0199974</v>
      </c>
      <c r="CL249">
        <v>0</v>
      </c>
      <c r="CM249">
        <v>2.271933333333334</v>
      </c>
      <c r="CN249">
        <v>0</v>
      </c>
      <c r="CO249">
        <v>15295.3</v>
      </c>
      <c r="CP249">
        <v>16749.43333333333</v>
      </c>
      <c r="CQ249">
        <v>39.812</v>
      </c>
      <c r="CR249">
        <v>41.687</v>
      </c>
      <c r="CS249">
        <v>40.187</v>
      </c>
      <c r="CT249">
        <v>39.875</v>
      </c>
      <c r="CU249">
        <v>38.937</v>
      </c>
      <c r="CV249">
        <v>1960.002222222222</v>
      </c>
      <c r="CW249">
        <v>39.99111111111111</v>
      </c>
      <c r="CX249">
        <v>0</v>
      </c>
      <c r="CY249">
        <v>1657313990.7</v>
      </c>
      <c r="CZ249">
        <v>0</v>
      </c>
      <c r="DA249">
        <v>1657313226.1</v>
      </c>
      <c r="DB249" t="s">
        <v>821</v>
      </c>
      <c r="DC249">
        <v>1657313225.1</v>
      </c>
      <c r="DD249">
        <v>1657313226.1</v>
      </c>
      <c r="DE249">
        <v>8</v>
      </c>
      <c r="DF249">
        <v>-0.096</v>
      </c>
      <c r="DG249">
        <v>1.169</v>
      </c>
      <c r="DH249">
        <v>-1.469</v>
      </c>
      <c r="DI249">
        <v>-0.153</v>
      </c>
      <c r="DJ249">
        <v>420</v>
      </c>
      <c r="DK249">
        <v>24</v>
      </c>
      <c r="DL249">
        <v>0.23</v>
      </c>
      <c r="DM249">
        <v>0.05</v>
      </c>
      <c r="DN249">
        <v>-10.803149</v>
      </c>
      <c r="DO249">
        <v>51.40405035647286</v>
      </c>
      <c r="DP249">
        <v>5.045367317666178</v>
      </c>
      <c r="DQ249">
        <v>0</v>
      </c>
      <c r="DR249">
        <v>5.432036000000001</v>
      </c>
      <c r="DS249">
        <v>0.02620255159472143</v>
      </c>
      <c r="DT249">
        <v>0.01486725828792911</v>
      </c>
      <c r="DU249">
        <v>1</v>
      </c>
      <c r="DV249">
        <v>1</v>
      </c>
      <c r="DW249">
        <v>2</v>
      </c>
      <c r="DX249" t="s">
        <v>357</v>
      </c>
      <c r="DY249">
        <v>2.9788</v>
      </c>
      <c r="DZ249">
        <v>2.72486</v>
      </c>
      <c r="EA249">
        <v>0.06309339999999999</v>
      </c>
      <c r="EB249">
        <v>0.0628354</v>
      </c>
      <c r="EC249">
        <v>0.0899954</v>
      </c>
      <c r="ED249">
        <v>0.073674</v>
      </c>
      <c r="EE249">
        <v>29555</v>
      </c>
      <c r="EF249">
        <v>29667.5</v>
      </c>
      <c r="EG249">
        <v>29334.6</v>
      </c>
      <c r="EH249">
        <v>29288</v>
      </c>
      <c r="EI249">
        <v>35380.3</v>
      </c>
      <c r="EJ249">
        <v>36057.9</v>
      </c>
      <c r="EK249">
        <v>41329.2</v>
      </c>
      <c r="EL249">
        <v>41718.6</v>
      </c>
      <c r="EM249">
        <v>1.89218</v>
      </c>
      <c r="EN249">
        <v>2.04175</v>
      </c>
      <c r="EO249">
        <v>0.0885464</v>
      </c>
      <c r="EP249">
        <v>0</v>
      </c>
      <c r="EQ249">
        <v>25.5679</v>
      </c>
      <c r="ER249">
        <v>999.9</v>
      </c>
      <c r="ES249">
        <v>28.5</v>
      </c>
      <c r="ET249">
        <v>37.5</v>
      </c>
      <c r="EU249">
        <v>26.9826</v>
      </c>
      <c r="EV249">
        <v>61.3378</v>
      </c>
      <c r="EW249">
        <v>27.5401</v>
      </c>
      <c r="EX249">
        <v>2</v>
      </c>
      <c r="EY249">
        <v>0.133689</v>
      </c>
      <c r="EZ249">
        <v>1.79754</v>
      </c>
      <c r="FA249">
        <v>20.3734</v>
      </c>
      <c r="FB249">
        <v>5.21744</v>
      </c>
      <c r="FC249">
        <v>12.0099</v>
      </c>
      <c r="FD249">
        <v>4.98885</v>
      </c>
      <c r="FE249">
        <v>3.28858</v>
      </c>
      <c r="FF249">
        <v>6491.1</v>
      </c>
      <c r="FG249">
        <v>9999</v>
      </c>
      <c r="FH249">
        <v>9999</v>
      </c>
      <c r="FI249">
        <v>105.5</v>
      </c>
      <c r="FJ249">
        <v>1.86737</v>
      </c>
      <c r="FK249">
        <v>1.86636</v>
      </c>
      <c r="FL249">
        <v>1.86584</v>
      </c>
      <c r="FM249">
        <v>1.86575</v>
      </c>
      <c r="FN249">
        <v>1.86758</v>
      </c>
      <c r="FO249">
        <v>1.87008</v>
      </c>
      <c r="FP249">
        <v>1.86874</v>
      </c>
      <c r="FQ249">
        <v>1.87012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-1.365</v>
      </c>
      <c r="GF249">
        <v>-0.8812</v>
      </c>
      <c r="GG249">
        <v>-0.7625272888578039</v>
      </c>
      <c r="GH249">
        <v>-0.001751842048368114</v>
      </c>
      <c r="GI249">
        <v>2.175043830543419E-07</v>
      </c>
      <c r="GJ249">
        <v>-8.900938919420621E-11</v>
      </c>
      <c r="GK249">
        <v>-0.8812099376485385</v>
      </c>
      <c r="GL249">
        <v>0</v>
      </c>
      <c r="GM249">
        <v>0</v>
      </c>
      <c r="GN249">
        <v>0</v>
      </c>
      <c r="GO249">
        <v>3</v>
      </c>
      <c r="GP249">
        <v>2360</v>
      </c>
      <c r="GQ249">
        <v>1</v>
      </c>
      <c r="GR249">
        <v>26</v>
      </c>
      <c r="GS249">
        <v>12.7</v>
      </c>
      <c r="GT249">
        <v>12.6</v>
      </c>
      <c r="GU249">
        <v>1.15479</v>
      </c>
      <c r="GV249">
        <v>2.22656</v>
      </c>
      <c r="GW249">
        <v>1.94702</v>
      </c>
      <c r="GX249">
        <v>2.81982</v>
      </c>
      <c r="GY249">
        <v>2.19482</v>
      </c>
      <c r="GZ249">
        <v>2.3584</v>
      </c>
      <c r="HA249">
        <v>39.0188</v>
      </c>
      <c r="HB249">
        <v>15.0426</v>
      </c>
      <c r="HC249">
        <v>18</v>
      </c>
      <c r="HD249">
        <v>463.132</v>
      </c>
      <c r="HE249">
        <v>573.062</v>
      </c>
      <c r="HF249">
        <v>23.7236</v>
      </c>
      <c r="HG249">
        <v>29.1697</v>
      </c>
      <c r="HH249">
        <v>30</v>
      </c>
      <c r="HI249">
        <v>29.2913</v>
      </c>
      <c r="HJ249">
        <v>29.2534</v>
      </c>
      <c r="HK249">
        <v>23.1347</v>
      </c>
      <c r="HL249">
        <v>18.9265</v>
      </c>
      <c r="HM249">
        <v>23.7147</v>
      </c>
      <c r="HN249">
        <v>23.7216</v>
      </c>
      <c r="HO249">
        <v>333.192</v>
      </c>
      <c r="HP249">
        <v>21.3204</v>
      </c>
      <c r="HQ249">
        <v>100.328</v>
      </c>
      <c r="HR249">
        <v>100.211</v>
      </c>
    </row>
    <row r="250" spans="1:226">
      <c r="A250">
        <v>234</v>
      </c>
      <c r="B250">
        <v>1657313989.1</v>
      </c>
      <c r="C250">
        <v>5128.099999904633</v>
      </c>
      <c r="D250" t="s">
        <v>833</v>
      </c>
      <c r="E250" t="s">
        <v>834</v>
      </c>
      <c r="F250">
        <v>5</v>
      </c>
      <c r="G250" t="s">
        <v>820</v>
      </c>
      <c r="H250" t="s">
        <v>354</v>
      </c>
      <c r="I250">
        <v>1657313986.3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361.8670559063854</v>
      </c>
      <c r="AK250">
        <v>352.2787878787879</v>
      </c>
      <c r="AL250">
        <v>-2.990011615113987</v>
      </c>
      <c r="AM250">
        <v>65.58033088639436</v>
      </c>
      <c r="AN250">
        <f>(AP250 - AO250 + BO250*1E3/(8.314*(BQ250+273.15)) * AR250/BN250 * AQ250) * BN250/(100*BB250) * 1000/(1000 - AP250)</f>
        <v>0</v>
      </c>
      <c r="AO250">
        <v>21.25148268241434</v>
      </c>
      <c r="AP250">
        <v>26.6843090909091</v>
      </c>
      <c r="AQ250">
        <v>0.0001557261844065576</v>
      </c>
      <c r="AR250">
        <v>78.10246742185466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1657313986.3</v>
      </c>
      <c r="BH250">
        <v>349.5683</v>
      </c>
      <c r="BI250">
        <v>353.2005</v>
      </c>
      <c r="BJ250">
        <v>26.6832</v>
      </c>
      <c r="BK250">
        <v>21.25152</v>
      </c>
      <c r="BL250">
        <v>350.9227</v>
      </c>
      <c r="BM250">
        <v>27.56441</v>
      </c>
      <c r="BN250">
        <v>500.0108</v>
      </c>
      <c r="BO250">
        <v>68.43172000000001</v>
      </c>
      <c r="BP250">
        <v>0.10001756</v>
      </c>
      <c r="BQ250">
        <v>27.35568</v>
      </c>
      <c r="BR250">
        <v>27.0165</v>
      </c>
      <c r="BS250">
        <v>999.9</v>
      </c>
      <c r="BT250">
        <v>0</v>
      </c>
      <c r="BU250">
        <v>0</v>
      </c>
      <c r="BV250">
        <v>10004.62</v>
      </c>
      <c r="BW250">
        <v>0</v>
      </c>
      <c r="BX250">
        <v>2001.131</v>
      </c>
      <c r="BY250">
        <v>-3.632168</v>
      </c>
      <c r="BZ250">
        <v>359.1517</v>
      </c>
      <c r="CA250">
        <v>360.8697</v>
      </c>
      <c r="CB250">
        <v>5.431692</v>
      </c>
      <c r="CC250">
        <v>353.2005</v>
      </c>
      <c r="CD250">
        <v>21.25152</v>
      </c>
      <c r="CE250">
        <v>1.825979</v>
      </c>
      <c r="CF250">
        <v>1.454276</v>
      </c>
      <c r="CG250">
        <v>16.01096</v>
      </c>
      <c r="CH250">
        <v>12.49574</v>
      </c>
      <c r="CI250">
        <v>1999.998</v>
      </c>
      <c r="CJ250">
        <v>0.9800029</v>
      </c>
      <c r="CK250">
        <v>0.0199975</v>
      </c>
      <c r="CL250">
        <v>0</v>
      </c>
      <c r="CM250">
        <v>2.1724</v>
      </c>
      <c r="CN250">
        <v>0</v>
      </c>
      <c r="CO250">
        <v>15263.17</v>
      </c>
      <c r="CP250">
        <v>16749.47</v>
      </c>
      <c r="CQ250">
        <v>39.812</v>
      </c>
      <c r="CR250">
        <v>41.687</v>
      </c>
      <c r="CS250">
        <v>40.187</v>
      </c>
      <c r="CT250">
        <v>39.8874</v>
      </c>
      <c r="CU250">
        <v>38.937</v>
      </c>
      <c r="CV250">
        <v>1960.006</v>
      </c>
      <c r="CW250">
        <v>39.992</v>
      </c>
      <c r="CX250">
        <v>0</v>
      </c>
      <c r="CY250">
        <v>1657313995.5</v>
      </c>
      <c r="CZ250">
        <v>0</v>
      </c>
      <c r="DA250">
        <v>1657313226.1</v>
      </c>
      <c r="DB250" t="s">
        <v>821</v>
      </c>
      <c r="DC250">
        <v>1657313225.1</v>
      </c>
      <c r="DD250">
        <v>1657313226.1</v>
      </c>
      <c r="DE250">
        <v>8</v>
      </c>
      <c r="DF250">
        <v>-0.096</v>
      </c>
      <c r="DG250">
        <v>1.169</v>
      </c>
      <c r="DH250">
        <v>-1.469</v>
      </c>
      <c r="DI250">
        <v>-0.153</v>
      </c>
      <c r="DJ250">
        <v>420</v>
      </c>
      <c r="DK250">
        <v>24</v>
      </c>
      <c r="DL250">
        <v>0.23</v>
      </c>
      <c r="DM250">
        <v>0.05</v>
      </c>
      <c r="DN250">
        <v>-7.106481463414634</v>
      </c>
      <c r="DO250">
        <v>32.42141331010453</v>
      </c>
      <c r="DP250">
        <v>3.296874888439391</v>
      </c>
      <c r="DQ250">
        <v>0</v>
      </c>
      <c r="DR250">
        <v>5.43400487804878</v>
      </c>
      <c r="DS250">
        <v>-0.02309790940766646</v>
      </c>
      <c r="DT250">
        <v>0.0139201911820959</v>
      </c>
      <c r="DU250">
        <v>1</v>
      </c>
      <c r="DV250">
        <v>1</v>
      </c>
      <c r="DW250">
        <v>2</v>
      </c>
      <c r="DX250" t="s">
        <v>357</v>
      </c>
      <c r="DY250">
        <v>2.97873</v>
      </c>
      <c r="DZ250">
        <v>2.72469</v>
      </c>
      <c r="EA250">
        <v>0.0610266</v>
      </c>
      <c r="EB250">
        <v>0.0606315</v>
      </c>
      <c r="EC250">
        <v>0.090002</v>
      </c>
      <c r="ED250">
        <v>0.0736745</v>
      </c>
      <c r="EE250">
        <v>29620.2</v>
      </c>
      <c r="EF250">
        <v>29736.9</v>
      </c>
      <c r="EG250">
        <v>29334.7</v>
      </c>
      <c r="EH250">
        <v>29287.7</v>
      </c>
      <c r="EI250">
        <v>35380</v>
      </c>
      <c r="EJ250">
        <v>36057.6</v>
      </c>
      <c r="EK250">
        <v>41329.2</v>
      </c>
      <c r="EL250">
        <v>41718.3</v>
      </c>
      <c r="EM250">
        <v>1.8923</v>
      </c>
      <c r="EN250">
        <v>2.04175</v>
      </c>
      <c r="EO250">
        <v>0.0877753</v>
      </c>
      <c r="EP250">
        <v>0</v>
      </c>
      <c r="EQ250">
        <v>25.5765</v>
      </c>
      <c r="ER250">
        <v>999.9</v>
      </c>
      <c r="ES250">
        <v>28.5</v>
      </c>
      <c r="ET250">
        <v>37.5</v>
      </c>
      <c r="EU250">
        <v>26.9817</v>
      </c>
      <c r="EV250">
        <v>61.2278</v>
      </c>
      <c r="EW250">
        <v>27.4319</v>
      </c>
      <c r="EX250">
        <v>2</v>
      </c>
      <c r="EY250">
        <v>0.133633</v>
      </c>
      <c r="EZ250">
        <v>1.8167</v>
      </c>
      <c r="FA250">
        <v>20.3736</v>
      </c>
      <c r="FB250">
        <v>5.21714</v>
      </c>
      <c r="FC250">
        <v>12.0099</v>
      </c>
      <c r="FD250">
        <v>4.98865</v>
      </c>
      <c r="FE250">
        <v>3.28858</v>
      </c>
      <c r="FF250">
        <v>6491.4</v>
      </c>
      <c r="FG250">
        <v>9999</v>
      </c>
      <c r="FH250">
        <v>9999</v>
      </c>
      <c r="FI250">
        <v>105.5</v>
      </c>
      <c r="FJ250">
        <v>1.86737</v>
      </c>
      <c r="FK250">
        <v>1.86635</v>
      </c>
      <c r="FL250">
        <v>1.86584</v>
      </c>
      <c r="FM250">
        <v>1.86575</v>
      </c>
      <c r="FN250">
        <v>1.86757</v>
      </c>
      <c r="FO250">
        <v>1.87009</v>
      </c>
      <c r="FP250">
        <v>1.86874</v>
      </c>
      <c r="FQ250">
        <v>1.87012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-1.341</v>
      </c>
      <c r="GF250">
        <v>-0.8812</v>
      </c>
      <c r="GG250">
        <v>-0.7625272888578039</v>
      </c>
      <c r="GH250">
        <v>-0.001751842048368114</v>
      </c>
      <c r="GI250">
        <v>2.175043830543419E-07</v>
      </c>
      <c r="GJ250">
        <v>-8.900938919420621E-11</v>
      </c>
      <c r="GK250">
        <v>-0.8812099376485385</v>
      </c>
      <c r="GL250">
        <v>0</v>
      </c>
      <c r="GM250">
        <v>0</v>
      </c>
      <c r="GN250">
        <v>0</v>
      </c>
      <c r="GO250">
        <v>3</v>
      </c>
      <c r="GP250">
        <v>2360</v>
      </c>
      <c r="GQ250">
        <v>1</v>
      </c>
      <c r="GR250">
        <v>26</v>
      </c>
      <c r="GS250">
        <v>12.7</v>
      </c>
      <c r="GT250">
        <v>12.7</v>
      </c>
      <c r="GU250">
        <v>1.11328</v>
      </c>
      <c r="GV250">
        <v>2.23511</v>
      </c>
      <c r="GW250">
        <v>1.94702</v>
      </c>
      <c r="GX250">
        <v>2.81982</v>
      </c>
      <c r="GY250">
        <v>2.19482</v>
      </c>
      <c r="GZ250">
        <v>2.32178</v>
      </c>
      <c r="HA250">
        <v>39.0188</v>
      </c>
      <c r="HB250">
        <v>15.0339</v>
      </c>
      <c r="HC250">
        <v>18</v>
      </c>
      <c r="HD250">
        <v>463.179</v>
      </c>
      <c r="HE250">
        <v>573.02</v>
      </c>
      <c r="HF250">
        <v>23.7093</v>
      </c>
      <c r="HG250">
        <v>29.1685</v>
      </c>
      <c r="HH250">
        <v>30</v>
      </c>
      <c r="HI250">
        <v>29.2876</v>
      </c>
      <c r="HJ250">
        <v>29.2491</v>
      </c>
      <c r="HK250">
        <v>22.3</v>
      </c>
      <c r="HL250">
        <v>18.6434</v>
      </c>
      <c r="HM250">
        <v>23.7147</v>
      </c>
      <c r="HN250">
        <v>23.7049</v>
      </c>
      <c r="HO250">
        <v>319.829</v>
      </c>
      <c r="HP250">
        <v>21.3204</v>
      </c>
      <c r="HQ250">
        <v>100.328</v>
      </c>
      <c r="HR250">
        <v>100.21</v>
      </c>
    </row>
    <row r="251" spans="1:226">
      <c r="A251">
        <v>235</v>
      </c>
      <c r="B251">
        <v>1657313994.1</v>
      </c>
      <c r="C251">
        <v>5133.099999904633</v>
      </c>
      <c r="D251" t="s">
        <v>835</v>
      </c>
      <c r="E251" t="s">
        <v>836</v>
      </c>
      <c r="F251">
        <v>5</v>
      </c>
      <c r="G251" t="s">
        <v>820</v>
      </c>
      <c r="H251" t="s">
        <v>354</v>
      </c>
      <c r="I251">
        <v>1657313991.6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345.4442824953139</v>
      </c>
      <c r="AK251">
        <v>337.0052545454545</v>
      </c>
      <c r="AL251">
        <v>-3.07311542498892</v>
      </c>
      <c r="AM251">
        <v>65.58033088639436</v>
      </c>
      <c r="AN251">
        <f>(AP251 - AO251 + BO251*1E3/(8.314*(BQ251+273.15)) * AR251/BN251 * AQ251) * BN251/(100*BB251) * 1000/(1000 - AP251)</f>
        <v>0</v>
      </c>
      <c r="AO251">
        <v>21.25706038240163</v>
      </c>
      <c r="AP251">
        <v>26.69254424242423</v>
      </c>
      <c r="AQ251">
        <v>0.0001349206440361241</v>
      </c>
      <c r="AR251">
        <v>78.10246742185466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1657313991.6</v>
      </c>
      <c r="BH251">
        <v>334.0036666666667</v>
      </c>
      <c r="BI251">
        <v>336.2058888888889</v>
      </c>
      <c r="BJ251">
        <v>26.68911111111111</v>
      </c>
      <c r="BK251">
        <v>21.26504444444444</v>
      </c>
      <c r="BL251">
        <v>335.3324444444445</v>
      </c>
      <c r="BM251">
        <v>27.57031111111111</v>
      </c>
      <c r="BN251">
        <v>499.9856666666667</v>
      </c>
      <c r="BO251">
        <v>68.43169999999999</v>
      </c>
      <c r="BP251">
        <v>0.1000153888888889</v>
      </c>
      <c r="BQ251">
        <v>27.35655555555556</v>
      </c>
      <c r="BR251">
        <v>27.01724444444444</v>
      </c>
      <c r="BS251">
        <v>999.9000000000001</v>
      </c>
      <c r="BT251">
        <v>0</v>
      </c>
      <c r="BU251">
        <v>0</v>
      </c>
      <c r="BV251">
        <v>9985.972222222223</v>
      </c>
      <c r="BW251">
        <v>0</v>
      </c>
      <c r="BX251">
        <v>1998.647777777778</v>
      </c>
      <c r="BY251">
        <v>-2.202162222222222</v>
      </c>
      <c r="BZ251">
        <v>343.1623333333334</v>
      </c>
      <c r="CA251">
        <v>343.5105555555556</v>
      </c>
      <c r="CB251">
        <v>5.424052222222222</v>
      </c>
      <c r="CC251">
        <v>336.2058888888889</v>
      </c>
      <c r="CD251">
        <v>21.26504444444444</v>
      </c>
      <c r="CE251">
        <v>1.82638</v>
      </c>
      <c r="CF251">
        <v>1.455203333333333</v>
      </c>
      <c r="CG251">
        <v>16.01441111111111</v>
      </c>
      <c r="CH251">
        <v>12.50543333333333</v>
      </c>
      <c r="CI251">
        <v>2000.022222222222</v>
      </c>
      <c r="CJ251">
        <v>0.9800030000000002</v>
      </c>
      <c r="CK251">
        <v>0.0199974</v>
      </c>
      <c r="CL251">
        <v>0</v>
      </c>
      <c r="CM251">
        <v>2.341177777777778</v>
      </c>
      <c r="CN251">
        <v>0</v>
      </c>
      <c r="CO251">
        <v>15229.72222222222</v>
      </c>
      <c r="CP251">
        <v>16749.66666666666</v>
      </c>
      <c r="CQ251">
        <v>39.812</v>
      </c>
      <c r="CR251">
        <v>41.687</v>
      </c>
      <c r="CS251">
        <v>40.187</v>
      </c>
      <c r="CT251">
        <v>39.91633333333333</v>
      </c>
      <c r="CU251">
        <v>38.937</v>
      </c>
      <c r="CV251">
        <v>1960.028888888889</v>
      </c>
      <c r="CW251">
        <v>39.99333333333334</v>
      </c>
      <c r="CX251">
        <v>0</v>
      </c>
      <c r="CY251">
        <v>1657314000.3</v>
      </c>
      <c r="CZ251">
        <v>0</v>
      </c>
      <c r="DA251">
        <v>1657313226.1</v>
      </c>
      <c r="DB251" t="s">
        <v>821</v>
      </c>
      <c r="DC251">
        <v>1657313225.1</v>
      </c>
      <c r="DD251">
        <v>1657313226.1</v>
      </c>
      <c r="DE251">
        <v>8</v>
      </c>
      <c r="DF251">
        <v>-0.096</v>
      </c>
      <c r="DG251">
        <v>1.169</v>
      </c>
      <c r="DH251">
        <v>-1.469</v>
      </c>
      <c r="DI251">
        <v>-0.153</v>
      </c>
      <c r="DJ251">
        <v>420</v>
      </c>
      <c r="DK251">
        <v>24</v>
      </c>
      <c r="DL251">
        <v>0.23</v>
      </c>
      <c r="DM251">
        <v>0.05</v>
      </c>
      <c r="DN251">
        <v>-5.13569</v>
      </c>
      <c r="DO251">
        <v>23.12322919860626</v>
      </c>
      <c r="DP251">
        <v>2.335740819965618</v>
      </c>
      <c r="DQ251">
        <v>0</v>
      </c>
      <c r="DR251">
        <v>5.43427512195122</v>
      </c>
      <c r="DS251">
        <v>-0.07660306620207917</v>
      </c>
      <c r="DT251">
        <v>0.01394276175916845</v>
      </c>
      <c r="DU251">
        <v>1</v>
      </c>
      <c r="DV251">
        <v>1</v>
      </c>
      <c r="DW251">
        <v>2</v>
      </c>
      <c r="DX251" t="s">
        <v>357</v>
      </c>
      <c r="DY251">
        <v>2.97869</v>
      </c>
      <c r="DZ251">
        <v>2.72456</v>
      </c>
      <c r="EA251">
        <v>0.0588744</v>
      </c>
      <c r="EB251">
        <v>0.058341</v>
      </c>
      <c r="EC251">
        <v>0.0900239</v>
      </c>
      <c r="ED251">
        <v>0.0737421</v>
      </c>
      <c r="EE251">
        <v>29687.6</v>
      </c>
      <c r="EF251">
        <v>29809.1</v>
      </c>
      <c r="EG251">
        <v>29334.2</v>
      </c>
      <c r="EH251">
        <v>29287.3</v>
      </c>
      <c r="EI251">
        <v>35378.5</v>
      </c>
      <c r="EJ251">
        <v>36054.4</v>
      </c>
      <c r="EK251">
        <v>41328.5</v>
      </c>
      <c r="EL251">
        <v>41717.7</v>
      </c>
      <c r="EM251">
        <v>1.8922</v>
      </c>
      <c r="EN251">
        <v>2.0417</v>
      </c>
      <c r="EO251">
        <v>0.0876598</v>
      </c>
      <c r="EP251">
        <v>0</v>
      </c>
      <c r="EQ251">
        <v>25.5873</v>
      </c>
      <c r="ER251">
        <v>999.9</v>
      </c>
      <c r="ES251">
        <v>28.4</v>
      </c>
      <c r="ET251">
        <v>37.5</v>
      </c>
      <c r="EU251">
        <v>26.8894</v>
      </c>
      <c r="EV251">
        <v>61.3878</v>
      </c>
      <c r="EW251">
        <v>27.5721</v>
      </c>
      <c r="EX251">
        <v>2</v>
      </c>
      <c r="EY251">
        <v>0.133633</v>
      </c>
      <c r="EZ251">
        <v>1.82781</v>
      </c>
      <c r="FA251">
        <v>20.3733</v>
      </c>
      <c r="FB251">
        <v>5.21639</v>
      </c>
      <c r="FC251">
        <v>12.0099</v>
      </c>
      <c r="FD251">
        <v>4.98855</v>
      </c>
      <c r="FE251">
        <v>3.28842</v>
      </c>
      <c r="FF251">
        <v>6491.4</v>
      </c>
      <c r="FG251">
        <v>9999</v>
      </c>
      <c r="FH251">
        <v>9999</v>
      </c>
      <c r="FI251">
        <v>105.5</v>
      </c>
      <c r="FJ251">
        <v>1.86737</v>
      </c>
      <c r="FK251">
        <v>1.86634</v>
      </c>
      <c r="FL251">
        <v>1.86584</v>
      </c>
      <c r="FM251">
        <v>1.86574</v>
      </c>
      <c r="FN251">
        <v>1.86758</v>
      </c>
      <c r="FO251">
        <v>1.87009</v>
      </c>
      <c r="FP251">
        <v>1.86874</v>
      </c>
      <c r="FQ251">
        <v>1.87012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-1.316</v>
      </c>
      <c r="GF251">
        <v>-0.8812</v>
      </c>
      <c r="GG251">
        <v>-0.7625272888578039</v>
      </c>
      <c r="GH251">
        <v>-0.001751842048368114</v>
      </c>
      <c r="GI251">
        <v>2.175043830543419E-07</v>
      </c>
      <c r="GJ251">
        <v>-8.900938919420621E-11</v>
      </c>
      <c r="GK251">
        <v>-0.8812099376485385</v>
      </c>
      <c r="GL251">
        <v>0</v>
      </c>
      <c r="GM251">
        <v>0</v>
      </c>
      <c r="GN251">
        <v>0</v>
      </c>
      <c r="GO251">
        <v>3</v>
      </c>
      <c r="GP251">
        <v>2360</v>
      </c>
      <c r="GQ251">
        <v>1</v>
      </c>
      <c r="GR251">
        <v>26</v>
      </c>
      <c r="GS251">
        <v>12.8</v>
      </c>
      <c r="GT251">
        <v>12.8</v>
      </c>
      <c r="GU251">
        <v>1.06812</v>
      </c>
      <c r="GV251">
        <v>2.22778</v>
      </c>
      <c r="GW251">
        <v>1.94702</v>
      </c>
      <c r="GX251">
        <v>2.81982</v>
      </c>
      <c r="GY251">
        <v>2.19482</v>
      </c>
      <c r="GZ251">
        <v>2.36206</v>
      </c>
      <c r="HA251">
        <v>39.0188</v>
      </c>
      <c r="HB251">
        <v>15.0426</v>
      </c>
      <c r="HC251">
        <v>18</v>
      </c>
      <c r="HD251">
        <v>463.095</v>
      </c>
      <c r="HE251">
        <v>572.957</v>
      </c>
      <c r="HF251">
        <v>23.6935</v>
      </c>
      <c r="HG251">
        <v>29.1666</v>
      </c>
      <c r="HH251">
        <v>30</v>
      </c>
      <c r="HI251">
        <v>29.2844</v>
      </c>
      <c r="HJ251">
        <v>29.2465</v>
      </c>
      <c r="HK251">
        <v>21.3912</v>
      </c>
      <c r="HL251">
        <v>18.6434</v>
      </c>
      <c r="HM251">
        <v>23.7147</v>
      </c>
      <c r="HN251">
        <v>23.6894</v>
      </c>
      <c r="HO251">
        <v>299.76</v>
      </c>
      <c r="HP251">
        <v>21.3204</v>
      </c>
      <c r="HQ251">
        <v>100.326</v>
      </c>
      <c r="HR251">
        <v>100.209</v>
      </c>
    </row>
    <row r="252" spans="1:226">
      <c r="A252">
        <v>236</v>
      </c>
      <c r="B252">
        <v>1657313999.1</v>
      </c>
      <c r="C252">
        <v>5138.099999904633</v>
      </c>
      <c r="D252" t="s">
        <v>837</v>
      </c>
      <c r="E252" t="s">
        <v>838</v>
      </c>
      <c r="F252">
        <v>5</v>
      </c>
      <c r="G252" t="s">
        <v>820</v>
      </c>
      <c r="H252" t="s">
        <v>354</v>
      </c>
      <c r="I252">
        <v>1657313996.3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329.0293767492871</v>
      </c>
      <c r="AK252">
        <v>321.6590060606059</v>
      </c>
      <c r="AL252">
        <v>-3.084071895147054</v>
      </c>
      <c r="AM252">
        <v>65.58033088639436</v>
      </c>
      <c r="AN252">
        <f>(AP252 - AO252 + BO252*1E3/(8.314*(BQ252+273.15)) * AR252/BN252 * AQ252) * BN252/(100*BB252) * 1000/(1000 - AP252)</f>
        <v>0</v>
      </c>
      <c r="AO252">
        <v>21.28035550464284</v>
      </c>
      <c r="AP252">
        <v>26.70658181818181</v>
      </c>
      <c r="AQ252">
        <v>0.0003181249942717555</v>
      </c>
      <c r="AR252">
        <v>78.10246742185466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1657313996.3</v>
      </c>
      <c r="BH252">
        <v>319.9978</v>
      </c>
      <c r="BI252">
        <v>320.9997</v>
      </c>
      <c r="BJ252">
        <v>26.70056</v>
      </c>
      <c r="BK252">
        <v>21.27991</v>
      </c>
      <c r="BL252">
        <v>321.3036</v>
      </c>
      <c r="BM252">
        <v>27.58176</v>
      </c>
      <c r="BN252">
        <v>499.9838</v>
      </c>
      <c r="BO252">
        <v>68.43114999999999</v>
      </c>
      <c r="BP252">
        <v>0.09993223</v>
      </c>
      <c r="BQ252">
        <v>27.35792</v>
      </c>
      <c r="BR252">
        <v>27.02989</v>
      </c>
      <c r="BS252">
        <v>999.9</v>
      </c>
      <c r="BT252">
        <v>0</v>
      </c>
      <c r="BU252">
        <v>0</v>
      </c>
      <c r="BV252">
        <v>10006.807</v>
      </c>
      <c r="BW252">
        <v>0</v>
      </c>
      <c r="BX252">
        <v>2005.341</v>
      </c>
      <c r="BY252">
        <v>-1.0019409</v>
      </c>
      <c r="BZ252">
        <v>328.776</v>
      </c>
      <c r="CA252">
        <v>327.979</v>
      </c>
      <c r="CB252">
        <v>5.42065</v>
      </c>
      <c r="CC252">
        <v>320.9997</v>
      </c>
      <c r="CD252">
        <v>21.27991</v>
      </c>
      <c r="CE252">
        <v>1.827151</v>
      </c>
      <c r="CF252">
        <v>1.456208</v>
      </c>
      <c r="CG252">
        <v>16.021</v>
      </c>
      <c r="CH252">
        <v>12.51595</v>
      </c>
      <c r="CI252">
        <v>1999.994</v>
      </c>
      <c r="CJ252">
        <v>0.9800035000000001</v>
      </c>
      <c r="CK252">
        <v>0.0199969</v>
      </c>
      <c r="CL252">
        <v>0</v>
      </c>
      <c r="CM252">
        <v>2.21907</v>
      </c>
      <c r="CN252">
        <v>0</v>
      </c>
      <c r="CO252">
        <v>15200.4</v>
      </c>
      <c r="CP252">
        <v>16749.42</v>
      </c>
      <c r="CQ252">
        <v>39.812</v>
      </c>
      <c r="CR252">
        <v>41.687</v>
      </c>
      <c r="CS252">
        <v>40.187</v>
      </c>
      <c r="CT252">
        <v>39.937</v>
      </c>
      <c r="CU252">
        <v>38.937</v>
      </c>
      <c r="CV252">
        <v>1960.003</v>
      </c>
      <c r="CW252">
        <v>39.99100000000001</v>
      </c>
      <c r="CX252">
        <v>0</v>
      </c>
      <c r="CY252">
        <v>1657314005.7</v>
      </c>
      <c r="CZ252">
        <v>0</v>
      </c>
      <c r="DA252">
        <v>1657313226.1</v>
      </c>
      <c r="DB252" t="s">
        <v>821</v>
      </c>
      <c r="DC252">
        <v>1657313225.1</v>
      </c>
      <c r="DD252">
        <v>1657313226.1</v>
      </c>
      <c r="DE252">
        <v>8</v>
      </c>
      <c r="DF252">
        <v>-0.096</v>
      </c>
      <c r="DG252">
        <v>1.169</v>
      </c>
      <c r="DH252">
        <v>-1.469</v>
      </c>
      <c r="DI252">
        <v>-0.153</v>
      </c>
      <c r="DJ252">
        <v>420</v>
      </c>
      <c r="DK252">
        <v>24</v>
      </c>
      <c r="DL252">
        <v>0.23</v>
      </c>
      <c r="DM252">
        <v>0.05</v>
      </c>
      <c r="DN252">
        <v>-3.051895341463414</v>
      </c>
      <c r="DO252">
        <v>16.39278085714287</v>
      </c>
      <c r="DP252">
        <v>1.622803320915183</v>
      </c>
      <c r="DQ252">
        <v>0</v>
      </c>
      <c r="DR252">
        <v>5.424926829268292</v>
      </c>
      <c r="DS252">
        <v>-0.01050459930313527</v>
      </c>
      <c r="DT252">
        <v>0.006136274169083959</v>
      </c>
      <c r="DU252">
        <v>1</v>
      </c>
      <c r="DV252">
        <v>1</v>
      </c>
      <c r="DW252">
        <v>2</v>
      </c>
      <c r="DX252" t="s">
        <v>357</v>
      </c>
      <c r="DY252">
        <v>2.97878</v>
      </c>
      <c r="DZ252">
        <v>2.72492</v>
      </c>
      <c r="EA252">
        <v>0.0566629</v>
      </c>
      <c r="EB252">
        <v>0.0559292</v>
      </c>
      <c r="EC252">
        <v>0.0900547</v>
      </c>
      <c r="ED252">
        <v>0.0737411</v>
      </c>
      <c r="EE252">
        <v>29757.7</v>
      </c>
      <c r="EF252">
        <v>29885.4</v>
      </c>
      <c r="EG252">
        <v>29334.5</v>
      </c>
      <c r="EH252">
        <v>29287.3</v>
      </c>
      <c r="EI252">
        <v>35377.9</v>
      </c>
      <c r="EJ252">
        <v>36054.5</v>
      </c>
      <c r="EK252">
        <v>41329.2</v>
      </c>
      <c r="EL252">
        <v>41717.8</v>
      </c>
      <c r="EM252">
        <v>1.8923</v>
      </c>
      <c r="EN252">
        <v>2.04175</v>
      </c>
      <c r="EO252">
        <v>0.08741019999999999</v>
      </c>
      <c r="EP252">
        <v>0</v>
      </c>
      <c r="EQ252">
        <v>25.5981</v>
      </c>
      <c r="ER252">
        <v>999.9</v>
      </c>
      <c r="ES252">
        <v>28.4</v>
      </c>
      <c r="ET252">
        <v>37.5</v>
      </c>
      <c r="EU252">
        <v>26.8893</v>
      </c>
      <c r="EV252">
        <v>61.1878</v>
      </c>
      <c r="EW252">
        <v>27.4639</v>
      </c>
      <c r="EX252">
        <v>2</v>
      </c>
      <c r="EY252">
        <v>0.133674</v>
      </c>
      <c r="EZ252">
        <v>1.86072</v>
      </c>
      <c r="FA252">
        <v>20.3731</v>
      </c>
      <c r="FB252">
        <v>5.21669</v>
      </c>
      <c r="FC252">
        <v>12.0099</v>
      </c>
      <c r="FD252">
        <v>4.98855</v>
      </c>
      <c r="FE252">
        <v>3.28848</v>
      </c>
      <c r="FF252">
        <v>6491.6</v>
      </c>
      <c r="FG252">
        <v>9999</v>
      </c>
      <c r="FH252">
        <v>9999</v>
      </c>
      <c r="FI252">
        <v>105.5</v>
      </c>
      <c r="FJ252">
        <v>1.86737</v>
      </c>
      <c r="FK252">
        <v>1.86632</v>
      </c>
      <c r="FL252">
        <v>1.86584</v>
      </c>
      <c r="FM252">
        <v>1.86572</v>
      </c>
      <c r="FN252">
        <v>1.86759</v>
      </c>
      <c r="FO252">
        <v>1.87005</v>
      </c>
      <c r="FP252">
        <v>1.86873</v>
      </c>
      <c r="FQ252">
        <v>1.87012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-1.292</v>
      </c>
      <c r="GF252">
        <v>-0.8812</v>
      </c>
      <c r="GG252">
        <v>-0.7625272888578039</v>
      </c>
      <c r="GH252">
        <v>-0.001751842048368114</v>
      </c>
      <c r="GI252">
        <v>2.175043830543419E-07</v>
      </c>
      <c r="GJ252">
        <v>-8.900938919420621E-11</v>
      </c>
      <c r="GK252">
        <v>-0.8812099376485385</v>
      </c>
      <c r="GL252">
        <v>0</v>
      </c>
      <c r="GM252">
        <v>0</v>
      </c>
      <c r="GN252">
        <v>0</v>
      </c>
      <c r="GO252">
        <v>3</v>
      </c>
      <c r="GP252">
        <v>2360</v>
      </c>
      <c r="GQ252">
        <v>1</v>
      </c>
      <c r="GR252">
        <v>26</v>
      </c>
      <c r="GS252">
        <v>12.9</v>
      </c>
      <c r="GT252">
        <v>12.9</v>
      </c>
      <c r="GU252">
        <v>1.02661</v>
      </c>
      <c r="GV252">
        <v>2.23389</v>
      </c>
      <c r="GW252">
        <v>1.94702</v>
      </c>
      <c r="GX252">
        <v>2.8186</v>
      </c>
      <c r="GY252">
        <v>2.19482</v>
      </c>
      <c r="GZ252">
        <v>2.33887</v>
      </c>
      <c r="HA252">
        <v>39.0188</v>
      </c>
      <c r="HB252">
        <v>15.0426</v>
      </c>
      <c r="HC252">
        <v>18</v>
      </c>
      <c r="HD252">
        <v>463.137</v>
      </c>
      <c r="HE252">
        <v>572.971</v>
      </c>
      <c r="HF252">
        <v>23.6759</v>
      </c>
      <c r="HG252">
        <v>29.1661</v>
      </c>
      <c r="HH252">
        <v>30.0001</v>
      </c>
      <c r="HI252">
        <v>29.2819</v>
      </c>
      <c r="HJ252">
        <v>29.244</v>
      </c>
      <c r="HK252">
        <v>20.5487</v>
      </c>
      <c r="HL252">
        <v>18.6434</v>
      </c>
      <c r="HM252">
        <v>23.7147</v>
      </c>
      <c r="HN252">
        <v>23.669</v>
      </c>
      <c r="HO252">
        <v>286.348</v>
      </c>
      <c r="HP252">
        <v>21.3204</v>
      </c>
      <c r="HQ252">
        <v>100.328</v>
      </c>
      <c r="HR252">
        <v>100.209</v>
      </c>
    </row>
    <row r="253" spans="1:226">
      <c r="A253">
        <v>237</v>
      </c>
      <c r="B253">
        <v>1657314004.1</v>
      </c>
      <c r="C253">
        <v>5143.099999904633</v>
      </c>
      <c r="D253" t="s">
        <v>839</v>
      </c>
      <c r="E253" t="s">
        <v>840</v>
      </c>
      <c r="F253">
        <v>5</v>
      </c>
      <c r="G253" t="s">
        <v>820</v>
      </c>
      <c r="H253" t="s">
        <v>354</v>
      </c>
      <c r="I253">
        <v>1657314001.6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312.1145517734258</v>
      </c>
      <c r="AK253">
        <v>305.8817818181817</v>
      </c>
      <c r="AL253">
        <v>-3.151736120824721</v>
      </c>
      <c r="AM253">
        <v>65.58033088639436</v>
      </c>
      <c r="AN253">
        <f>(AP253 - AO253 + BO253*1E3/(8.314*(BQ253+273.15)) * AR253/BN253 * AQ253) * BN253/(100*BB253) * 1000/(1000 - AP253)</f>
        <v>0</v>
      </c>
      <c r="AO253">
        <v>21.27855006334731</v>
      </c>
      <c r="AP253">
        <v>26.71453212121211</v>
      </c>
      <c r="AQ253">
        <v>0.0001286904762054046</v>
      </c>
      <c r="AR253">
        <v>78.10246742185466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1657314001.6</v>
      </c>
      <c r="BH253">
        <v>303.8394444444444</v>
      </c>
      <c r="BI253">
        <v>303.5816666666667</v>
      </c>
      <c r="BJ253">
        <v>26.71131111111111</v>
      </c>
      <c r="BK253">
        <v>21.27815555555556</v>
      </c>
      <c r="BL253">
        <v>305.1188888888889</v>
      </c>
      <c r="BM253">
        <v>27.59251111111111</v>
      </c>
      <c r="BN253">
        <v>500.0061111111111</v>
      </c>
      <c r="BO253">
        <v>68.4314111111111</v>
      </c>
      <c r="BP253">
        <v>0.09999553333333332</v>
      </c>
      <c r="BQ253">
        <v>27.35728888888889</v>
      </c>
      <c r="BR253">
        <v>27.03622222222222</v>
      </c>
      <c r="BS253">
        <v>999.9000000000001</v>
      </c>
      <c r="BT253">
        <v>0</v>
      </c>
      <c r="BU253">
        <v>0</v>
      </c>
      <c r="BV253">
        <v>10014.08333333333</v>
      </c>
      <c r="BW253">
        <v>0</v>
      </c>
      <c r="BX253">
        <v>2005.236666666667</v>
      </c>
      <c r="BY253">
        <v>0.25785992</v>
      </c>
      <c r="BZ253">
        <v>312.1782222222222</v>
      </c>
      <c r="CA253">
        <v>310.1816666666667</v>
      </c>
      <c r="CB253">
        <v>5.433156666666667</v>
      </c>
      <c r="CC253">
        <v>303.5816666666667</v>
      </c>
      <c r="CD253">
        <v>21.27815555555556</v>
      </c>
      <c r="CE253">
        <v>1.827892222222222</v>
      </c>
      <c r="CF253">
        <v>1.456093333333333</v>
      </c>
      <c r="CG253">
        <v>16.02737777777778</v>
      </c>
      <c r="CH253">
        <v>12.51474444444444</v>
      </c>
      <c r="CI253">
        <v>1999.967777777778</v>
      </c>
      <c r="CJ253">
        <v>0.9800036666666667</v>
      </c>
      <c r="CK253">
        <v>0.01999673333333333</v>
      </c>
      <c r="CL253">
        <v>0</v>
      </c>
      <c r="CM253">
        <v>2.372633333333334</v>
      </c>
      <c r="CN253">
        <v>0</v>
      </c>
      <c r="CO253">
        <v>15169.28888888889</v>
      </c>
      <c r="CP253">
        <v>16749.22222222222</v>
      </c>
      <c r="CQ253">
        <v>39.812</v>
      </c>
      <c r="CR253">
        <v>41.687</v>
      </c>
      <c r="CS253">
        <v>40.187</v>
      </c>
      <c r="CT253">
        <v>39.937</v>
      </c>
      <c r="CU253">
        <v>38.937</v>
      </c>
      <c r="CV253">
        <v>1959.977777777778</v>
      </c>
      <c r="CW253">
        <v>39.99</v>
      </c>
      <c r="CX253">
        <v>0</v>
      </c>
      <c r="CY253">
        <v>1657314010.5</v>
      </c>
      <c r="CZ253">
        <v>0</v>
      </c>
      <c r="DA253">
        <v>1657313226.1</v>
      </c>
      <c r="DB253" t="s">
        <v>821</v>
      </c>
      <c r="DC253">
        <v>1657313225.1</v>
      </c>
      <c r="DD253">
        <v>1657313226.1</v>
      </c>
      <c r="DE253">
        <v>8</v>
      </c>
      <c r="DF253">
        <v>-0.096</v>
      </c>
      <c r="DG253">
        <v>1.169</v>
      </c>
      <c r="DH253">
        <v>-1.469</v>
      </c>
      <c r="DI253">
        <v>-0.153</v>
      </c>
      <c r="DJ253">
        <v>420</v>
      </c>
      <c r="DK253">
        <v>24</v>
      </c>
      <c r="DL253">
        <v>0.23</v>
      </c>
      <c r="DM253">
        <v>0.05</v>
      </c>
      <c r="DN253">
        <v>-1.966778871219512</v>
      </c>
      <c r="DO253">
        <v>15.4469097783972</v>
      </c>
      <c r="DP253">
        <v>1.525839799854139</v>
      </c>
      <c r="DQ253">
        <v>0</v>
      </c>
      <c r="DR253">
        <v>5.427120487804878</v>
      </c>
      <c r="DS253">
        <v>-0.01036285714286117</v>
      </c>
      <c r="DT253">
        <v>0.006048630948190818</v>
      </c>
      <c r="DU253">
        <v>1</v>
      </c>
      <c r="DV253">
        <v>1</v>
      </c>
      <c r="DW253">
        <v>2</v>
      </c>
      <c r="DX253" t="s">
        <v>357</v>
      </c>
      <c r="DY253">
        <v>2.97867</v>
      </c>
      <c r="DZ253">
        <v>2.72475</v>
      </c>
      <c r="EA253">
        <v>0.05436</v>
      </c>
      <c r="EB253">
        <v>0.0535363</v>
      </c>
      <c r="EC253">
        <v>0.0900702</v>
      </c>
      <c r="ED253">
        <v>0.0737365</v>
      </c>
      <c r="EE253">
        <v>29830.6</v>
      </c>
      <c r="EF253">
        <v>29961.7</v>
      </c>
      <c r="EG253">
        <v>29334.7</v>
      </c>
      <c r="EH253">
        <v>29287.8</v>
      </c>
      <c r="EI253">
        <v>35377.1</v>
      </c>
      <c r="EJ253">
        <v>36055.5</v>
      </c>
      <c r="EK253">
        <v>41329</v>
      </c>
      <c r="EL253">
        <v>41718.8</v>
      </c>
      <c r="EM253">
        <v>1.89233</v>
      </c>
      <c r="EN253">
        <v>2.04177</v>
      </c>
      <c r="EO253">
        <v>0.08719789999999999</v>
      </c>
      <c r="EP253">
        <v>0</v>
      </c>
      <c r="EQ253">
        <v>25.6089</v>
      </c>
      <c r="ER253">
        <v>999.9</v>
      </c>
      <c r="ES253">
        <v>28.4</v>
      </c>
      <c r="ET253">
        <v>37.5</v>
      </c>
      <c r="EU253">
        <v>26.8895</v>
      </c>
      <c r="EV253">
        <v>61.1378</v>
      </c>
      <c r="EW253">
        <v>27.5401</v>
      </c>
      <c r="EX253">
        <v>2</v>
      </c>
      <c r="EY253">
        <v>0.133775</v>
      </c>
      <c r="EZ253">
        <v>1.9342</v>
      </c>
      <c r="FA253">
        <v>20.3719</v>
      </c>
      <c r="FB253">
        <v>5.21609</v>
      </c>
      <c r="FC253">
        <v>12.0099</v>
      </c>
      <c r="FD253">
        <v>4.98865</v>
      </c>
      <c r="FE253">
        <v>3.28835</v>
      </c>
      <c r="FF253">
        <v>6491.6</v>
      </c>
      <c r="FG253">
        <v>9999</v>
      </c>
      <c r="FH253">
        <v>9999</v>
      </c>
      <c r="FI253">
        <v>105.5</v>
      </c>
      <c r="FJ253">
        <v>1.86736</v>
      </c>
      <c r="FK253">
        <v>1.86632</v>
      </c>
      <c r="FL253">
        <v>1.86584</v>
      </c>
      <c r="FM253">
        <v>1.8657</v>
      </c>
      <c r="FN253">
        <v>1.86755</v>
      </c>
      <c r="FO253">
        <v>1.87005</v>
      </c>
      <c r="FP253">
        <v>1.86874</v>
      </c>
      <c r="FQ253">
        <v>1.87012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-1.267</v>
      </c>
      <c r="GF253">
        <v>-0.8812</v>
      </c>
      <c r="GG253">
        <v>-0.7625272888578039</v>
      </c>
      <c r="GH253">
        <v>-0.001751842048368114</v>
      </c>
      <c r="GI253">
        <v>2.175043830543419E-07</v>
      </c>
      <c r="GJ253">
        <v>-8.900938919420621E-11</v>
      </c>
      <c r="GK253">
        <v>-0.8812099376485385</v>
      </c>
      <c r="GL253">
        <v>0</v>
      </c>
      <c r="GM253">
        <v>0</v>
      </c>
      <c r="GN253">
        <v>0</v>
      </c>
      <c r="GO253">
        <v>3</v>
      </c>
      <c r="GP253">
        <v>2360</v>
      </c>
      <c r="GQ253">
        <v>1</v>
      </c>
      <c r="GR253">
        <v>26</v>
      </c>
      <c r="GS253">
        <v>13</v>
      </c>
      <c r="GT253">
        <v>13</v>
      </c>
      <c r="GU253">
        <v>0.980225</v>
      </c>
      <c r="GV253">
        <v>2.23999</v>
      </c>
      <c r="GW253">
        <v>1.94702</v>
      </c>
      <c r="GX253">
        <v>2.8186</v>
      </c>
      <c r="GY253">
        <v>2.19482</v>
      </c>
      <c r="GZ253">
        <v>2.3291</v>
      </c>
      <c r="HA253">
        <v>39.0188</v>
      </c>
      <c r="HB253">
        <v>15.0251</v>
      </c>
      <c r="HC253">
        <v>18</v>
      </c>
      <c r="HD253">
        <v>463.134</v>
      </c>
      <c r="HE253">
        <v>572.965</v>
      </c>
      <c r="HF253">
        <v>23.6518</v>
      </c>
      <c r="HG253">
        <v>29.1661</v>
      </c>
      <c r="HH253">
        <v>30.0002</v>
      </c>
      <c r="HI253">
        <v>29.2795</v>
      </c>
      <c r="HJ253">
        <v>29.2415</v>
      </c>
      <c r="HK253">
        <v>19.6342</v>
      </c>
      <c r="HL253">
        <v>18.6434</v>
      </c>
      <c r="HM253">
        <v>23.7147</v>
      </c>
      <c r="HN253">
        <v>23.6376</v>
      </c>
      <c r="HO253">
        <v>266.295</v>
      </c>
      <c r="HP253">
        <v>21.3204</v>
      </c>
      <c r="HQ253">
        <v>100.328</v>
      </c>
      <c r="HR253">
        <v>100.211</v>
      </c>
    </row>
    <row r="254" spans="1:226">
      <c r="A254">
        <v>238</v>
      </c>
      <c r="B254">
        <v>1657314009.1</v>
      </c>
      <c r="C254">
        <v>5148.099999904633</v>
      </c>
      <c r="D254" t="s">
        <v>841</v>
      </c>
      <c r="E254" t="s">
        <v>842</v>
      </c>
      <c r="F254">
        <v>5</v>
      </c>
      <c r="G254" t="s">
        <v>820</v>
      </c>
      <c r="H254" t="s">
        <v>354</v>
      </c>
      <c r="I254">
        <v>1657314006.3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295.6613513896027</v>
      </c>
      <c r="AK254">
        <v>290.2214666666665</v>
      </c>
      <c r="AL254">
        <v>-3.139128567367554</v>
      </c>
      <c r="AM254">
        <v>65.58033088639436</v>
      </c>
      <c r="AN254">
        <f>(AP254 - AO254 + BO254*1E3/(8.314*(BQ254+273.15)) * AR254/BN254 * AQ254) * BN254/(100*BB254) * 1000/(1000 - AP254)</f>
        <v>0</v>
      </c>
      <c r="AO254">
        <v>21.27560131475366</v>
      </c>
      <c r="AP254">
        <v>26.71293393939393</v>
      </c>
      <c r="AQ254">
        <v>-4.277777811749702E-05</v>
      </c>
      <c r="AR254">
        <v>78.10246742185466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1657314006.3</v>
      </c>
      <c r="BH254">
        <v>289.5045</v>
      </c>
      <c r="BI254">
        <v>288.3749</v>
      </c>
      <c r="BJ254">
        <v>26.71438</v>
      </c>
      <c r="BK254">
        <v>21.27461</v>
      </c>
      <c r="BL254">
        <v>290.7601000000001</v>
      </c>
      <c r="BM254">
        <v>27.59559</v>
      </c>
      <c r="BN254">
        <v>499.9954</v>
      </c>
      <c r="BO254">
        <v>68.43041000000001</v>
      </c>
      <c r="BP254">
        <v>0.10002561</v>
      </c>
      <c r="BQ254">
        <v>27.35643</v>
      </c>
      <c r="BR254">
        <v>27.02684</v>
      </c>
      <c r="BS254">
        <v>999.9</v>
      </c>
      <c r="BT254">
        <v>0</v>
      </c>
      <c r="BU254">
        <v>0</v>
      </c>
      <c r="BV254">
        <v>9990.5</v>
      </c>
      <c r="BW254">
        <v>0</v>
      </c>
      <c r="BX254">
        <v>2005.455</v>
      </c>
      <c r="BY254">
        <v>1.1295807</v>
      </c>
      <c r="BZ254">
        <v>297.4507</v>
      </c>
      <c r="CA254">
        <v>294.6434</v>
      </c>
      <c r="CB254">
        <v>5.439751999999999</v>
      </c>
      <c r="CC254">
        <v>288.3749</v>
      </c>
      <c r="CD254">
        <v>21.27461</v>
      </c>
      <c r="CE254">
        <v>1.828076</v>
      </c>
      <c r="CF254">
        <v>1.45583</v>
      </c>
      <c r="CG254">
        <v>16.02894</v>
      </c>
      <c r="CH254">
        <v>12.51198</v>
      </c>
      <c r="CI254">
        <v>2000.016</v>
      </c>
      <c r="CJ254">
        <v>0.9800044</v>
      </c>
      <c r="CK254">
        <v>0.019996</v>
      </c>
      <c r="CL254">
        <v>0</v>
      </c>
      <c r="CM254">
        <v>2.3468</v>
      </c>
      <c r="CN254">
        <v>0</v>
      </c>
      <c r="CO254">
        <v>15145.29</v>
      </c>
      <c r="CP254">
        <v>16749.61</v>
      </c>
      <c r="CQ254">
        <v>39.812</v>
      </c>
      <c r="CR254">
        <v>41.6996</v>
      </c>
      <c r="CS254">
        <v>40.2122</v>
      </c>
      <c r="CT254">
        <v>39.937</v>
      </c>
      <c r="CU254">
        <v>38.937</v>
      </c>
      <c r="CV254">
        <v>1960.026</v>
      </c>
      <c r="CW254">
        <v>39.99</v>
      </c>
      <c r="CX254">
        <v>0</v>
      </c>
      <c r="CY254">
        <v>1657314015.3</v>
      </c>
      <c r="CZ254">
        <v>0</v>
      </c>
      <c r="DA254">
        <v>1657313226.1</v>
      </c>
      <c r="DB254" t="s">
        <v>821</v>
      </c>
      <c r="DC254">
        <v>1657313225.1</v>
      </c>
      <c r="DD254">
        <v>1657313226.1</v>
      </c>
      <c r="DE254">
        <v>8</v>
      </c>
      <c r="DF254">
        <v>-0.096</v>
      </c>
      <c r="DG254">
        <v>1.169</v>
      </c>
      <c r="DH254">
        <v>-1.469</v>
      </c>
      <c r="DI254">
        <v>-0.153</v>
      </c>
      <c r="DJ254">
        <v>420</v>
      </c>
      <c r="DK254">
        <v>24</v>
      </c>
      <c r="DL254">
        <v>0.23</v>
      </c>
      <c r="DM254">
        <v>0.05</v>
      </c>
      <c r="DN254">
        <v>-0.5391153590243902</v>
      </c>
      <c r="DO254">
        <v>13.86155864195122</v>
      </c>
      <c r="DP254">
        <v>1.373937437757694</v>
      </c>
      <c r="DQ254">
        <v>0</v>
      </c>
      <c r="DR254">
        <v>5.429589756097561</v>
      </c>
      <c r="DS254">
        <v>0.05837728222996112</v>
      </c>
      <c r="DT254">
        <v>0.00833490997736358</v>
      </c>
      <c r="DU254">
        <v>1</v>
      </c>
      <c r="DV254">
        <v>1</v>
      </c>
      <c r="DW254">
        <v>2</v>
      </c>
      <c r="DX254" t="s">
        <v>357</v>
      </c>
      <c r="DY254">
        <v>2.97878</v>
      </c>
      <c r="DZ254">
        <v>2.72472</v>
      </c>
      <c r="EA254">
        <v>0.0520225</v>
      </c>
      <c r="EB254">
        <v>0.0510459</v>
      </c>
      <c r="EC254">
        <v>0.0900633</v>
      </c>
      <c r="ED254">
        <v>0.07372090000000001</v>
      </c>
      <c r="EE254">
        <v>29903.3</v>
      </c>
      <c r="EF254">
        <v>30040.2</v>
      </c>
      <c r="EG254">
        <v>29333.7</v>
      </c>
      <c r="EH254">
        <v>29287.5</v>
      </c>
      <c r="EI254">
        <v>35376.1</v>
      </c>
      <c r="EJ254">
        <v>36055.5</v>
      </c>
      <c r="EK254">
        <v>41327.6</v>
      </c>
      <c r="EL254">
        <v>41718.1</v>
      </c>
      <c r="EM254">
        <v>1.89253</v>
      </c>
      <c r="EN254">
        <v>2.0415</v>
      </c>
      <c r="EO254">
        <v>0.0859573</v>
      </c>
      <c r="EP254">
        <v>0</v>
      </c>
      <c r="EQ254">
        <v>25.6207</v>
      </c>
      <c r="ER254">
        <v>999.9</v>
      </c>
      <c r="ES254">
        <v>28.4</v>
      </c>
      <c r="ET254">
        <v>37.5</v>
      </c>
      <c r="EU254">
        <v>26.8909</v>
      </c>
      <c r="EV254">
        <v>61.2678</v>
      </c>
      <c r="EW254">
        <v>27.4559</v>
      </c>
      <c r="EX254">
        <v>2</v>
      </c>
      <c r="EY254">
        <v>0.134108</v>
      </c>
      <c r="EZ254">
        <v>1.99993</v>
      </c>
      <c r="FA254">
        <v>20.3712</v>
      </c>
      <c r="FB254">
        <v>5.21684</v>
      </c>
      <c r="FC254">
        <v>12.0099</v>
      </c>
      <c r="FD254">
        <v>4.98875</v>
      </c>
      <c r="FE254">
        <v>3.2885</v>
      </c>
      <c r="FF254">
        <v>6491.9</v>
      </c>
      <c r="FG254">
        <v>9999</v>
      </c>
      <c r="FH254">
        <v>9999</v>
      </c>
      <c r="FI254">
        <v>105.5</v>
      </c>
      <c r="FJ254">
        <v>1.86736</v>
      </c>
      <c r="FK254">
        <v>1.86636</v>
      </c>
      <c r="FL254">
        <v>1.86584</v>
      </c>
      <c r="FM254">
        <v>1.86572</v>
      </c>
      <c r="FN254">
        <v>1.8676</v>
      </c>
      <c r="FO254">
        <v>1.87004</v>
      </c>
      <c r="FP254">
        <v>1.86874</v>
      </c>
      <c r="FQ254">
        <v>1.87012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-1.242</v>
      </c>
      <c r="GF254">
        <v>-0.8812</v>
      </c>
      <c r="GG254">
        <v>-0.7625272888578039</v>
      </c>
      <c r="GH254">
        <v>-0.001751842048368114</v>
      </c>
      <c r="GI254">
        <v>2.175043830543419E-07</v>
      </c>
      <c r="GJ254">
        <v>-8.900938919420621E-11</v>
      </c>
      <c r="GK254">
        <v>-0.8812099376485385</v>
      </c>
      <c r="GL254">
        <v>0</v>
      </c>
      <c r="GM254">
        <v>0</v>
      </c>
      <c r="GN254">
        <v>0</v>
      </c>
      <c r="GO254">
        <v>3</v>
      </c>
      <c r="GP254">
        <v>2360</v>
      </c>
      <c r="GQ254">
        <v>1</v>
      </c>
      <c r="GR254">
        <v>26</v>
      </c>
      <c r="GS254">
        <v>13.1</v>
      </c>
      <c r="GT254">
        <v>13.1</v>
      </c>
      <c r="GU254">
        <v>0.936279</v>
      </c>
      <c r="GV254">
        <v>2.24121</v>
      </c>
      <c r="GW254">
        <v>1.94702</v>
      </c>
      <c r="GX254">
        <v>2.81982</v>
      </c>
      <c r="GY254">
        <v>2.19482</v>
      </c>
      <c r="GZ254">
        <v>2.31934</v>
      </c>
      <c r="HA254">
        <v>39.0188</v>
      </c>
      <c r="HB254">
        <v>15.0251</v>
      </c>
      <c r="HC254">
        <v>18</v>
      </c>
      <c r="HD254">
        <v>463.236</v>
      </c>
      <c r="HE254">
        <v>572.732</v>
      </c>
      <c r="HF254">
        <v>23.6176</v>
      </c>
      <c r="HG254">
        <v>29.1661</v>
      </c>
      <c r="HH254">
        <v>30.0004</v>
      </c>
      <c r="HI254">
        <v>29.277</v>
      </c>
      <c r="HJ254">
        <v>29.239</v>
      </c>
      <c r="HK254">
        <v>18.7541</v>
      </c>
      <c r="HL254">
        <v>18.6434</v>
      </c>
      <c r="HM254">
        <v>23.7147</v>
      </c>
      <c r="HN254">
        <v>23.6014</v>
      </c>
      <c r="HO254">
        <v>252.902</v>
      </c>
      <c r="HP254">
        <v>21.3204</v>
      </c>
      <c r="HQ254">
        <v>100.324</v>
      </c>
      <c r="HR254">
        <v>100.21</v>
      </c>
    </row>
    <row r="255" spans="1:226">
      <c r="A255">
        <v>239</v>
      </c>
      <c r="B255">
        <v>1657314014.1</v>
      </c>
      <c r="C255">
        <v>5153.099999904633</v>
      </c>
      <c r="D255" t="s">
        <v>843</v>
      </c>
      <c r="E255" t="s">
        <v>844</v>
      </c>
      <c r="F255">
        <v>5</v>
      </c>
      <c r="G255" t="s">
        <v>820</v>
      </c>
      <c r="H255" t="s">
        <v>354</v>
      </c>
      <c r="I255">
        <v>1657314011.6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278.9189183992196</v>
      </c>
      <c r="AK255">
        <v>274.494290909091</v>
      </c>
      <c r="AL255">
        <v>-3.147018158809217</v>
      </c>
      <c r="AM255">
        <v>65.58033088639436</v>
      </c>
      <c r="AN255">
        <f>(AP255 - AO255 + BO255*1E3/(8.314*(BQ255+273.15)) * AR255/BN255 * AQ255) * BN255/(100*BB255) * 1000/(1000 - AP255)</f>
        <v>0</v>
      </c>
      <c r="AO255">
        <v>21.26825219702573</v>
      </c>
      <c r="AP255">
        <v>26.70869393939394</v>
      </c>
      <c r="AQ255">
        <v>-2.84932001981101E-05</v>
      </c>
      <c r="AR255">
        <v>78.10246742185466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1657314011.6</v>
      </c>
      <c r="BH255">
        <v>273.2893333333333</v>
      </c>
      <c r="BI255">
        <v>271.0141111111111</v>
      </c>
      <c r="BJ255">
        <v>26.71074444444444</v>
      </c>
      <c r="BK255">
        <v>21.26704444444444</v>
      </c>
      <c r="BL255">
        <v>274.5181111111111</v>
      </c>
      <c r="BM255">
        <v>27.59194444444444</v>
      </c>
      <c r="BN255">
        <v>500.0064444444445</v>
      </c>
      <c r="BO255">
        <v>68.42875555555555</v>
      </c>
      <c r="BP255">
        <v>0.09997322222222221</v>
      </c>
      <c r="BQ255">
        <v>27.35612222222222</v>
      </c>
      <c r="BR255">
        <v>27.03187777777778</v>
      </c>
      <c r="BS255">
        <v>999.9000000000001</v>
      </c>
      <c r="BT255">
        <v>0</v>
      </c>
      <c r="BU255">
        <v>0</v>
      </c>
      <c r="BV255">
        <v>9995.272222222222</v>
      </c>
      <c r="BW255">
        <v>0</v>
      </c>
      <c r="BX255">
        <v>2005.044444444445</v>
      </c>
      <c r="BY255">
        <v>2.27499</v>
      </c>
      <c r="BZ255">
        <v>280.7895555555555</v>
      </c>
      <c r="CA255">
        <v>276.903</v>
      </c>
      <c r="CB255">
        <v>5.443715555555555</v>
      </c>
      <c r="CC255">
        <v>271.0141111111111</v>
      </c>
      <c r="CD255">
        <v>21.26704444444444</v>
      </c>
      <c r="CE255">
        <v>1.827783333333334</v>
      </c>
      <c r="CF255">
        <v>1.455276666666667</v>
      </c>
      <c r="CG255">
        <v>16.02643333333334</v>
      </c>
      <c r="CH255">
        <v>12.50616666666667</v>
      </c>
      <c r="CI255">
        <v>1999.97</v>
      </c>
      <c r="CJ255">
        <v>0.9800036666666667</v>
      </c>
      <c r="CK255">
        <v>0.01999673333333333</v>
      </c>
      <c r="CL255">
        <v>0</v>
      </c>
      <c r="CM255">
        <v>2.384255555555556</v>
      </c>
      <c r="CN255">
        <v>0</v>
      </c>
      <c r="CO255">
        <v>15121.25555555555</v>
      </c>
      <c r="CP255">
        <v>16749.24444444444</v>
      </c>
      <c r="CQ255">
        <v>39.812</v>
      </c>
      <c r="CR255">
        <v>41.70099999999999</v>
      </c>
      <c r="CS255">
        <v>40.187</v>
      </c>
      <c r="CT255">
        <v>39.937</v>
      </c>
      <c r="CU255">
        <v>38.937</v>
      </c>
      <c r="CV255">
        <v>1959.978888888889</v>
      </c>
      <c r="CW255">
        <v>39.99111111111112</v>
      </c>
      <c r="CX255">
        <v>0</v>
      </c>
      <c r="CY255">
        <v>1657314020.7</v>
      </c>
      <c r="CZ255">
        <v>0</v>
      </c>
      <c r="DA255">
        <v>1657313226.1</v>
      </c>
      <c r="DB255" t="s">
        <v>821</v>
      </c>
      <c r="DC255">
        <v>1657313225.1</v>
      </c>
      <c r="DD255">
        <v>1657313226.1</v>
      </c>
      <c r="DE255">
        <v>8</v>
      </c>
      <c r="DF255">
        <v>-0.096</v>
      </c>
      <c r="DG255">
        <v>1.169</v>
      </c>
      <c r="DH255">
        <v>-1.469</v>
      </c>
      <c r="DI255">
        <v>-0.153</v>
      </c>
      <c r="DJ255">
        <v>420</v>
      </c>
      <c r="DK255">
        <v>24</v>
      </c>
      <c r="DL255">
        <v>0.23</v>
      </c>
      <c r="DM255">
        <v>0.05</v>
      </c>
      <c r="DN255">
        <v>0.3626839092682926</v>
      </c>
      <c r="DO255">
        <v>13.08578786341463</v>
      </c>
      <c r="DP255">
        <v>1.297133512583051</v>
      </c>
      <c r="DQ255">
        <v>0</v>
      </c>
      <c r="DR255">
        <v>5.432374146341464</v>
      </c>
      <c r="DS255">
        <v>0.0961837630662038</v>
      </c>
      <c r="DT255">
        <v>0.009786828125550751</v>
      </c>
      <c r="DU255">
        <v>1</v>
      </c>
      <c r="DV255">
        <v>1</v>
      </c>
      <c r="DW255">
        <v>2</v>
      </c>
      <c r="DX255" t="s">
        <v>357</v>
      </c>
      <c r="DY255">
        <v>2.97863</v>
      </c>
      <c r="DZ255">
        <v>2.72461</v>
      </c>
      <c r="EA255">
        <v>0.0496268</v>
      </c>
      <c r="EB255">
        <v>0.0485009</v>
      </c>
      <c r="EC255">
        <v>0.0900569</v>
      </c>
      <c r="ED255">
        <v>0.0737044</v>
      </c>
      <c r="EE255">
        <v>29978.4</v>
      </c>
      <c r="EF255">
        <v>30121.3</v>
      </c>
      <c r="EG255">
        <v>29333.3</v>
      </c>
      <c r="EH255">
        <v>29288</v>
      </c>
      <c r="EI255">
        <v>35376</v>
      </c>
      <c r="EJ255">
        <v>36056.5</v>
      </c>
      <c r="EK255">
        <v>41327.2</v>
      </c>
      <c r="EL255">
        <v>41718.6</v>
      </c>
      <c r="EM255">
        <v>1.89255</v>
      </c>
      <c r="EN255">
        <v>2.04157</v>
      </c>
      <c r="EO255">
        <v>0.085827</v>
      </c>
      <c r="EP255">
        <v>0</v>
      </c>
      <c r="EQ255">
        <v>25.6327</v>
      </c>
      <c r="ER255">
        <v>999.9</v>
      </c>
      <c r="ES255">
        <v>28.4</v>
      </c>
      <c r="ET255">
        <v>37.5</v>
      </c>
      <c r="EU255">
        <v>26.888</v>
      </c>
      <c r="EV255">
        <v>61.1578</v>
      </c>
      <c r="EW255">
        <v>27.5521</v>
      </c>
      <c r="EX255">
        <v>2</v>
      </c>
      <c r="EY255">
        <v>0.134345</v>
      </c>
      <c r="EZ255">
        <v>1.99485</v>
      </c>
      <c r="FA255">
        <v>20.3712</v>
      </c>
      <c r="FB255">
        <v>5.21669</v>
      </c>
      <c r="FC255">
        <v>12.0099</v>
      </c>
      <c r="FD255">
        <v>4.98845</v>
      </c>
      <c r="FE255">
        <v>3.28848</v>
      </c>
      <c r="FF255">
        <v>6491.9</v>
      </c>
      <c r="FG255">
        <v>9999</v>
      </c>
      <c r="FH255">
        <v>9999</v>
      </c>
      <c r="FI255">
        <v>105.5</v>
      </c>
      <c r="FJ255">
        <v>1.86737</v>
      </c>
      <c r="FK255">
        <v>1.86638</v>
      </c>
      <c r="FL255">
        <v>1.86584</v>
      </c>
      <c r="FM255">
        <v>1.86573</v>
      </c>
      <c r="FN255">
        <v>1.86758</v>
      </c>
      <c r="FO255">
        <v>1.87006</v>
      </c>
      <c r="FP255">
        <v>1.86874</v>
      </c>
      <c r="FQ255">
        <v>1.87012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-1.216</v>
      </c>
      <c r="GF255">
        <v>-0.8812</v>
      </c>
      <c r="GG255">
        <v>-0.7625272888578039</v>
      </c>
      <c r="GH255">
        <v>-0.001751842048368114</v>
      </c>
      <c r="GI255">
        <v>2.175043830543419E-07</v>
      </c>
      <c r="GJ255">
        <v>-8.900938919420621E-11</v>
      </c>
      <c r="GK255">
        <v>-0.8812099376485385</v>
      </c>
      <c r="GL255">
        <v>0</v>
      </c>
      <c r="GM255">
        <v>0</v>
      </c>
      <c r="GN255">
        <v>0</v>
      </c>
      <c r="GO255">
        <v>3</v>
      </c>
      <c r="GP255">
        <v>2360</v>
      </c>
      <c r="GQ255">
        <v>1</v>
      </c>
      <c r="GR255">
        <v>26</v>
      </c>
      <c r="GS255">
        <v>13.2</v>
      </c>
      <c r="GT255">
        <v>13.1</v>
      </c>
      <c r="GU255">
        <v>0.888672</v>
      </c>
      <c r="GV255">
        <v>2.24121</v>
      </c>
      <c r="GW255">
        <v>1.94702</v>
      </c>
      <c r="GX255">
        <v>2.81982</v>
      </c>
      <c r="GY255">
        <v>2.19482</v>
      </c>
      <c r="GZ255">
        <v>2.3584</v>
      </c>
      <c r="HA255">
        <v>39.0188</v>
      </c>
      <c r="HB255">
        <v>15.0339</v>
      </c>
      <c r="HC255">
        <v>18</v>
      </c>
      <c r="HD255">
        <v>463.238</v>
      </c>
      <c r="HE255">
        <v>572.77</v>
      </c>
      <c r="HF255">
        <v>23.5829</v>
      </c>
      <c r="HG255">
        <v>29.1661</v>
      </c>
      <c r="HH255">
        <v>30.0002</v>
      </c>
      <c r="HI255">
        <v>29.2751</v>
      </c>
      <c r="HJ255">
        <v>29.2371</v>
      </c>
      <c r="HK255">
        <v>17.8101</v>
      </c>
      <c r="HL255">
        <v>18.6434</v>
      </c>
      <c r="HM255">
        <v>23.3442</v>
      </c>
      <c r="HN255">
        <v>23.5757</v>
      </c>
      <c r="HO255">
        <v>232.752</v>
      </c>
      <c r="HP255">
        <v>21.3204</v>
      </c>
      <c r="HQ255">
        <v>100.323</v>
      </c>
      <c r="HR255">
        <v>100.211</v>
      </c>
    </row>
    <row r="256" spans="1:226">
      <c r="A256">
        <v>240</v>
      </c>
      <c r="B256">
        <v>1657314019.1</v>
      </c>
      <c r="C256">
        <v>5158.099999904633</v>
      </c>
      <c r="D256" t="s">
        <v>845</v>
      </c>
      <c r="E256" t="s">
        <v>846</v>
      </c>
      <c r="F256">
        <v>5</v>
      </c>
      <c r="G256" t="s">
        <v>820</v>
      </c>
      <c r="H256" t="s">
        <v>354</v>
      </c>
      <c r="I256">
        <v>1657314016.3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262.0835192713598</v>
      </c>
      <c r="AK256">
        <v>258.8281999999999</v>
      </c>
      <c r="AL256">
        <v>-3.128611218892229</v>
      </c>
      <c r="AM256">
        <v>65.58033088639436</v>
      </c>
      <c r="AN256">
        <f>(AP256 - AO256 + BO256*1E3/(8.314*(BQ256+273.15)) * AR256/BN256 * AQ256) * BN256/(100*BB256) * 1000/(1000 - AP256)</f>
        <v>0</v>
      </c>
      <c r="AO256">
        <v>21.25398788476426</v>
      </c>
      <c r="AP256">
        <v>26.69921818181818</v>
      </c>
      <c r="AQ256">
        <v>5.377973926615556E-05</v>
      </c>
      <c r="AR256">
        <v>78.10246742185466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1657314016.3</v>
      </c>
      <c r="BH256">
        <v>258.9228</v>
      </c>
      <c r="BI256">
        <v>255.5387</v>
      </c>
      <c r="BJ256">
        <v>26.70665</v>
      </c>
      <c r="BK256">
        <v>21.2327</v>
      </c>
      <c r="BL256">
        <v>260.1276</v>
      </c>
      <c r="BM256">
        <v>27.58785</v>
      </c>
      <c r="BN256">
        <v>500.0062000000001</v>
      </c>
      <c r="BO256">
        <v>68.42997</v>
      </c>
      <c r="BP256">
        <v>0.10004322</v>
      </c>
      <c r="BQ256">
        <v>27.35597</v>
      </c>
      <c r="BR256">
        <v>27.03864</v>
      </c>
      <c r="BS256">
        <v>999.9</v>
      </c>
      <c r="BT256">
        <v>0</v>
      </c>
      <c r="BU256">
        <v>0</v>
      </c>
      <c r="BV256">
        <v>9978.5</v>
      </c>
      <c r="BW256">
        <v>0</v>
      </c>
      <c r="BX256">
        <v>2003.057</v>
      </c>
      <c r="BY256">
        <v>3.384109</v>
      </c>
      <c r="BZ256">
        <v>266.0274000000001</v>
      </c>
      <c r="CA256">
        <v>261.0821</v>
      </c>
      <c r="CB256">
        <v>5.473948</v>
      </c>
      <c r="CC256">
        <v>255.5387</v>
      </c>
      <c r="CD256">
        <v>21.2327</v>
      </c>
      <c r="CE256">
        <v>1.827535</v>
      </c>
      <c r="CF256">
        <v>1.452951</v>
      </c>
      <c r="CG256">
        <v>16.0243</v>
      </c>
      <c r="CH256">
        <v>12.48184</v>
      </c>
      <c r="CI256">
        <v>2000.034</v>
      </c>
      <c r="CJ256">
        <v>0.9800047000000001</v>
      </c>
      <c r="CK256">
        <v>0.0199957</v>
      </c>
      <c r="CL256">
        <v>0</v>
      </c>
      <c r="CM256">
        <v>2.39781</v>
      </c>
      <c r="CN256">
        <v>0</v>
      </c>
      <c r="CO256">
        <v>15104.01</v>
      </c>
      <c r="CP256">
        <v>16749.77</v>
      </c>
      <c r="CQ256">
        <v>39.812</v>
      </c>
      <c r="CR256">
        <v>41.7059</v>
      </c>
      <c r="CS256">
        <v>40.1996</v>
      </c>
      <c r="CT256">
        <v>39.937</v>
      </c>
      <c r="CU256">
        <v>38.937</v>
      </c>
      <c r="CV256">
        <v>1960.044</v>
      </c>
      <c r="CW256">
        <v>39.99</v>
      </c>
      <c r="CX256">
        <v>0</v>
      </c>
      <c r="CY256">
        <v>1657314025.5</v>
      </c>
      <c r="CZ256">
        <v>0</v>
      </c>
      <c r="DA256">
        <v>1657313226.1</v>
      </c>
      <c r="DB256" t="s">
        <v>821</v>
      </c>
      <c r="DC256">
        <v>1657313225.1</v>
      </c>
      <c r="DD256">
        <v>1657313226.1</v>
      </c>
      <c r="DE256">
        <v>8</v>
      </c>
      <c r="DF256">
        <v>-0.096</v>
      </c>
      <c r="DG256">
        <v>1.169</v>
      </c>
      <c r="DH256">
        <v>-1.469</v>
      </c>
      <c r="DI256">
        <v>-0.153</v>
      </c>
      <c r="DJ256">
        <v>420</v>
      </c>
      <c r="DK256">
        <v>24</v>
      </c>
      <c r="DL256">
        <v>0.23</v>
      </c>
      <c r="DM256">
        <v>0.05</v>
      </c>
      <c r="DN256">
        <v>1.639285182</v>
      </c>
      <c r="DO256">
        <v>12.60521858341463</v>
      </c>
      <c r="DP256">
        <v>1.215773745303492</v>
      </c>
      <c r="DQ256">
        <v>0</v>
      </c>
      <c r="DR256">
        <v>5.44537225</v>
      </c>
      <c r="DS256">
        <v>0.1401974859286826</v>
      </c>
      <c r="DT256">
        <v>0.0171427053710171</v>
      </c>
      <c r="DU256">
        <v>0</v>
      </c>
      <c r="DV256">
        <v>0</v>
      </c>
      <c r="DW256">
        <v>2</v>
      </c>
      <c r="DX256" t="s">
        <v>365</v>
      </c>
      <c r="DY256">
        <v>2.97876</v>
      </c>
      <c r="DZ256">
        <v>2.72453</v>
      </c>
      <c r="EA256">
        <v>0.0471892</v>
      </c>
      <c r="EB256">
        <v>0.0458857</v>
      </c>
      <c r="EC256">
        <v>0.0900273</v>
      </c>
      <c r="ED256">
        <v>0.0734948</v>
      </c>
      <c r="EE256">
        <v>30055.7</v>
      </c>
      <c r="EF256">
        <v>30203.8</v>
      </c>
      <c r="EG256">
        <v>29333.7</v>
      </c>
      <c r="EH256">
        <v>29287.7</v>
      </c>
      <c r="EI256">
        <v>35377.2</v>
      </c>
      <c r="EJ256">
        <v>36064.4</v>
      </c>
      <c r="EK256">
        <v>41327.4</v>
      </c>
      <c r="EL256">
        <v>41718.3</v>
      </c>
      <c r="EM256">
        <v>1.89277</v>
      </c>
      <c r="EN256">
        <v>2.04142</v>
      </c>
      <c r="EO256">
        <v>0.085149</v>
      </c>
      <c r="EP256">
        <v>0</v>
      </c>
      <c r="EQ256">
        <v>25.6439</v>
      </c>
      <c r="ER256">
        <v>999.9</v>
      </c>
      <c r="ES256">
        <v>28.4</v>
      </c>
      <c r="ET256">
        <v>37.5</v>
      </c>
      <c r="EU256">
        <v>26.8899</v>
      </c>
      <c r="EV256">
        <v>61.2878</v>
      </c>
      <c r="EW256">
        <v>27.488</v>
      </c>
      <c r="EX256">
        <v>2</v>
      </c>
      <c r="EY256">
        <v>0.13436</v>
      </c>
      <c r="EZ256">
        <v>2.03661</v>
      </c>
      <c r="FA256">
        <v>20.3707</v>
      </c>
      <c r="FB256">
        <v>5.21789</v>
      </c>
      <c r="FC256">
        <v>12.0099</v>
      </c>
      <c r="FD256">
        <v>4.98895</v>
      </c>
      <c r="FE256">
        <v>3.28853</v>
      </c>
      <c r="FF256">
        <v>6492.1</v>
      </c>
      <c r="FG256">
        <v>9999</v>
      </c>
      <c r="FH256">
        <v>9999</v>
      </c>
      <c r="FI256">
        <v>105.5</v>
      </c>
      <c r="FJ256">
        <v>1.86737</v>
      </c>
      <c r="FK256">
        <v>1.86637</v>
      </c>
      <c r="FL256">
        <v>1.86584</v>
      </c>
      <c r="FM256">
        <v>1.86574</v>
      </c>
      <c r="FN256">
        <v>1.86757</v>
      </c>
      <c r="FO256">
        <v>1.87005</v>
      </c>
      <c r="FP256">
        <v>1.86874</v>
      </c>
      <c r="FQ256">
        <v>1.87012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-1.19</v>
      </c>
      <c r="GF256">
        <v>-0.8812</v>
      </c>
      <c r="GG256">
        <v>-0.7625272888578039</v>
      </c>
      <c r="GH256">
        <v>-0.001751842048368114</v>
      </c>
      <c r="GI256">
        <v>2.175043830543419E-07</v>
      </c>
      <c r="GJ256">
        <v>-8.900938919420621E-11</v>
      </c>
      <c r="GK256">
        <v>-0.8812099376485385</v>
      </c>
      <c r="GL256">
        <v>0</v>
      </c>
      <c r="GM256">
        <v>0</v>
      </c>
      <c r="GN256">
        <v>0</v>
      </c>
      <c r="GO256">
        <v>3</v>
      </c>
      <c r="GP256">
        <v>2360</v>
      </c>
      <c r="GQ256">
        <v>1</v>
      </c>
      <c r="GR256">
        <v>26</v>
      </c>
      <c r="GS256">
        <v>13.2</v>
      </c>
      <c r="GT256">
        <v>13.2</v>
      </c>
      <c r="GU256">
        <v>0.843506</v>
      </c>
      <c r="GV256">
        <v>2.23999</v>
      </c>
      <c r="GW256">
        <v>1.94702</v>
      </c>
      <c r="GX256">
        <v>2.81982</v>
      </c>
      <c r="GY256">
        <v>2.19482</v>
      </c>
      <c r="GZ256">
        <v>2.34375</v>
      </c>
      <c r="HA256">
        <v>38.994</v>
      </c>
      <c r="HB256">
        <v>15.0426</v>
      </c>
      <c r="HC256">
        <v>18</v>
      </c>
      <c r="HD256">
        <v>463.365</v>
      </c>
      <c r="HE256">
        <v>572.633</v>
      </c>
      <c r="HF256">
        <v>23.5518</v>
      </c>
      <c r="HG256">
        <v>29.1661</v>
      </c>
      <c r="HH256">
        <v>30.0002</v>
      </c>
      <c r="HI256">
        <v>29.2738</v>
      </c>
      <c r="HJ256">
        <v>29.2347</v>
      </c>
      <c r="HK256">
        <v>16.9043</v>
      </c>
      <c r="HL256">
        <v>18.3276</v>
      </c>
      <c r="HM256">
        <v>23.3442</v>
      </c>
      <c r="HN256">
        <v>23.5416</v>
      </c>
      <c r="HO256">
        <v>219.377</v>
      </c>
      <c r="HP256">
        <v>21.3204</v>
      </c>
      <c r="HQ256">
        <v>100.324</v>
      </c>
      <c r="HR256">
        <v>100.21</v>
      </c>
    </row>
    <row r="257" spans="1:226">
      <c r="A257">
        <v>241</v>
      </c>
      <c r="B257">
        <v>1657314024.1</v>
      </c>
      <c r="C257">
        <v>5163.099999904633</v>
      </c>
      <c r="D257" t="s">
        <v>847</v>
      </c>
      <c r="E257" t="s">
        <v>848</v>
      </c>
      <c r="F257">
        <v>5</v>
      </c>
      <c r="G257" t="s">
        <v>820</v>
      </c>
      <c r="H257" t="s">
        <v>354</v>
      </c>
      <c r="I257">
        <v>1657314021.6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245.2653513573149</v>
      </c>
      <c r="AK257">
        <v>242.8977393939392</v>
      </c>
      <c r="AL257">
        <v>-3.191404441305448</v>
      </c>
      <c r="AM257">
        <v>65.58033088639436</v>
      </c>
      <c r="AN257">
        <f>(AP257 - AO257 + BO257*1E3/(8.314*(BQ257+273.15)) * AR257/BN257 * AQ257) * BN257/(100*BB257) * 1000/(1000 - AP257)</f>
        <v>0</v>
      </c>
      <c r="AO257">
        <v>21.17807074879907</v>
      </c>
      <c r="AP257">
        <v>26.66441575757575</v>
      </c>
      <c r="AQ257">
        <v>-0.009816071020882489</v>
      </c>
      <c r="AR257">
        <v>78.10246742185466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1657314021.6</v>
      </c>
      <c r="BH257">
        <v>242.6265555555556</v>
      </c>
      <c r="BI257">
        <v>238.0804444444445</v>
      </c>
      <c r="BJ257">
        <v>26.67564444444444</v>
      </c>
      <c r="BK257">
        <v>21.18735555555556</v>
      </c>
      <c r="BL257">
        <v>243.8044444444445</v>
      </c>
      <c r="BM257">
        <v>27.55684444444444</v>
      </c>
      <c r="BN257">
        <v>499.9954444444444</v>
      </c>
      <c r="BO257">
        <v>68.43095555555554</v>
      </c>
      <c r="BP257">
        <v>0.09994832222222222</v>
      </c>
      <c r="BQ257">
        <v>27.3522</v>
      </c>
      <c r="BR257">
        <v>27.04398888888889</v>
      </c>
      <c r="BS257">
        <v>999.9000000000001</v>
      </c>
      <c r="BT257">
        <v>0</v>
      </c>
      <c r="BU257">
        <v>0</v>
      </c>
      <c r="BV257">
        <v>9987.275555555556</v>
      </c>
      <c r="BW257">
        <v>0</v>
      </c>
      <c r="BX257">
        <v>2006.218888888889</v>
      </c>
      <c r="BY257">
        <v>4.54599</v>
      </c>
      <c r="BZ257">
        <v>249.2761111111111</v>
      </c>
      <c r="CA257">
        <v>243.2341111111111</v>
      </c>
      <c r="CB257">
        <v>5.488272222222222</v>
      </c>
      <c r="CC257">
        <v>238.0804444444445</v>
      </c>
      <c r="CD257">
        <v>21.18735555555556</v>
      </c>
      <c r="CE257">
        <v>1.82544</v>
      </c>
      <c r="CF257">
        <v>1.449872222222222</v>
      </c>
      <c r="CG257">
        <v>16.00633333333333</v>
      </c>
      <c r="CH257">
        <v>12.4495</v>
      </c>
      <c r="CI257">
        <v>1999.972222222222</v>
      </c>
      <c r="CJ257">
        <v>0.980004</v>
      </c>
      <c r="CK257">
        <v>0.0199964</v>
      </c>
      <c r="CL257">
        <v>0</v>
      </c>
      <c r="CM257">
        <v>2.274566666666667</v>
      </c>
      <c r="CN257">
        <v>0</v>
      </c>
      <c r="CO257">
        <v>15084.2</v>
      </c>
      <c r="CP257">
        <v>16749.25555555556</v>
      </c>
      <c r="CQ257">
        <v>39.812</v>
      </c>
      <c r="CR257">
        <v>41.75</v>
      </c>
      <c r="CS257">
        <v>40.194</v>
      </c>
      <c r="CT257">
        <v>39.972</v>
      </c>
      <c r="CU257">
        <v>38.937</v>
      </c>
      <c r="CV257">
        <v>1959.982222222222</v>
      </c>
      <c r="CW257">
        <v>39.99</v>
      </c>
      <c r="CX257">
        <v>0</v>
      </c>
      <c r="CY257">
        <v>1657314030.3</v>
      </c>
      <c r="CZ257">
        <v>0</v>
      </c>
      <c r="DA257">
        <v>1657313226.1</v>
      </c>
      <c r="DB257" t="s">
        <v>821</v>
      </c>
      <c r="DC257">
        <v>1657313225.1</v>
      </c>
      <c r="DD257">
        <v>1657313226.1</v>
      </c>
      <c r="DE257">
        <v>8</v>
      </c>
      <c r="DF257">
        <v>-0.096</v>
      </c>
      <c r="DG257">
        <v>1.169</v>
      </c>
      <c r="DH257">
        <v>-1.469</v>
      </c>
      <c r="DI257">
        <v>-0.153</v>
      </c>
      <c r="DJ257">
        <v>420</v>
      </c>
      <c r="DK257">
        <v>24</v>
      </c>
      <c r="DL257">
        <v>0.23</v>
      </c>
      <c r="DM257">
        <v>0.05</v>
      </c>
      <c r="DN257">
        <v>2.758181292682927</v>
      </c>
      <c r="DO257">
        <v>13.49441826480836</v>
      </c>
      <c r="DP257">
        <v>1.331085550741038</v>
      </c>
      <c r="DQ257">
        <v>0</v>
      </c>
      <c r="DR257">
        <v>5.461517317073171</v>
      </c>
      <c r="DS257">
        <v>0.2067579094076794</v>
      </c>
      <c r="DT257">
        <v>0.02637712710408996</v>
      </c>
      <c r="DU257">
        <v>0</v>
      </c>
      <c r="DV257">
        <v>0</v>
      </c>
      <c r="DW257">
        <v>2</v>
      </c>
      <c r="DX257" t="s">
        <v>365</v>
      </c>
      <c r="DY257">
        <v>2.97871</v>
      </c>
      <c r="DZ257">
        <v>2.72466</v>
      </c>
      <c r="EA257">
        <v>0.0446627</v>
      </c>
      <c r="EB257">
        <v>0.0431972</v>
      </c>
      <c r="EC257">
        <v>0.0899553</v>
      </c>
      <c r="ED257">
        <v>0.07355490000000001</v>
      </c>
      <c r="EE257">
        <v>30135.1</v>
      </c>
      <c r="EF257">
        <v>30288.7</v>
      </c>
      <c r="EG257">
        <v>29333.3</v>
      </c>
      <c r="EH257">
        <v>29287.5</v>
      </c>
      <c r="EI257">
        <v>35380.1</v>
      </c>
      <c r="EJ257">
        <v>36061.9</v>
      </c>
      <c r="EK257">
        <v>41327.4</v>
      </c>
      <c r="EL257">
        <v>41718.1</v>
      </c>
      <c r="EM257">
        <v>1.89293</v>
      </c>
      <c r="EN257">
        <v>2.04137</v>
      </c>
      <c r="EO257">
        <v>0.085067</v>
      </c>
      <c r="EP257">
        <v>0</v>
      </c>
      <c r="EQ257">
        <v>25.6564</v>
      </c>
      <c r="ER257">
        <v>999.9</v>
      </c>
      <c r="ES257">
        <v>28.3</v>
      </c>
      <c r="ET257">
        <v>37.5</v>
      </c>
      <c r="EU257">
        <v>26.7915</v>
      </c>
      <c r="EV257">
        <v>61.0278</v>
      </c>
      <c r="EW257">
        <v>27.516</v>
      </c>
      <c r="EX257">
        <v>2</v>
      </c>
      <c r="EY257">
        <v>0.134566</v>
      </c>
      <c r="EZ257">
        <v>2.09191</v>
      </c>
      <c r="FA257">
        <v>20.37</v>
      </c>
      <c r="FB257">
        <v>5.21669</v>
      </c>
      <c r="FC257">
        <v>12.0099</v>
      </c>
      <c r="FD257">
        <v>4.9888</v>
      </c>
      <c r="FE257">
        <v>3.28842</v>
      </c>
      <c r="FF257">
        <v>6492.1</v>
      </c>
      <c r="FG257">
        <v>9999</v>
      </c>
      <c r="FH257">
        <v>9999</v>
      </c>
      <c r="FI257">
        <v>105.5</v>
      </c>
      <c r="FJ257">
        <v>1.86737</v>
      </c>
      <c r="FK257">
        <v>1.8664</v>
      </c>
      <c r="FL257">
        <v>1.86584</v>
      </c>
      <c r="FM257">
        <v>1.86574</v>
      </c>
      <c r="FN257">
        <v>1.86761</v>
      </c>
      <c r="FO257">
        <v>1.8701</v>
      </c>
      <c r="FP257">
        <v>1.86874</v>
      </c>
      <c r="FQ257">
        <v>1.87012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-1.165</v>
      </c>
      <c r="GF257">
        <v>-0.8812</v>
      </c>
      <c r="GG257">
        <v>-0.7625272888578039</v>
      </c>
      <c r="GH257">
        <v>-0.001751842048368114</v>
      </c>
      <c r="GI257">
        <v>2.175043830543419E-07</v>
      </c>
      <c r="GJ257">
        <v>-8.900938919420621E-11</v>
      </c>
      <c r="GK257">
        <v>-0.8812099376485385</v>
      </c>
      <c r="GL257">
        <v>0</v>
      </c>
      <c r="GM257">
        <v>0</v>
      </c>
      <c r="GN257">
        <v>0</v>
      </c>
      <c r="GO257">
        <v>3</v>
      </c>
      <c r="GP257">
        <v>2360</v>
      </c>
      <c r="GQ257">
        <v>1</v>
      </c>
      <c r="GR257">
        <v>26</v>
      </c>
      <c r="GS257">
        <v>13.3</v>
      </c>
      <c r="GT257">
        <v>13.3</v>
      </c>
      <c r="GU257">
        <v>0.795898</v>
      </c>
      <c r="GV257">
        <v>2.24243</v>
      </c>
      <c r="GW257">
        <v>1.94702</v>
      </c>
      <c r="GX257">
        <v>2.81982</v>
      </c>
      <c r="GY257">
        <v>2.19482</v>
      </c>
      <c r="GZ257">
        <v>2.35718</v>
      </c>
      <c r="HA257">
        <v>39.0188</v>
      </c>
      <c r="HB257">
        <v>15.0339</v>
      </c>
      <c r="HC257">
        <v>18</v>
      </c>
      <c r="HD257">
        <v>463.442</v>
      </c>
      <c r="HE257">
        <v>572.5700000000001</v>
      </c>
      <c r="HF257">
        <v>23.5165</v>
      </c>
      <c r="HG257">
        <v>29.1661</v>
      </c>
      <c r="HH257">
        <v>30.0003</v>
      </c>
      <c r="HI257">
        <v>29.2719</v>
      </c>
      <c r="HJ257">
        <v>29.2322</v>
      </c>
      <c r="HK257">
        <v>15.9378</v>
      </c>
      <c r="HL257">
        <v>18.0257</v>
      </c>
      <c r="HM257">
        <v>23.3442</v>
      </c>
      <c r="HN257">
        <v>23.5028</v>
      </c>
      <c r="HO257">
        <v>199.229</v>
      </c>
      <c r="HP257">
        <v>21.3308</v>
      </c>
      <c r="HQ257">
        <v>100.323</v>
      </c>
      <c r="HR257">
        <v>100.21</v>
      </c>
    </row>
    <row r="258" spans="1:226">
      <c r="A258">
        <v>242</v>
      </c>
      <c r="B258">
        <v>1657314029.1</v>
      </c>
      <c r="C258">
        <v>5168.099999904633</v>
      </c>
      <c r="D258" t="s">
        <v>849</v>
      </c>
      <c r="E258" t="s">
        <v>850</v>
      </c>
      <c r="F258">
        <v>5</v>
      </c>
      <c r="G258" t="s">
        <v>820</v>
      </c>
      <c r="H258" t="s">
        <v>354</v>
      </c>
      <c r="I258">
        <v>1657314026.3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228.3365046934962</v>
      </c>
      <c r="AK258">
        <v>227.118921212121</v>
      </c>
      <c r="AL258">
        <v>-3.160833799799389</v>
      </c>
      <c r="AM258">
        <v>65.58033088639436</v>
      </c>
      <c r="AN258">
        <f>(AP258 - AO258 + BO258*1E3/(8.314*(BQ258+273.15)) * AR258/BN258 * AQ258) * BN258/(100*BB258) * 1000/(1000 - AP258)</f>
        <v>0</v>
      </c>
      <c r="AO258">
        <v>21.20648485875305</v>
      </c>
      <c r="AP258">
        <v>26.66567272727272</v>
      </c>
      <c r="AQ258">
        <v>7.769051102982406E-05</v>
      </c>
      <c r="AR258">
        <v>78.10246742185466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1657314026.3</v>
      </c>
      <c r="BH258">
        <v>228.1455</v>
      </c>
      <c r="BI258">
        <v>222.5445</v>
      </c>
      <c r="BJ258">
        <v>26.66356</v>
      </c>
      <c r="BK258">
        <v>21.21155</v>
      </c>
      <c r="BL258">
        <v>229.2995</v>
      </c>
      <c r="BM258">
        <v>27.54478</v>
      </c>
      <c r="BN258">
        <v>499.9909</v>
      </c>
      <c r="BO258">
        <v>68.43138</v>
      </c>
      <c r="BP258">
        <v>0.09996943</v>
      </c>
      <c r="BQ258">
        <v>27.3521</v>
      </c>
      <c r="BR258">
        <v>27.04557</v>
      </c>
      <c r="BS258">
        <v>999.9</v>
      </c>
      <c r="BT258">
        <v>0</v>
      </c>
      <c r="BU258">
        <v>0</v>
      </c>
      <c r="BV258">
        <v>9988.744999999999</v>
      </c>
      <c r="BW258">
        <v>0</v>
      </c>
      <c r="BX258">
        <v>2008.989</v>
      </c>
      <c r="BY258">
        <v>5.600977</v>
      </c>
      <c r="BZ258">
        <v>234.3953</v>
      </c>
      <c r="CA258">
        <v>227.3673</v>
      </c>
      <c r="CB258">
        <v>5.451986</v>
      </c>
      <c r="CC258">
        <v>222.5445</v>
      </c>
      <c r="CD258">
        <v>21.21155</v>
      </c>
      <c r="CE258">
        <v>1.824624</v>
      </c>
      <c r="CF258">
        <v>1.451537</v>
      </c>
      <c r="CG258">
        <v>15.99933</v>
      </c>
      <c r="CH258">
        <v>12.46699</v>
      </c>
      <c r="CI258">
        <v>1999.998</v>
      </c>
      <c r="CJ258">
        <v>0.9800044</v>
      </c>
      <c r="CK258">
        <v>0.019996</v>
      </c>
      <c r="CL258">
        <v>0</v>
      </c>
      <c r="CM258">
        <v>2.46071</v>
      </c>
      <c r="CN258">
        <v>0</v>
      </c>
      <c r="CO258">
        <v>15072.51</v>
      </c>
      <c r="CP258">
        <v>16749.46</v>
      </c>
      <c r="CQ258">
        <v>39.812</v>
      </c>
      <c r="CR258">
        <v>41.75</v>
      </c>
      <c r="CS258">
        <v>40.2374</v>
      </c>
      <c r="CT258">
        <v>40</v>
      </c>
      <c r="CU258">
        <v>38.9433</v>
      </c>
      <c r="CV258">
        <v>1960.008</v>
      </c>
      <c r="CW258">
        <v>39.99</v>
      </c>
      <c r="CX258">
        <v>0</v>
      </c>
      <c r="CY258">
        <v>1657314035.7</v>
      </c>
      <c r="CZ258">
        <v>0</v>
      </c>
      <c r="DA258">
        <v>1657313226.1</v>
      </c>
      <c r="DB258" t="s">
        <v>821</v>
      </c>
      <c r="DC258">
        <v>1657313225.1</v>
      </c>
      <c r="DD258">
        <v>1657313226.1</v>
      </c>
      <c r="DE258">
        <v>8</v>
      </c>
      <c r="DF258">
        <v>-0.096</v>
      </c>
      <c r="DG258">
        <v>1.169</v>
      </c>
      <c r="DH258">
        <v>-1.469</v>
      </c>
      <c r="DI258">
        <v>-0.153</v>
      </c>
      <c r="DJ258">
        <v>420</v>
      </c>
      <c r="DK258">
        <v>24</v>
      </c>
      <c r="DL258">
        <v>0.23</v>
      </c>
      <c r="DM258">
        <v>0.05</v>
      </c>
      <c r="DN258">
        <v>3.659558048780488</v>
      </c>
      <c r="DO258">
        <v>13.51620292682927</v>
      </c>
      <c r="DP258">
        <v>1.333197707300868</v>
      </c>
      <c r="DQ258">
        <v>0</v>
      </c>
      <c r="DR258">
        <v>5.464415609756097</v>
      </c>
      <c r="DS258">
        <v>0.09199777003484846</v>
      </c>
      <c r="DT258">
        <v>0.02459370612017956</v>
      </c>
      <c r="DU258">
        <v>1</v>
      </c>
      <c r="DV258">
        <v>1</v>
      </c>
      <c r="DW258">
        <v>2</v>
      </c>
      <c r="DX258" t="s">
        <v>357</v>
      </c>
      <c r="DY258">
        <v>2.97872</v>
      </c>
      <c r="DZ258">
        <v>2.72463</v>
      </c>
      <c r="EA258">
        <v>0.0421001</v>
      </c>
      <c r="EB258">
        <v>0.0404741</v>
      </c>
      <c r="EC258">
        <v>0.0899626</v>
      </c>
      <c r="ED258">
        <v>0.0736079</v>
      </c>
      <c r="EE258">
        <v>30216.4</v>
      </c>
      <c r="EF258">
        <v>30375.3</v>
      </c>
      <c r="EG258">
        <v>29333.8</v>
      </c>
      <c r="EH258">
        <v>29287.9</v>
      </c>
      <c r="EI258">
        <v>35380.3</v>
      </c>
      <c r="EJ258">
        <v>36060.1</v>
      </c>
      <c r="EK258">
        <v>41328.1</v>
      </c>
      <c r="EL258">
        <v>41718.6</v>
      </c>
      <c r="EM258">
        <v>1.89265</v>
      </c>
      <c r="EN258">
        <v>2.04115</v>
      </c>
      <c r="EO258">
        <v>0.083901</v>
      </c>
      <c r="EP258">
        <v>0</v>
      </c>
      <c r="EQ258">
        <v>25.6651</v>
      </c>
      <c r="ER258">
        <v>999.9</v>
      </c>
      <c r="ES258">
        <v>28.3</v>
      </c>
      <c r="ET258">
        <v>37.5</v>
      </c>
      <c r="EU258">
        <v>26.7959</v>
      </c>
      <c r="EV258">
        <v>61.2178</v>
      </c>
      <c r="EW258">
        <v>27.484</v>
      </c>
      <c r="EX258">
        <v>2</v>
      </c>
      <c r="EY258">
        <v>0.13484</v>
      </c>
      <c r="EZ258">
        <v>2.16865</v>
      </c>
      <c r="FA258">
        <v>20.3692</v>
      </c>
      <c r="FB258">
        <v>5.21654</v>
      </c>
      <c r="FC258">
        <v>12.0099</v>
      </c>
      <c r="FD258">
        <v>4.98885</v>
      </c>
      <c r="FE258">
        <v>3.2885</v>
      </c>
      <c r="FF258">
        <v>6492.4</v>
      </c>
      <c r="FG258">
        <v>9999</v>
      </c>
      <c r="FH258">
        <v>9999</v>
      </c>
      <c r="FI258">
        <v>105.5</v>
      </c>
      <c r="FJ258">
        <v>1.86737</v>
      </c>
      <c r="FK258">
        <v>1.86639</v>
      </c>
      <c r="FL258">
        <v>1.86584</v>
      </c>
      <c r="FM258">
        <v>1.86575</v>
      </c>
      <c r="FN258">
        <v>1.86763</v>
      </c>
      <c r="FO258">
        <v>1.8701</v>
      </c>
      <c r="FP258">
        <v>1.86874</v>
      </c>
      <c r="FQ258">
        <v>1.87012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-1.14</v>
      </c>
      <c r="GF258">
        <v>-0.8812</v>
      </c>
      <c r="GG258">
        <v>-0.7625272888578039</v>
      </c>
      <c r="GH258">
        <v>-0.001751842048368114</v>
      </c>
      <c r="GI258">
        <v>2.175043830543419E-07</v>
      </c>
      <c r="GJ258">
        <v>-8.900938919420621E-11</v>
      </c>
      <c r="GK258">
        <v>-0.8812099376485385</v>
      </c>
      <c r="GL258">
        <v>0</v>
      </c>
      <c r="GM258">
        <v>0</v>
      </c>
      <c r="GN258">
        <v>0</v>
      </c>
      <c r="GO258">
        <v>3</v>
      </c>
      <c r="GP258">
        <v>2360</v>
      </c>
      <c r="GQ258">
        <v>1</v>
      </c>
      <c r="GR258">
        <v>26</v>
      </c>
      <c r="GS258">
        <v>13.4</v>
      </c>
      <c r="GT258">
        <v>13.4</v>
      </c>
      <c r="GU258">
        <v>0.749512</v>
      </c>
      <c r="GV258">
        <v>2.24365</v>
      </c>
      <c r="GW258">
        <v>1.94702</v>
      </c>
      <c r="GX258">
        <v>2.81982</v>
      </c>
      <c r="GY258">
        <v>2.19482</v>
      </c>
      <c r="GZ258">
        <v>2.35596</v>
      </c>
      <c r="HA258">
        <v>39.0188</v>
      </c>
      <c r="HB258">
        <v>15.0339</v>
      </c>
      <c r="HC258">
        <v>18</v>
      </c>
      <c r="HD258">
        <v>463.256</v>
      </c>
      <c r="HE258">
        <v>572.3819999999999</v>
      </c>
      <c r="HF258">
        <v>23.4744</v>
      </c>
      <c r="HG258">
        <v>29.1668</v>
      </c>
      <c r="HH258">
        <v>30.0004</v>
      </c>
      <c r="HI258">
        <v>29.2695</v>
      </c>
      <c r="HJ258">
        <v>29.2304</v>
      </c>
      <c r="HK258">
        <v>15.0088</v>
      </c>
      <c r="HL258">
        <v>18.0257</v>
      </c>
      <c r="HM258">
        <v>23.3442</v>
      </c>
      <c r="HN258">
        <v>23.4563</v>
      </c>
      <c r="HO258">
        <v>185.871</v>
      </c>
      <c r="HP258">
        <v>21.3249</v>
      </c>
      <c r="HQ258">
        <v>100.325</v>
      </c>
      <c r="HR258">
        <v>100.211</v>
      </c>
    </row>
    <row r="259" spans="1:226">
      <c r="A259">
        <v>243</v>
      </c>
      <c r="B259">
        <v>1657314034.1</v>
      </c>
      <c r="C259">
        <v>5173.099999904633</v>
      </c>
      <c r="D259" t="s">
        <v>851</v>
      </c>
      <c r="E259" t="s">
        <v>852</v>
      </c>
      <c r="F259">
        <v>5</v>
      </c>
      <c r="G259" t="s">
        <v>820</v>
      </c>
      <c r="H259" t="s">
        <v>354</v>
      </c>
      <c r="I259">
        <v>1657314031.6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211.5591652103145</v>
      </c>
      <c r="AK259">
        <v>211.3193636363636</v>
      </c>
      <c r="AL259">
        <v>-3.154551294031656</v>
      </c>
      <c r="AM259">
        <v>65.58033088639436</v>
      </c>
      <c r="AN259">
        <f>(AP259 - AO259 + BO259*1E3/(8.314*(BQ259+273.15)) * AR259/BN259 * AQ259) * BN259/(100*BB259) * 1000/(1000 - AP259)</f>
        <v>0</v>
      </c>
      <c r="AO259">
        <v>21.22352578074651</v>
      </c>
      <c r="AP259">
        <v>26.67669878787878</v>
      </c>
      <c r="AQ259">
        <v>0.000255071461809228</v>
      </c>
      <c r="AR259">
        <v>78.10246742185466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1657314031.6</v>
      </c>
      <c r="BH259">
        <v>211.8286666666667</v>
      </c>
      <c r="BI259">
        <v>205.0901111111111</v>
      </c>
      <c r="BJ259">
        <v>26.67072222222222</v>
      </c>
      <c r="BK259">
        <v>21.23814444444444</v>
      </c>
      <c r="BL259">
        <v>212.9553333333333</v>
      </c>
      <c r="BM259">
        <v>27.55193333333333</v>
      </c>
      <c r="BN259">
        <v>499.9893333333334</v>
      </c>
      <c r="BO259">
        <v>68.43064444444445</v>
      </c>
      <c r="BP259">
        <v>0.09997678888888889</v>
      </c>
      <c r="BQ259">
        <v>27.34738888888889</v>
      </c>
      <c r="BR259">
        <v>27.03334444444445</v>
      </c>
      <c r="BS259">
        <v>999.9000000000001</v>
      </c>
      <c r="BT259">
        <v>0</v>
      </c>
      <c r="BU259">
        <v>0</v>
      </c>
      <c r="BV259">
        <v>9986.324444444444</v>
      </c>
      <c r="BW259">
        <v>0</v>
      </c>
      <c r="BX259">
        <v>2010.641111111111</v>
      </c>
      <c r="BY259">
        <v>6.738668888888889</v>
      </c>
      <c r="BZ259">
        <v>217.633</v>
      </c>
      <c r="CA259">
        <v>209.5401111111111</v>
      </c>
      <c r="CB259">
        <v>5.432565555555556</v>
      </c>
      <c r="CC259">
        <v>205.0901111111111</v>
      </c>
      <c r="CD259">
        <v>21.23814444444444</v>
      </c>
      <c r="CE259">
        <v>1.825092222222222</v>
      </c>
      <c r="CF259">
        <v>1.453341111111111</v>
      </c>
      <c r="CG259">
        <v>16.0034</v>
      </c>
      <c r="CH259">
        <v>12.48591111111111</v>
      </c>
      <c r="CI259">
        <v>2000.006666666666</v>
      </c>
      <c r="CJ259">
        <v>0.9800046666666667</v>
      </c>
      <c r="CK259">
        <v>0.01999573333333333</v>
      </c>
      <c r="CL259">
        <v>0</v>
      </c>
      <c r="CM259">
        <v>2.449566666666667</v>
      </c>
      <c r="CN259">
        <v>0</v>
      </c>
      <c r="CO259">
        <v>15061.92222222222</v>
      </c>
      <c r="CP259">
        <v>16749.56666666667</v>
      </c>
      <c r="CQ259">
        <v>39.847</v>
      </c>
      <c r="CR259">
        <v>41.75</v>
      </c>
      <c r="CS259">
        <v>40.25</v>
      </c>
      <c r="CT259">
        <v>40</v>
      </c>
      <c r="CU259">
        <v>39</v>
      </c>
      <c r="CV259">
        <v>1960.016666666666</v>
      </c>
      <c r="CW259">
        <v>39.99</v>
      </c>
      <c r="CX259">
        <v>0</v>
      </c>
      <c r="CY259">
        <v>1657314040.5</v>
      </c>
      <c r="CZ259">
        <v>0</v>
      </c>
      <c r="DA259">
        <v>1657313226.1</v>
      </c>
      <c r="DB259" t="s">
        <v>821</v>
      </c>
      <c r="DC259">
        <v>1657313225.1</v>
      </c>
      <c r="DD259">
        <v>1657313226.1</v>
      </c>
      <c r="DE259">
        <v>8</v>
      </c>
      <c r="DF259">
        <v>-0.096</v>
      </c>
      <c r="DG259">
        <v>1.169</v>
      </c>
      <c r="DH259">
        <v>-1.469</v>
      </c>
      <c r="DI259">
        <v>-0.153</v>
      </c>
      <c r="DJ259">
        <v>420</v>
      </c>
      <c r="DK259">
        <v>24</v>
      </c>
      <c r="DL259">
        <v>0.23</v>
      </c>
      <c r="DM259">
        <v>0.05</v>
      </c>
      <c r="DN259">
        <v>4.935026000000001</v>
      </c>
      <c r="DO259">
        <v>13.19892742964352</v>
      </c>
      <c r="DP259">
        <v>1.270345983139633</v>
      </c>
      <c r="DQ259">
        <v>0</v>
      </c>
      <c r="DR259">
        <v>5.463554999999999</v>
      </c>
      <c r="DS259">
        <v>-0.155664765478428</v>
      </c>
      <c r="DT259">
        <v>0.02637226725179308</v>
      </c>
      <c r="DU259">
        <v>0</v>
      </c>
      <c r="DV259">
        <v>0</v>
      </c>
      <c r="DW259">
        <v>2</v>
      </c>
      <c r="DX259" t="s">
        <v>365</v>
      </c>
      <c r="DY259">
        <v>2.97868</v>
      </c>
      <c r="DZ259">
        <v>2.72466</v>
      </c>
      <c r="EA259">
        <v>0.0394807</v>
      </c>
      <c r="EB259">
        <v>0.0376605</v>
      </c>
      <c r="EC259">
        <v>0.0899914</v>
      </c>
      <c r="ED259">
        <v>0.07373970000000001</v>
      </c>
      <c r="EE259">
        <v>30299.1</v>
      </c>
      <c r="EF259">
        <v>30464.2</v>
      </c>
      <c r="EG259">
        <v>29333.9</v>
      </c>
      <c r="EH259">
        <v>29287.8</v>
      </c>
      <c r="EI259">
        <v>35379</v>
      </c>
      <c r="EJ259">
        <v>36054.6</v>
      </c>
      <c r="EK259">
        <v>41328</v>
      </c>
      <c r="EL259">
        <v>41718.2</v>
      </c>
      <c r="EM259">
        <v>1.8928</v>
      </c>
      <c r="EN259">
        <v>2.04125</v>
      </c>
      <c r="EO259">
        <v>0.082992</v>
      </c>
      <c r="EP259">
        <v>0</v>
      </c>
      <c r="EQ259">
        <v>25.676</v>
      </c>
      <c r="ER259">
        <v>999.9</v>
      </c>
      <c r="ES259">
        <v>28.3</v>
      </c>
      <c r="ET259">
        <v>37.5</v>
      </c>
      <c r="EU259">
        <v>26.7937</v>
      </c>
      <c r="EV259">
        <v>61.1678</v>
      </c>
      <c r="EW259">
        <v>27.5761</v>
      </c>
      <c r="EX259">
        <v>2</v>
      </c>
      <c r="EY259">
        <v>0.135102</v>
      </c>
      <c r="EZ259">
        <v>2.20252</v>
      </c>
      <c r="FA259">
        <v>20.3689</v>
      </c>
      <c r="FB259">
        <v>5.21669</v>
      </c>
      <c r="FC259">
        <v>12.0099</v>
      </c>
      <c r="FD259">
        <v>4.98845</v>
      </c>
      <c r="FE259">
        <v>3.2885</v>
      </c>
      <c r="FF259">
        <v>6492.4</v>
      </c>
      <c r="FG259">
        <v>9999</v>
      </c>
      <c r="FH259">
        <v>9999</v>
      </c>
      <c r="FI259">
        <v>105.5</v>
      </c>
      <c r="FJ259">
        <v>1.86737</v>
      </c>
      <c r="FK259">
        <v>1.86641</v>
      </c>
      <c r="FL259">
        <v>1.86584</v>
      </c>
      <c r="FM259">
        <v>1.86572</v>
      </c>
      <c r="FN259">
        <v>1.86762</v>
      </c>
      <c r="FO259">
        <v>1.8701</v>
      </c>
      <c r="FP259">
        <v>1.86874</v>
      </c>
      <c r="FQ259">
        <v>1.87012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-1.113</v>
      </c>
      <c r="GF259">
        <v>-0.8812</v>
      </c>
      <c r="GG259">
        <v>-0.7625272888578039</v>
      </c>
      <c r="GH259">
        <v>-0.001751842048368114</v>
      </c>
      <c r="GI259">
        <v>2.175043830543419E-07</v>
      </c>
      <c r="GJ259">
        <v>-8.900938919420621E-11</v>
      </c>
      <c r="GK259">
        <v>-0.8812099376485385</v>
      </c>
      <c r="GL259">
        <v>0</v>
      </c>
      <c r="GM259">
        <v>0</v>
      </c>
      <c r="GN259">
        <v>0</v>
      </c>
      <c r="GO259">
        <v>3</v>
      </c>
      <c r="GP259">
        <v>2360</v>
      </c>
      <c r="GQ259">
        <v>1</v>
      </c>
      <c r="GR259">
        <v>26</v>
      </c>
      <c r="GS259">
        <v>13.5</v>
      </c>
      <c r="GT259">
        <v>13.5</v>
      </c>
      <c r="GU259">
        <v>0.700684</v>
      </c>
      <c r="GV259">
        <v>2.25342</v>
      </c>
      <c r="GW259">
        <v>1.94702</v>
      </c>
      <c r="GX259">
        <v>2.81982</v>
      </c>
      <c r="GY259">
        <v>2.19482</v>
      </c>
      <c r="GZ259">
        <v>2.35229</v>
      </c>
      <c r="HA259">
        <v>39.0188</v>
      </c>
      <c r="HB259">
        <v>15.0251</v>
      </c>
      <c r="HC259">
        <v>18</v>
      </c>
      <c r="HD259">
        <v>463.347</v>
      </c>
      <c r="HE259">
        <v>572.451</v>
      </c>
      <c r="HF259">
        <v>23.4289</v>
      </c>
      <c r="HG259">
        <v>29.1685</v>
      </c>
      <c r="HH259">
        <v>30.0003</v>
      </c>
      <c r="HI259">
        <v>29.2695</v>
      </c>
      <c r="HJ259">
        <v>29.2297</v>
      </c>
      <c r="HK259">
        <v>14.0254</v>
      </c>
      <c r="HL259">
        <v>17.7478</v>
      </c>
      <c r="HM259">
        <v>23.3442</v>
      </c>
      <c r="HN259">
        <v>23.4148</v>
      </c>
      <c r="HO259">
        <v>165.827</v>
      </c>
      <c r="HP259">
        <v>21.3253</v>
      </c>
      <c r="HQ259">
        <v>100.325</v>
      </c>
      <c r="HR259">
        <v>100.21</v>
      </c>
    </row>
    <row r="260" spans="1:226">
      <c r="A260">
        <v>244</v>
      </c>
      <c r="B260">
        <v>1657314039.1</v>
      </c>
      <c r="C260">
        <v>5178.099999904633</v>
      </c>
      <c r="D260" t="s">
        <v>853</v>
      </c>
      <c r="E260" t="s">
        <v>854</v>
      </c>
      <c r="F260">
        <v>5</v>
      </c>
      <c r="G260" t="s">
        <v>820</v>
      </c>
      <c r="H260" t="s">
        <v>354</v>
      </c>
      <c r="I260">
        <v>1657314036.3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194.7660515447423</v>
      </c>
      <c r="AK260">
        <v>195.5114727272727</v>
      </c>
      <c r="AL260">
        <v>-3.156496512151187</v>
      </c>
      <c r="AM260">
        <v>65.58033088639436</v>
      </c>
      <c r="AN260">
        <f>(AP260 - AO260 + BO260*1E3/(8.314*(BQ260+273.15)) * AR260/BN260 * AQ260) * BN260/(100*BB260) * 1000/(1000 - AP260)</f>
        <v>0</v>
      </c>
      <c r="AO260">
        <v>21.2948958280162</v>
      </c>
      <c r="AP260">
        <v>26.7065915151515</v>
      </c>
      <c r="AQ260">
        <v>0.006270059537094471</v>
      </c>
      <c r="AR260">
        <v>78.10246742185466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1657314036.3</v>
      </c>
      <c r="BH260">
        <v>197.3602</v>
      </c>
      <c r="BI260">
        <v>189.6313</v>
      </c>
      <c r="BJ260">
        <v>26.692</v>
      </c>
      <c r="BK260">
        <v>21.29521</v>
      </c>
      <c r="BL260">
        <v>198.4623</v>
      </c>
      <c r="BM260">
        <v>27.5732</v>
      </c>
      <c r="BN260">
        <v>499.9832</v>
      </c>
      <c r="BO260">
        <v>68.43106</v>
      </c>
      <c r="BP260">
        <v>0.10001249</v>
      </c>
      <c r="BQ260">
        <v>27.34572</v>
      </c>
      <c r="BR260">
        <v>27.03869</v>
      </c>
      <c r="BS260">
        <v>999.9</v>
      </c>
      <c r="BT260">
        <v>0</v>
      </c>
      <c r="BU260">
        <v>0</v>
      </c>
      <c r="BV260">
        <v>9995.51</v>
      </c>
      <c r="BW260">
        <v>0</v>
      </c>
      <c r="BX260">
        <v>2010.934</v>
      </c>
      <c r="BY260">
        <v>7.728857</v>
      </c>
      <c r="BZ260">
        <v>202.7725</v>
      </c>
      <c r="CA260">
        <v>193.7573</v>
      </c>
      <c r="CB260">
        <v>5.396778</v>
      </c>
      <c r="CC260">
        <v>189.6313</v>
      </c>
      <c r="CD260">
        <v>21.29521</v>
      </c>
      <c r="CE260">
        <v>1.826561</v>
      </c>
      <c r="CF260">
        <v>1.457255</v>
      </c>
      <c r="CG260">
        <v>16.01598</v>
      </c>
      <c r="CH260">
        <v>12.52689</v>
      </c>
      <c r="CI260">
        <v>2000.017</v>
      </c>
      <c r="CJ260">
        <v>0.980005</v>
      </c>
      <c r="CK260">
        <v>0.0199954</v>
      </c>
      <c r="CL260">
        <v>0</v>
      </c>
      <c r="CM260">
        <v>2.28839</v>
      </c>
      <c r="CN260">
        <v>0</v>
      </c>
      <c r="CO260">
        <v>15055.89</v>
      </c>
      <c r="CP260">
        <v>16749.64</v>
      </c>
      <c r="CQ260">
        <v>39.8624</v>
      </c>
      <c r="CR260">
        <v>41.7562</v>
      </c>
      <c r="CS260">
        <v>40.25</v>
      </c>
      <c r="CT260">
        <v>40</v>
      </c>
      <c r="CU260">
        <v>39</v>
      </c>
      <c r="CV260">
        <v>1960.027</v>
      </c>
      <c r="CW260">
        <v>39.99</v>
      </c>
      <c r="CX260">
        <v>0</v>
      </c>
      <c r="CY260">
        <v>1657314045.3</v>
      </c>
      <c r="CZ260">
        <v>0</v>
      </c>
      <c r="DA260">
        <v>1657313226.1</v>
      </c>
      <c r="DB260" t="s">
        <v>821</v>
      </c>
      <c r="DC260">
        <v>1657313225.1</v>
      </c>
      <c r="DD260">
        <v>1657313226.1</v>
      </c>
      <c r="DE260">
        <v>8</v>
      </c>
      <c r="DF260">
        <v>-0.096</v>
      </c>
      <c r="DG260">
        <v>1.169</v>
      </c>
      <c r="DH260">
        <v>-1.469</v>
      </c>
      <c r="DI260">
        <v>-0.153</v>
      </c>
      <c r="DJ260">
        <v>420</v>
      </c>
      <c r="DK260">
        <v>24</v>
      </c>
      <c r="DL260">
        <v>0.23</v>
      </c>
      <c r="DM260">
        <v>0.05</v>
      </c>
      <c r="DN260">
        <v>6.079269268292683</v>
      </c>
      <c r="DO260">
        <v>12.92809651567944</v>
      </c>
      <c r="DP260">
        <v>1.275250879111665</v>
      </c>
      <c r="DQ260">
        <v>0</v>
      </c>
      <c r="DR260">
        <v>5.444881219512195</v>
      </c>
      <c r="DS260">
        <v>-0.3664319163762843</v>
      </c>
      <c r="DT260">
        <v>0.03746653252555404</v>
      </c>
      <c r="DU260">
        <v>0</v>
      </c>
      <c r="DV260">
        <v>0</v>
      </c>
      <c r="DW260">
        <v>2</v>
      </c>
      <c r="DX260" t="s">
        <v>365</v>
      </c>
      <c r="DY260">
        <v>2.97875</v>
      </c>
      <c r="DZ260">
        <v>2.72473</v>
      </c>
      <c r="EA260">
        <v>0.0368</v>
      </c>
      <c r="EB260">
        <v>0.0348008</v>
      </c>
      <c r="EC260">
        <v>0.090059</v>
      </c>
      <c r="ED260">
        <v>0.0737995</v>
      </c>
      <c r="EE260">
        <v>30382.9</v>
      </c>
      <c r="EF260">
        <v>30555.1</v>
      </c>
      <c r="EG260">
        <v>29333.2</v>
      </c>
      <c r="EH260">
        <v>29288.1</v>
      </c>
      <c r="EI260">
        <v>35375.4</v>
      </c>
      <c r="EJ260">
        <v>36052.5</v>
      </c>
      <c r="EK260">
        <v>41327</v>
      </c>
      <c r="EL260">
        <v>41718.5</v>
      </c>
      <c r="EM260">
        <v>1.8928</v>
      </c>
      <c r="EN260">
        <v>2.04117</v>
      </c>
      <c r="EO260">
        <v>0.0827387</v>
      </c>
      <c r="EP260">
        <v>0</v>
      </c>
      <c r="EQ260">
        <v>25.6868</v>
      </c>
      <c r="ER260">
        <v>999.9</v>
      </c>
      <c r="ES260">
        <v>28.3</v>
      </c>
      <c r="ET260">
        <v>37.5</v>
      </c>
      <c r="EU260">
        <v>26.7965</v>
      </c>
      <c r="EV260">
        <v>61.3278</v>
      </c>
      <c r="EW260">
        <v>27.5</v>
      </c>
      <c r="EX260">
        <v>2</v>
      </c>
      <c r="EY260">
        <v>0.135267</v>
      </c>
      <c r="EZ260">
        <v>2.20634</v>
      </c>
      <c r="FA260">
        <v>20.3687</v>
      </c>
      <c r="FB260">
        <v>5.21654</v>
      </c>
      <c r="FC260">
        <v>12.0099</v>
      </c>
      <c r="FD260">
        <v>4.98875</v>
      </c>
      <c r="FE260">
        <v>3.28842</v>
      </c>
      <c r="FF260">
        <v>6492.4</v>
      </c>
      <c r="FG260">
        <v>9999</v>
      </c>
      <c r="FH260">
        <v>9999</v>
      </c>
      <c r="FI260">
        <v>105.5</v>
      </c>
      <c r="FJ260">
        <v>1.86736</v>
      </c>
      <c r="FK260">
        <v>1.8664</v>
      </c>
      <c r="FL260">
        <v>1.86584</v>
      </c>
      <c r="FM260">
        <v>1.86574</v>
      </c>
      <c r="FN260">
        <v>1.86759</v>
      </c>
      <c r="FO260">
        <v>1.87009</v>
      </c>
      <c r="FP260">
        <v>1.86874</v>
      </c>
      <c r="FQ260">
        <v>1.87012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-1.088</v>
      </c>
      <c r="GF260">
        <v>-0.8813</v>
      </c>
      <c r="GG260">
        <v>-0.7625272888578039</v>
      </c>
      <c r="GH260">
        <v>-0.001751842048368114</v>
      </c>
      <c r="GI260">
        <v>2.175043830543419E-07</v>
      </c>
      <c r="GJ260">
        <v>-8.900938919420621E-11</v>
      </c>
      <c r="GK260">
        <v>-0.8812099376485385</v>
      </c>
      <c r="GL260">
        <v>0</v>
      </c>
      <c r="GM260">
        <v>0</v>
      </c>
      <c r="GN260">
        <v>0</v>
      </c>
      <c r="GO260">
        <v>3</v>
      </c>
      <c r="GP260">
        <v>2360</v>
      </c>
      <c r="GQ260">
        <v>1</v>
      </c>
      <c r="GR260">
        <v>26</v>
      </c>
      <c r="GS260">
        <v>13.6</v>
      </c>
      <c r="GT260">
        <v>13.6</v>
      </c>
      <c r="GU260">
        <v>0.653076</v>
      </c>
      <c r="GV260">
        <v>2.25586</v>
      </c>
      <c r="GW260">
        <v>1.94702</v>
      </c>
      <c r="GX260">
        <v>2.81982</v>
      </c>
      <c r="GY260">
        <v>2.19482</v>
      </c>
      <c r="GZ260">
        <v>2.34253</v>
      </c>
      <c r="HA260">
        <v>39.0188</v>
      </c>
      <c r="HB260">
        <v>15.0339</v>
      </c>
      <c r="HC260">
        <v>18</v>
      </c>
      <c r="HD260">
        <v>463.343</v>
      </c>
      <c r="HE260">
        <v>572.394</v>
      </c>
      <c r="HF260">
        <v>23.3894</v>
      </c>
      <c r="HG260">
        <v>29.1699</v>
      </c>
      <c r="HH260">
        <v>30.0003</v>
      </c>
      <c r="HI260">
        <v>29.2688</v>
      </c>
      <c r="HJ260">
        <v>29.2297</v>
      </c>
      <c r="HK260">
        <v>13.078</v>
      </c>
      <c r="HL260">
        <v>17.7478</v>
      </c>
      <c r="HM260">
        <v>23.3442</v>
      </c>
      <c r="HN260">
        <v>23.3811</v>
      </c>
      <c r="HO260">
        <v>152.47</v>
      </c>
      <c r="HP260">
        <v>21.3253</v>
      </c>
      <c r="HQ260">
        <v>100.323</v>
      </c>
      <c r="HR260">
        <v>100.211</v>
      </c>
    </row>
    <row r="261" spans="1:226">
      <c r="A261">
        <v>245</v>
      </c>
      <c r="B261">
        <v>1657314044.1</v>
      </c>
      <c r="C261">
        <v>5183.099999904633</v>
      </c>
      <c r="D261" t="s">
        <v>855</v>
      </c>
      <c r="E261" t="s">
        <v>856</v>
      </c>
      <c r="F261">
        <v>5</v>
      </c>
      <c r="G261" t="s">
        <v>820</v>
      </c>
      <c r="H261" t="s">
        <v>354</v>
      </c>
      <c r="I261">
        <v>1657314041.6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177.9665024552743</v>
      </c>
      <c r="AK261">
        <v>179.6042121212121</v>
      </c>
      <c r="AL261">
        <v>-3.178093474195157</v>
      </c>
      <c r="AM261">
        <v>65.58033088639436</v>
      </c>
      <c r="AN261">
        <f>(AP261 - AO261 + BO261*1E3/(8.314*(BQ261+273.15)) * AR261/BN261 * AQ261) * BN261/(100*BB261) * 1000/(1000 - AP261)</f>
        <v>0</v>
      </c>
      <c r="AO261">
        <v>21.30087435681274</v>
      </c>
      <c r="AP261">
        <v>26.72498424242423</v>
      </c>
      <c r="AQ261">
        <v>0.001594179899674873</v>
      </c>
      <c r="AR261">
        <v>78.10246742185466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1657314041.6</v>
      </c>
      <c r="BH261">
        <v>180.9861111111111</v>
      </c>
      <c r="BI261">
        <v>172.2068888888889</v>
      </c>
      <c r="BJ261">
        <v>26.71755555555556</v>
      </c>
      <c r="BK261">
        <v>21.3003</v>
      </c>
      <c r="BL261">
        <v>182.0608888888889</v>
      </c>
      <c r="BM261">
        <v>27.59875555555556</v>
      </c>
      <c r="BN261">
        <v>500.0091111111111</v>
      </c>
      <c r="BO261">
        <v>68.43087777777777</v>
      </c>
      <c r="BP261">
        <v>0.100006</v>
      </c>
      <c r="BQ261">
        <v>27.33773333333333</v>
      </c>
      <c r="BR261">
        <v>27.04026666666666</v>
      </c>
      <c r="BS261">
        <v>999.9000000000001</v>
      </c>
      <c r="BT261">
        <v>0</v>
      </c>
      <c r="BU261">
        <v>0</v>
      </c>
      <c r="BV261">
        <v>9994.794444444444</v>
      </c>
      <c r="BW261">
        <v>0</v>
      </c>
      <c r="BX261">
        <v>2014.124444444445</v>
      </c>
      <c r="BY261">
        <v>8.779331111111112</v>
      </c>
      <c r="BZ261">
        <v>185.9543333333334</v>
      </c>
      <c r="CA261">
        <v>175.9546666666667</v>
      </c>
      <c r="CB261">
        <v>5.417238888888889</v>
      </c>
      <c r="CC261">
        <v>172.2068888888889</v>
      </c>
      <c r="CD261">
        <v>21.3003</v>
      </c>
      <c r="CE261">
        <v>1.828304444444445</v>
      </c>
      <c r="CF261">
        <v>1.457598888888889</v>
      </c>
      <c r="CG261">
        <v>16.03092222222222</v>
      </c>
      <c r="CH261">
        <v>12.53047777777778</v>
      </c>
      <c r="CI261">
        <v>2000.004444444445</v>
      </c>
      <c r="CJ261">
        <v>0.980005</v>
      </c>
      <c r="CK261">
        <v>0.0199954</v>
      </c>
      <c r="CL261">
        <v>0</v>
      </c>
      <c r="CM261">
        <v>2.510333333333334</v>
      </c>
      <c r="CN261">
        <v>0</v>
      </c>
      <c r="CO261">
        <v>15051.66666666667</v>
      </c>
      <c r="CP261">
        <v>16749.52222222222</v>
      </c>
      <c r="CQ261">
        <v>39.875</v>
      </c>
      <c r="CR261">
        <v>41.79133333333333</v>
      </c>
      <c r="CS261">
        <v>40.25</v>
      </c>
      <c r="CT261">
        <v>40.01377777777778</v>
      </c>
      <c r="CU261">
        <v>39</v>
      </c>
      <c r="CV261">
        <v>1960.014444444444</v>
      </c>
      <c r="CW261">
        <v>39.99</v>
      </c>
      <c r="CX261">
        <v>0</v>
      </c>
      <c r="CY261">
        <v>1657314050.7</v>
      </c>
      <c r="CZ261">
        <v>0</v>
      </c>
      <c r="DA261">
        <v>1657313226.1</v>
      </c>
      <c r="DB261" t="s">
        <v>821</v>
      </c>
      <c r="DC261">
        <v>1657313225.1</v>
      </c>
      <c r="DD261">
        <v>1657313226.1</v>
      </c>
      <c r="DE261">
        <v>8</v>
      </c>
      <c r="DF261">
        <v>-0.096</v>
      </c>
      <c r="DG261">
        <v>1.169</v>
      </c>
      <c r="DH261">
        <v>-1.469</v>
      </c>
      <c r="DI261">
        <v>-0.153</v>
      </c>
      <c r="DJ261">
        <v>420</v>
      </c>
      <c r="DK261">
        <v>24</v>
      </c>
      <c r="DL261">
        <v>0.23</v>
      </c>
      <c r="DM261">
        <v>0.05</v>
      </c>
      <c r="DN261">
        <v>7.137656097560975</v>
      </c>
      <c r="DO261">
        <v>12.53970794425088</v>
      </c>
      <c r="DP261">
        <v>1.237149199405492</v>
      </c>
      <c r="DQ261">
        <v>0</v>
      </c>
      <c r="DR261">
        <v>5.425374634146341</v>
      </c>
      <c r="DS261">
        <v>-0.1719081533101007</v>
      </c>
      <c r="DT261">
        <v>0.02261481816146016</v>
      </c>
      <c r="DU261">
        <v>0</v>
      </c>
      <c r="DV261">
        <v>0</v>
      </c>
      <c r="DW261">
        <v>2</v>
      </c>
      <c r="DX261" t="s">
        <v>365</v>
      </c>
      <c r="DY261">
        <v>2.97877</v>
      </c>
      <c r="DZ261">
        <v>2.72467</v>
      </c>
      <c r="EA261">
        <v>0.0340531</v>
      </c>
      <c r="EB261">
        <v>0.0318764</v>
      </c>
      <c r="EC261">
        <v>0.09009730000000001</v>
      </c>
      <c r="ED261">
        <v>0.0737921</v>
      </c>
      <c r="EE261">
        <v>30469.9</v>
      </c>
      <c r="EF261">
        <v>30647</v>
      </c>
      <c r="EG261">
        <v>29333.5</v>
      </c>
      <c r="EH261">
        <v>29287.5</v>
      </c>
      <c r="EI261">
        <v>35374.7</v>
      </c>
      <c r="EJ261">
        <v>36052.1</v>
      </c>
      <c r="EK261">
        <v>41328</v>
      </c>
      <c r="EL261">
        <v>41717.9</v>
      </c>
      <c r="EM261">
        <v>1.89282</v>
      </c>
      <c r="EN261">
        <v>2.04115</v>
      </c>
      <c r="EO261">
        <v>0.0819527</v>
      </c>
      <c r="EP261">
        <v>0</v>
      </c>
      <c r="EQ261">
        <v>25.6976</v>
      </c>
      <c r="ER261">
        <v>999.9</v>
      </c>
      <c r="ES261">
        <v>28.3</v>
      </c>
      <c r="ET261">
        <v>37.5</v>
      </c>
      <c r="EU261">
        <v>26.7953</v>
      </c>
      <c r="EV261">
        <v>61.3078</v>
      </c>
      <c r="EW261">
        <v>27.5881</v>
      </c>
      <c r="EX261">
        <v>2</v>
      </c>
      <c r="EY261">
        <v>0.135605</v>
      </c>
      <c r="EZ261">
        <v>2.25905</v>
      </c>
      <c r="FA261">
        <v>20.368</v>
      </c>
      <c r="FB261">
        <v>5.21714</v>
      </c>
      <c r="FC261">
        <v>12.0099</v>
      </c>
      <c r="FD261">
        <v>4.98875</v>
      </c>
      <c r="FE261">
        <v>3.28858</v>
      </c>
      <c r="FF261">
        <v>6492.6</v>
      </c>
      <c r="FG261">
        <v>9999</v>
      </c>
      <c r="FH261">
        <v>9999</v>
      </c>
      <c r="FI261">
        <v>105.5</v>
      </c>
      <c r="FJ261">
        <v>1.86737</v>
      </c>
      <c r="FK261">
        <v>1.86638</v>
      </c>
      <c r="FL261">
        <v>1.86584</v>
      </c>
      <c r="FM261">
        <v>1.86572</v>
      </c>
      <c r="FN261">
        <v>1.86758</v>
      </c>
      <c r="FO261">
        <v>1.87006</v>
      </c>
      <c r="FP261">
        <v>1.86874</v>
      </c>
      <c r="FQ261">
        <v>1.87012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-1.062</v>
      </c>
      <c r="GF261">
        <v>-0.8812</v>
      </c>
      <c r="GG261">
        <v>-0.7625272888578039</v>
      </c>
      <c r="GH261">
        <v>-0.001751842048368114</v>
      </c>
      <c r="GI261">
        <v>2.175043830543419E-07</v>
      </c>
      <c r="GJ261">
        <v>-8.900938919420621E-11</v>
      </c>
      <c r="GK261">
        <v>-0.8812099376485385</v>
      </c>
      <c r="GL261">
        <v>0</v>
      </c>
      <c r="GM261">
        <v>0</v>
      </c>
      <c r="GN261">
        <v>0</v>
      </c>
      <c r="GO261">
        <v>3</v>
      </c>
      <c r="GP261">
        <v>2360</v>
      </c>
      <c r="GQ261">
        <v>1</v>
      </c>
      <c r="GR261">
        <v>26</v>
      </c>
      <c r="GS261">
        <v>13.7</v>
      </c>
      <c r="GT261">
        <v>13.6</v>
      </c>
      <c r="GU261">
        <v>0.603027</v>
      </c>
      <c r="GV261">
        <v>2.25952</v>
      </c>
      <c r="GW261">
        <v>1.94702</v>
      </c>
      <c r="GX261">
        <v>2.81982</v>
      </c>
      <c r="GY261">
        <v>2.19482</v>
      </c>
      <c r="GZ261">
        <v>2.3645</v>
      </c>
      <c r="HA261">
        <v>38.994</v>
      </c>
      <c r="HB261">
        <v>15.0339</v>
      </c>
      <c r="HC261">
        <v>18</v>
      </c>
      <c r="HD261">
        <v>463.344</v>
      </c>
      <c r="HE261">
        <v>572.3579999999999</v>
      </c>
      <c r="HF261">
        <v>23.3527</v>
      </c>
      <c r="HG261">
        <v>29.1717</v>
      </c>
      <c r="HH261">
        <v>30.0004</v>
      </c>
      <c r="HI261">
        <v>29.267</v>
      </c>
      <c r="HJ261">
        <v>29.2279</v>
      </c>
      <c r="HK261">
        <v>12.0715</v>
      </c>
      <c r="HL261">
        <v>17.7478</v>
      </c>
      <c r="HM261">
        <v>23.3442</v>
      </c>
      <c r="HN261">
        <v>23.34</v>
      </c>
      <c r="HO261">
        <v>132.423</v>
      </c>
      <c r="HP261">
        <v>21.3253</v>
      </c>
      <c r="HQ261">
        <v>100.324</v>
      </c>
      <c r="HR261">
        <v>100.209</v>
      </c>
    </row>
    <row r="262" spans="1:226">
      <c r="A262">
        <v>246</v>
      </c>
      <c r="B262">
        <v>1657314049.1</v>
      </c>
      <c r="C262">
        <v>5188.099999904633</v>
      </c>
      <c r="D262" t="s">
        <v>857</v>
      </c>
      <c r="E262" t="s">
        <v>858</v>
      </c>
      <c r="F262">
        <v>5</v>
      </c>
      <c r="G262" t="s">
        <v>820</v>
      </c>
      <c r="H262" t="s">
        <v>354</v>
      </c>
      <c r="I262">
        <v>1657314046.3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161.1129150334725</v>
      </c>
      <c r="AK262">
        <v>163.854</v>
      </c>
      <c r="AL262">
        <v>-3.152869633061329</v>
      </c>
      <c r="AM262">
        <v>65.58033088639436</v>
      </c>
      <c r="AN262">
        <f>(AP262 - AO262 + BO262*1E3/(8.314*(BQ262+273.15)) * AR262/BN262 * AQ262) * BN262/(100*BB262) * 1000/(1000 - AP262)</f>
        <v>0</v>
      </c>
      <c r="AO262">
        <v>21.29691789122986</v>
      </c>
      <c r="AP262">
        <v>26.72188121212122</v>
      </c>
      <c r="AQ262">
        <v>-0.0006508657652927741</v>
      </c>
      <c r="AR262">
        <v>78.10246742185466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1657314046.3</v>
      </c>
      <c r="BH262">
        <v>166.5328</v>
      </c>
      <c r="BI262">
        <v>156.7033</v>
      </c>
      <c r="BJ262">
        <v>26.72355</v>
      </c>
      <c r="BK262">
        <v>21.29641</v>
      </c>
      <c r="BL262">
        <v>167.5832</v>
      </c>
      <c r="BM262">
        <v>27.60475</v>
      </c>
      <c r="BN262">
        <v>499.9800999999999</v>
      </c>
      <c r="BO262">
        <v>68.43090000000001</v>
      </c>
      <c r="BP262">
        <v>0.09992620000000001</v>
      </c>
      <c r="BQ262">
        <v>27.33339</v>
      </c>
      <c r="BR262">
        <v>27.03816</v>
      </c>
      <c r="BS262">
        <v>999.9</v>
      </c>
      <c r="BT262">
        <v>0</v>
      </c>
      <c r="BU262">
        <v>0</v>
      </c>
      <c r="BV262">
        <v>10005.855</v>
      </c>
      <c r="BW262">
        <v>0</v>
      </c>
      <c r="BX262">
        <v>2015.461</v>
      </c>
      <c r="BY262">
        <v>9.82938</v>
      </c>
      <c r="BZ262">
        <v>171.1054</v>
      </c>
      <c r="CA262">
        <v>160.1133</v>
      </c>
      <c r="CB262">
        <v>5.427169999999999</v>
      </c>
      <c r="CC262">
        <v>156.7033</v>
      </c>
      <c r="CD262">
        <v>21.29641</v>
      </c>
      <c r="CE262">
        <v>1.828718</v>
      </c>
      <c r="CF262">
        <v>1.457332</v>
      </c>
      <c r="CG262">
        <v>16.03444</v>
      </c>
      <c r="CH262">
        <v>12.52768</v>
      </c>
      <c r="CI262">
        <v>2000.001</v>
      </c>
      <c r="CJ262">
        <v>0.980005</v>
      </c>
      <c r="CK262">
        <v>0.0199954</v>
      </c>
      <c r="CL262">
        <v>0</v>
      </c>
      <c r="CM262">
        <v>2.31673</v>
      </c>
      <c r="CN262">
        <v>0</v>
      </c>
      <c r="CO262">
        <v>15050.51</v>
      </c>
      <c r="CP262">
        <v>16749.5</v>
      </c>
      <c r="CQ262">
        <v>39.875</v>
      </c>
      <c r="CR262">
        <v>41.812</v>
      </c>
      <c r="CS262">
        <v>40.25</v>
      </c>
      <c r="CT262">
        <v>40.03100000000001</v>
      </c>
      <c r="CU262">
        <v>39</v>
      </c>
      <c r="CV262">
        <v>1960.011</v>
      </c>
      <c r="CW262">
        <v>39.99</v>
      </c>
      <c r="CX262">
        <v>0</v>
      </c>
      <c r="CY262">
        <v>1657314055.5</v>
      </c>
      <c r="CZ262">
        <v>0</v>
      </c>
      <c r="DA262">
        <v>1657313226.1</v>
      </c>
      <c r="DB262" t="s">
        <v>821</v>
      </c>
      <c r="DC262">
        <v>1657313225.1</v>
      </c>
      <c r="DD262">
        <v>1657313226.1</v>
      </c>
      <c r="DE262">
        <v>8</v>
      </c>
      <c r="DF262">
        <v>-0.096</v>
      </c>
      <c r="DG262">
        <v>1.169</v>
      </c>
      <c r="DH262">
        <v>-1.469</v>
      </c>
      <c r="DI262">
        <v>-0.153</v>
      </c>
      <c r="DJ262">
        <v>420</v>
      </c>
      <c r="DK262">
        <v>24</v>
      </c>
      <c r="DL262">
        <v>0.23</v>
      </c>
      <c r="DM262">
        <v>0.05</v>
      </c>
      <c r="DN262">
        <v>7.979539512195122</v>
      </c>
      <c r="DO262">
        <v>12.61851700348432</v>
      </c>
      <c r="DP262">
        <v>1.24493286329111</v>
      </c>
      <c r="DQ262">
        <v>0</v>
      </c>
      <c r="DR262">
        <v>5.419785609756098</v>
      </c>
      <c r="DS262">
        <v>-0.03876271777004171</v>
      </c>
      <c r="DT262">
        <v>0.0171190230871235</v>
      </c>
      <c r="DU262">
        <v>1</v>
      </c>
      <c r="DV262">
        <v>1</v>
      </c>
      <c r="DW262">
        <v>2</v>
      </c>
      <c r="DX262" t="s">
        <v>357</v>
      </c>
      <c r="DY262">
        <v>2.97875</v>
      </c>
      <c r="DZ262">
        <v>2.72475</v>
      </c>
      <c r="EA262">
        <v>0.0312659</v>
      </c>
      <c r="EB262">
        <v>0.0288731</v>
      </c>
      <c r="EC262">
        <v>0.0900894</v>
      </c>
      <c r="ED262">
        <v>0.0737838</v>
      </c>
      <c r="EE262">
        <v>30558.2</v>
      </c>
      <c r="EF262">
        <v>30741.7</v>
      </c>
      <c r="EG262">
        <v>29333.9</v>
      </c>
      <c r="EH262">
        <v>29287.2</v>
      </c>
      <c r="EI262">
        <v>35374.7</v>
      </c>
      <c r="EJ262">
        <v>36052.1</v>
      </c>
      <c r="EK262">
        <v>41327.6</v>
      </c>
      <c r="EL262">
        <v>41717.5</v>
      </c>
      <c r="EM262">
        <v>1.8928</v>
      </c>
      <c r="EN262">
        <v>2.04095</v>
      </c>
      <c r="EO262">
        <v>0.0808388</v>
      </c>
      <c r="EP262">
        <v>0</v>
      </c>
      <c r="EQ262">
        <v>25.7084</v>
      </c>
      <c r="ER262">
        <v>999.9</v>
      </c>
      <c r="ES262">
        <v>28.3</v>
      </c>
      <c r="ET262">
        <v>37.5</v>
      </c>
      <c r="EU262">
        <v>26.7953</v>
      </c>
      <c r="EV262">
        <v>61.3178</v>
      </c>
      <c r="EW262">
        <v>27.472</v>
      </c>
      <c r="EX262">
        <v>2</v>
      </c>
      <c r="EY262">
        <v>0.135744</v>
      </c>
      <c r="EZ262">
        <v>2.29746</v>
      </c>
      <c r="FA262">
        <v>20.3676</v>
      </c>
      <c r="FB262">
        <v>5.21744</v>
      </c>
      <c r="FC262">
        <v>12.0099</v>
      </c>
      <c r="FD262">
        <v>4.98895</v>
      </c>
      <c r="FE262">
        <v>3.28865</v>
      </c>
      <c r="FF262">
        <v>6492.6</v>
      </c>
      <c r="FG262">
        <v>9999</v>
      </c>
      <c r="FH262">
        <v>9999</v>
      </c>
      <c r="FI262">
        <v>105.5</v>
      </c>
      <c r="FJ262">
        <v>1.86735</v>
      </c>
      <c r="FK262">
        <v>1.86633</v>
      </c>
      <c r="FL262">
        <v>1.86584</v>
      </c>
      <c r="FM262">
        <v>1.86572</v>
      </c>
      <c r="FN262">
        <v>1.86758</v>
      </c>
      <c r="FO262">
        <v>1.87006</v>
      </c>
      <c r="FP262">
        <v>1.86874</v>
      </c>
      <c r="FQ262">
        <v>1.87012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-1.036</v>
      </c>
      <c r="GF262">
        <v>-0.8812</v>
      </c>
      <c r="GG262">
        <v>-0.7625272888578039</v>
      </c>
      <c r="GH262">
        <v>-0.001751842048368114</v>
      </c>
      <c r="GI262">
        <v>2.175043830543419E-07</v>
      </c>
      <c r="GJ262">
        <v>-8.900938919420621E-11</v>
      </c>
      <c r="GK262">
        <v>-0.8812099376485385</v>
      </c>
      <c r="GL262">
        <v>0</v>
      </c>
      <c r="GM262">
        <v>0</v>
      </c>
      <c r="GN262">
        <v>0</v>
      </c>
      <c r="GO262">
        <v>3</v>
      </c>
      <c r="GP262">
        <v>2360</v>
      </c>
      <c r="GQ262">
        <v>1</v>
      </c>
      <c r="GR262">
        <v>26</v>
      </c>
      <c r="GS262">
        <v>13.7</v>
      </c>
      <c r="GT262">
        <v>13.7</v>
      </c>
      <c r="GU262">
        <v>0.55542</v>
      </c>
      <c r="GV262">
        <v>2.25952</v>
      </c>
      <c r="GW262">
        <v>1.94702</v>
      </c>
      <c r="GX262">
        <v>2.81982</v>
      </c>
      <c r="GY262">
        <v>2.19482</v>
      </c>
      <c r="GZ262">
        <v>2.34741</v>
      </c>
      <c r="HA262">
        <v>39.0188</v>
      </c>
      <c r="HB262">
        <v>15.0339</v>
      </c>
      <c r="HC262">
        <v>18</v>
      </c>
      <c r="HD262">
        <v>463.329</v>
      </c>
      <c r="HE262">
        <v>572.199</v>
      </c>
      <c r="HF262">
        <v>23.3127</v>
      </c>
      <c r="HG262">
        <v>29.1736</v>
      </c>
      <c r="HH262">
        <v>30.0003</v>
      </c>
      <c r="HI262">
        <v>29.267</v>
      </c>
      <c r="HJ262">
        <v>29.2272</v>
      </c>
      <c r="HK262">
        <v>11.1074</v>
      </c>
      <c r="HL262">
        <v>17.7478</v>
      </c>
      <c r="HM262">
        <v>23.3442</v>
      </c>
      <c r="HN262">
        <v>23.3002</v>
      </c>
      <c r="HO262">
        <v>119.065</v>
      </c>
      <c r="HP262">
        <v>21.3253</v>
      </c>
      <c r="HQ262">
        <v>100.324</v>
      </c>
      <c r="HR262">
        <v>100.209</v>
      </c>
    </row>
    <row r="263" spans="1:226">
      <c r="A263">
        <v>247</v>
      </c>
      <c r="B263">
        <v>1657314054.1</v>
      </c>
      <c r="C263">
        <v>5193.099999904633</v>
      </c>
      <c r="D263" t="s">
        <v>859</v>
      </c>
      <c r="E263" t="s">
        <v>860</v>
      </c>
      <c r="F263">
        <v>5</v>
      </c>
      <c r="G263" t="s">
        <v>820</v>
      </c>
      <c r="H263" t="s">
        <v>354</v>
      </c>
      <c r="I263">
        <v>1657314051.6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144.2531173345148</v>
      </c>
      <c r="AK263">
        <v>147.9121636363635</v>
      </c>
      <c r="AL263">
        <v>-3.191146907714393</v>
      </c>
      <c r="AM263">
        <v>65.58033088639436</v>
      </c>
      <c r="AN263">
        <f>(AP263 - AO263 + BO263*1E3/(8.314*(BQ263+273.15)) * AR263/BN263 * AQ263) * BN263/(100*BB263) * 1000/(1000 - AP263)</f>
        <v>0</v>
      </c>
      <c r="AO263">
        <v>21.29475012016314</v>
      </c>
      <c r="AP263">
        <v>26.72461878787878</v>
      </c>
      <c r="AQ263">
        <v>0.000100736959962821</v>
      </c>
      <c r="AR263">
        <v>78.10246742185466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1657314051.6</v>
      </c>
      <c r="BH263">
        <v>150.17</v>
      </c>
      <c r="BI263">
        <v>139.184</v>
      </c>
      <c r="BJ263">
        <v>26.72372222222223</v>
      </c>
      <c r="BK263">
        <v>21.29386666666667</v>
      </c>
      <c r="BL263">
        <v>151.1927777777778</v>
      </c>
      <c r="BM263">
        <v>27.60493333333334</v>
      </c>
      <c r="BN263">
        <v>499.9915555555556</v>
      </c>
      <c r="BO263">
        <v>68.43052222222224</v>
      </c>
      <c r="BP263">
        <v>0.09990923333333333</v>
      </c>
      <c r="BQ263">
        <v>27.32914444444444</v>
      </c>
      <c r="BR263">
        <v>27.02942222222222</v>
      </c>
      <c r="BS263">
        <v>999.9000000000001</v>
      </c>
      <c r="BT263">
        <v>0</v>
      </c>
      <c r="BU263">
        <v>0</v>
      </c>
      <c r="BV263">
        <v>10024.36666666667</v>
      </c>
      <c r="BW263">
        <v>0</v>
      </c>
      <c r="BX263">
        <v>2019.422222222222</v>
      </c>
      <c r="BY263">
        <v>10.98621111111111</v>
      </c>
      <c r="BZ263">
        <v>154.2932222222222</v>
      </c>
      <c r="CA263">
        <v>142.2121111111111</v>
      </c>
      <c r="CB263">
        <v>5.429855555555556</v>
      </c>
      <c r="CC263">
        <v>139.184</v>
      </c>
      <c r="CD263">
        <v>21.29386666666667</v>
      </c>
      <c r="CE263">
        <v>1.828718888888889</v>
      </c>
      <c r="CF263">
        <v>1.457152222222222</v>
      </c>
      <c r="CG263">
        <v>16.03445555555556</v>
      </c>
      <c r="CH263">
        <v>12.52578888888889</v>
      </c>
      <c r="CI263">
        <v>1999.994444444445</v>
      </c>
      <c r="CJ263">
        <v>0.980005</v>
      </c>
      <c r="CK263">
        <v>0.0199954</v>
      </c>
      <c r="CL263">
        <v>0</v>
      </c>
      <c r="CM263">
        <v>2.3731</v>
      </c>
      <c r="CN263">
        <v>0</v>
      </c>
      <c r="CO263">
        <v>15050.98888888889</v>
      </c>
      <c r="CP263">
        <v>16749.43333333333</v>
      </c>
      <c r="CQ263">
        <v>39.875</v>
      </c>
      <c r="CR263">
        <v>41.812</v>
      </c>
      <c r="CS263">
        <v>40.25</v>
      </c>
      <c r="CT263">
        <v>40.062</v>
      </c>
      <c r="CU263">
        <v>39</v>
      </c>
      <c r="CV263">
        <v>1960.004444444445</v>
      </c>
      <c r="CW263">
        <v>39.99</v>
      </c>
      <c r="CX263">
        <v>0</v>
      </c>
      <c r="CY263">
        <v>1657314060.3</v>
      </c>
      <c r="CZ263">
        <v>0</v>
      </c>
      <c r="DA263">
        <v>1657313226.1</v>
      </c>
      <c r="DB263" t="s">
        <v>821</v>
      </c>
      <c r="DC263">
        <v>1657313225.1</v>
      </c>
      <c r="DD263">
        <v>1657313226.1</v>
      </c>
      <c r="DE263">
        <v>8</v>
      </c>
      <c r="DF263">
        <v>-0.096</v>
      </c>
      <c r="DG263">
        <v>1.169</v>
      </c>
      <c r="DH263">
        <v>-1.469</v>
      </c>
      <c r="DI263">
        <v>-0.153</v>
      </c>
      <c r="DJ263">
        <v>420</v>
      </c>
      <c r="DK263">
        <v>24</v>
      </c>
      <c r="DL263">
        <v>0.23</v>
      </c>
      <c r="DM263">
        <v>0.05</v>
      </c>
      <c r="DN263">
        <v>9.205757</v>
      </c>
      <c r="DO263">
        <v>12.76582829268289</v>
      </c>
      <c r="DP263">
        <v>1.22866362207929</v>
      </c>
      <c r="DQ263">
        <v>0</v>
      </c>
      <c r="DR263">
        <v>5.41669375</v>
      </c>
      <c r="DS263">
        <v>0.1291250656660126</v>
      </c>
      <c r="DT263">
        <v>0.01371545564090018</v>
      </c>
      <c r="DU263">
        <v>0</v>
      </c>
      <c r="DV263">
        <v>0</v>
      </c>
      <c r="DW263">
        <v>2</v>
      </c>
      <c r="DX263" t="s">
        <v>365</v>
      </c>
      <c r="DY263">
        <v>2.97869</v>
      </c>
      <c r="DZ263">
        <v>2.72489</v>
      </c>
      <c r="EA263">
        <v>0.0283987</v>
      </c>
      <c r="EB263">
        <v>0.025789</v>
      </c>
      <c r="EC263">
        <v>0.0900967</v>
      </c>
      <c r="ED263">
        <v>0.0737771</v>
      </c>
      <c r="EE263">
        <v>30647.8</v>
      </c>
      <c r="EF263">
        <v>30839.1</v>
      </c>
      <c r="EG263">
        <v>29333.2</v>
      </c>
      <c r="EH263">
        <v>29286.9</v>
      </c>
      <c r="EI263">
        <v>35373.8</v>
      </c>
      <c r="EJ263">
        <v>36051.9</v>
      </c>
      <c r="EK263">
        <v>41327</v>
      </c>
      <c r="EL263">
        <v>41717.1</v>
      </c>
      <c r="EM263">
        <v>1.89268</v>
      </c>
      <c r="EN263">
        <v>2.04077</v>
      </c>
      <c r="EO263">
        <v>0.0801235</v>
      </c>
      <c r="EP263">
        <v>0</v>
      </c>
      <c r="EQ263">
        <v>25.7193</v>
      </c>
      <c r="ER263">
        <v>999.9</v>
      </c>
      <c r="ES263">
        <v>28.2</v>
      </c>
      <c r="ET263">
        <v>37.5</v>
      </c>
      <c r="EU263">
        <v>26.7013</v>
      </c>
      <c r="EV263">
        <v>60.9678</v>
      </c>
      <c r="EW263">
        <v>27.6002</v>
      </c>
      <c r="EX263">
        <v>2</v>
      </c>
      <c r="EY263">
        <v>0.136186</v>
      </c>
      <c r="EZ263">
        <v>2.3164</v>
      </c>
      <c r="FA263">
        <v>20.3674</v>
      </c>
      <c r="FB263">
        <v>5.21759</v>
      </c>
      <c r="FC263">
        <v>12.0099</v>
      </c>
      <c r="FD263">
        <v>4.9886</v>
      </c>
      <c r="FE263">
        <v>3.28865</v>
      </c>
      <c r="FF263">
        <v>6492.9</v>
      </c>
      <c r="FG263">
        <v>9999</v>
      </c>
      <c r="FH263">
        <v>9999</v>
      </c>
      <c r="FI263">
        <v>105.5</v>
      </c>
      <c r="FJ263">
        <v>1.86737</v>
      </c>
      <c r="FK263">
        <v>1.86637</v>
      </c>
      <c r="FL263">
        <v>1.86584</v>
      </c>
      <c r="FM263">
        <v>1.86573</v>
      </c>
      <c r="FN263">
        <v>1.86762</v>
      </c>
      <c r="FO263">
        <v>1.87006</v>
      </c>
      <c r="FP263">
        <v>1.86874</v>
      </c>
      <c r="FQ263">
        <v>1.87012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-1.009</v>
      </c>
      <c r="GF263">
        <v>-0.8812</v>
      </c>
      <c r="GG263">
        <v>-0.7625272888578039</v>
      </c>
      <c r="GH263">
        <v>-0.001751842048368114</v>
      </c>
      <c r="GI263">
        <v>2.175043830543419E-07</v>
      </c>
      <c r="GJ263">
        <v>-8.900938919420621E-11</v>
      </c>
      <c r="GK263">
        <v>-0.8812099376485385</v>
      </c>
      <c r="GL263">
        <v>0</v>
      </c>
      <c r="GM263">
        <v>0</v>
      </c>
      <c r="GN263">
        <v>0</v>
      </c>
      <c r="GO263">
        <v>3</v>
      </c>
      <c r="GP263">
        <v>2360</v>
      </c>
      <c r="GQ263">
        <v>1</v>
      </c>
      <c r="GR263">
        <v>26</v>
      </c>
      <c r="GS263">
        <v>13.8</v>
      </c>
      <c r="GT263">
        <v>13.8</v>
      </c>
      <c r="GU263">
        <v>0.50415</v>
      </c>
      <c r="GV263">
        <v>2.26562</v>
      </c>
      <c r="GW263">
        <v>1.94702</v>
      </c>
      <c r="GX263">
        <v>2.81982</v>
      </c>
      <c r="GY263">
        <v>2.19482</v>
      </c>
      <c r="GZ263">
        <v>2.3584</v>
      </c>
      <c r="HA263">
        <v>39.0188</v>
      </c>
      <c r="HB263">
        <v>15.0251</v>
      </c>
      <c r="HC263">
        <v>18</v>
      </c>
      <c r="HD263">
        <v>463.253</v>
      </c>
      <c r="HE263">
        <v>572.067</v>
      </c>
      <c r="HF263">
        <v>23.2746</v>
      </c>
      <c r="HG263">
        <v>29.1761</v>
      </c>
      <c r="HH263">
        <v>30.0004</v>
      </c>
      <c r="HI263">
        <v>29.267</v>
      </c>
      <c r="HJ263">
        <v>29.2272</v>
      </c>
      <c r="HK263">
        <v>10.0896</v>
      </c>
      <c r="HL263">
        <v>17.7478</v>
      </c>
      <c r="HM263">
        <v>23.3442</v>
      </c>
      <c r="HN263">
        <v>23.265</v>
      </c>
      <c r="HO263">
        <v>99.0287</v>
      </c>
      <c r="HP263">
        <v>21.3253</v>
      </c>
      <c r="HQ263">
        <v>100.323</v>
      </c>
      <c r="HR263">
        <v>100.208</v>
      </c>
    </row>
    <row r="264" spans="1:226">
      <c r="A264">
        <v>248</v>
      </c>
      <c r="B264">
        <v>1657314059.1</v>
      </c>
      <c r="C264">
        <v>5198.099999904633</v>
      </c>
      <c r="D264" t="s">
        <v>861</v>
      </c>
      <c r="E264" t="s">
        <v>862</v>
      </c>
      <c r="F264">
        <v>5</v>
      </c>
      <c r="G264" t="s">
        <v>820</v>
      </c>
      <c r="H264" t="s">
        <v>354</v>
      </c>
      <c r="I264">
        <v>1657314056.3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127.3056101397477</v>
      </c>
      <c r="AK264">
        <v>132.0855151515152</v>
      </c>
      <c r="AL264">
        <v>-3.166569650951672</v>
      </c>
      <c r="AM264">
        <v>65.58033088639436</v>
      </c>
      <c r="AN264">
        <f>(AP264 - AO264 + BO264*1E3/(8.314*(BQ264+273.15)) * AR264/BN264 * AQ264) * BN264/(100*BB264) * 1000/(1000 - AP264)</f>
        <v>0</v>
      </c>
      <c r="AO264">
        <v>21.29159689145406</v>
      </c>
      <c r="AP264">
        <v>26.72359393939393</v>
      </c>
      <c r="AQ264">
        <v>7.111365126209729E-05</v>
      </c>
      <c r="AR264">
        <v>78.10246742185466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1657314056.3</v>
      </c>
      <c r="BH264">
        <v>135.6462</v>
      </c>
      <c r="BI264">
        <v>123.6251</v>
      </c>
      <c r="BJ264">
        <v>26.72558</v>
      </c>
      <c r="BK264">
        <v>21.29095</v>
      </c>
      <c r="BL264">
        <v>136.6442</v>
      </c>
      <c r="BM264">
        <v>27.60681</v>
      </c>
      <c r="BN264">
        <v>500.0289000000001</v>
      </c>
      <c r="BO264">
        <v>68.42966999999999</v>
      </c>
      <c r="BP264">
        <v>0.10013789</v>
      </c>
      <c r="BQ264">
        <v>27.32313</v>
      </c>
      <c r="BR264">
        <v>27.02761</v>
      </c>
      <c r="BS264">
        <v>999.9</v>
      </c>
      <c r="BT264">
        <v>0</v>
      </c>
      <c r="BU264">
        <v>0</v>
      </c>
      <c r="BV264">
        <v>9988.003999999999</v>
      </c>
      <c r="BW264">
        <v>0</v>
      </c>
      <c r="BX264">
        <v>2018.902</v>
      </c>
      <c r="BY264">
        <v>12.0212</v>
      </c>
      <c r="BZ264">
        <v>139.3711</v>
      </c>
      <c r="CA264">
        <v>126.3144</v>
      </c>
      <c r="CB264">
        <v>5.434629</v>
      </c>
      <c r="CC264">
        <v>123.6251</v>
      </c>
      <c r="CD264">
        <v>21.29095</v>
      </c>
      <c r="CE264">
        <v>1.828823</v>
      </c>
      <c r="CF264">
        <v>1.456934</v>
      </c>
      <c r="CG264">
        <v>16.03533</v>
      </c>
      <c r="CH264">
        <v>12.52353</v>
      </c>
      <c r="CI264">
        <v>1999.984</v>
      </c>
      <c r="CJ264">
        <v>0.980005</v>
      </c>
      <c r="CK264">
        <v>0.0199954</v>
      </c>
      <c r="CL264">
        <v>0</v>
      </c>
      <c r="CM264">
        <v>2.352279999999999</v>
      </c>
      <c r="CN264">
        <v>0</v>
      </c>
      <c r="CO264">
        <v>15052.19</v>
      </c>
      <c r="CP264">
        <v>16749.35</v>
      </c>
      <c r="CQ264">
        <v>39.875</v>
      </c>
      <c r="CR264">
        <v>41.812</v>
      </c>
      <c r="CS264">
        <v>40.25</v>
      </c>
      <c r="CT264">
        <v>40.062</v>
      </c>
      <c r="CU264">
        <v>39</v>
      </c>
      <c r="CV264">
        <v>1959.994</v>
      </c>
      <c r="CW264">
        <v>39.99</v>
      </c>
      <c r="CX264">
        <v>0</v>
      </c>
      <c r="CY264">
        <v>1657314065.7</v>
      </c>
      <c r="CZ264">
        <v>0</v>
      </c>
      <c r="DA264">
        <v>1657313226.1</v>
      </c>
      <c r="DB264" t="s">
        <v>821</v>
      </c>
      <c r="DC264">
        <v>1657313225.1</v>
      </c>
      <c r="DD264">
        <v>1657313226.1</v>
      </c>
      <c r="DE264">
        <v>8</v>
      </c>
      <c r="DF264">
        <v>-0.096</v>
      </c>
      <c r="DG264">
        <v>1.169</v>
      </c>
      <c r="DH264">
        <v>-1.469</v>
      </c>
      <c r="DI264">
        <v>-0.153</v>
      </c>
      <c r="DJ264">
        <v>420</v>
      </c>
      <c r="DK264">
        <v>24</v>
      </c>
      <c r="DL264">
        <v>0.23</v>
      </c>
      <c r="DM264">
        <v>0.05</v>
      </c>
      <c r="DN264">
        <v>10.33317463414634</v>
      </c>
      <c r="DO264">
        <v>13.10971672473868</v>
      </c>
      <c r="DP264">
        <v>1.293102133342195</v>
      </c>
      <c r="DQ264">
        <v>0</v>
      </c>
      <c r="DR264">
        <v>5.426374634146342</v>
      </c>
      <c r="DS264">
        <v>0.07456912891986719</v>
      </c>
      <c r="DT264">
        <v>0.008168532751062225</v>
      </c>
      <c r="DU264">
        <v>1</v>
      </c>
      <c r="DV264">
        <v>1</v>
      </c>
      <c r="DW264">
        <v>2</v>
      </c>
      <c r="DX264" t="s">
        <v>357</v>
      </c>
      <c r="DY264">
        <v>2.97874</v>
      </c>
      <c r="DZ264">
        <v>2.7246</v>
      </c>
      <c r="EA264">
        <v>0.0254869</v>
      </c>
      <c r="EB264">
        <v>0.0226739</v>
      </c>
      <c r="EC264">
        <v>0.090089</v>
      </c>
      <c r="ED264">
        <v>0.0737672</v>
      </c>
      <c r="EE264">
        <v>30739.9</v>
      </c>
      <c r="EF264">
        <v>30937.6</v>
      </c>
      <c r="EG264">
        <v>29333.4</v>
      </c>
      <c r="EH264">
        <v>29286.9</v>
      </c>
      <c r="EI264">
        <v>35374.4</v>
      </c>
      <c r="EJ264">
        <v>36052</v>
      </c>
      <c r="EK264">
        <v>41327.3</v>
      </c>
      <c r="EL264">
        <v>41716.8</v>
      </c>
      <c r="EM264">
        <v>1.89298</v>
      </c>
      <c r="EN264">
        <v>2.0408</v>
      </c>
      <c r="EO264">
        <v>0.078842</v>
      </c>
      <c r="EP264">
        <v>0</v>
      </c>
      <c r="EQ264">
        <v>25.7286</v>
      </c>
      <c r="ER264">
        <v>999.9</v>
      </c>
      <c r="ES264">
        <v>28.2</v>
      </c>
      <c r="ET264">
        <v>37.5</v>
      </c>
      <c r="EU264">
        <v>26.6992</v>
      </c>
      <c r="EV264">
        <v>61.2178</v>
      </c>
      <c r="EW264">
        <v>27.476</v>
      </c>
      <c r="EX264">
        <v>2</v>
      </c>
      <c r="EY264">
        <v>0.136225</v>
      </c>
      <c r="EZ264">
        <v>2.3233</v>
      </c>
      <c r="FA264">
        <v>20.3675</v>
      </c>
      <c r="FB264">
        <v>5.21729</v>
      </c>
      <c r="FC264">
        <v>12.0099</v>
      </c>
      <c r="FD264">
        <v>4.98885</v>
      </c>
      <c r="FE264">
        <v>3.2886</v>
      </c>
      <c r="FF264">
        <v>6492.9</v>
      </c>
      <c r="FG264">
        <v>9999</v>
      </c>
      <c r="FH264">
        <v>9999</v>
      </c>
      <c r="FI264">
        <v>105.5</v>
      </c>
      <c r="FJ264">
        <v>1.86737</v>
      </c>
      <c r="FK264">
        <v>1.86637</v>
      </c>
      <c r="FL264">
        <v>1.86584</v>
      </c>
      <c r="FM264">
        <v>1.86572</v>
      </c>
      <c r="FN264">
        <v>1.86761</v>
      </c>
      <c r="FO264">
        <v>1.87008</v>
      </c>
      <c r="FP264">
        <v>1.86874</v>
      </c>
      <c r="FQ264">
        <v>1.87012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-0.983</v>
      </c>
      <c r="GF264">
        <v>-0.8812</v>
      </c>
      <c r="GG264">
        <v>-0.7625272888578039</v>
      </c>
      <c r="GH264">
        <v>-0.001751842048368114</v>
      </c>
      <c r="GI264">
        <v>2.175043830543419E-07</v>
      </c>
      <c r="GJ264">
        <v>-8.900938919420621E-11</v>
      </c>
      <c r="GK264">
        <v>-0.8812099376485385</v>
      </c>
      <c r="GL264">
        <v>0</v>
      </c>
      <c r="GM264">
        <v>0</v>
      </c>
      <c r="GN264">
        <v>0</v>
      </c>
      <c r="GO264">
        <v>3</v>
      </c>
      <c r="GP264">
        <v>2360</v>
      </c>
      <c r="GQ264">
        <v>1</v>
      </c>
      <c r="GR264">
        <v>26</v>
      </c>
      <c r="GS264">
        <v>13.9</v>
      </c>
      <c r="GT264">
        <v>13.9</v>
      </c>
      <c r="GU264">
        <v>0.455322</v>
      </c>
      <c r="GV264">
        <v>2.27661</v>
      </c>
      <c r="GW264">
        <v>1.94702</v>
      </c>
      <c r="GX264">
        <v>2.81982</v>
      </c>
      <c r="GY264">
        <v>2.19482</v>
      </c>
      <c r="GZ264">
        <v>2.34619</v>
      </c>
      <c r="HA264">
        <v>39.0188</v>
      </c>
      <c r="HB264">
        <v>15.0251</v>
      </c>
      <c r="HC264">
        <v>18</v>
      </c>
      <c r="HD264">
        <v>463.435</v>
      </c>
      <c r="HE264">
        <v>572.063</v>
      </c>
      <c r="HF264">
        <v>23.2415</v>
      </c>
      <c r="HG264">
        <v>29.1792</v>
      </c>
      <c r="HH264">
        <v>30.0002</v>
      </c>
      <c r="HI264">
        <v>29.267</v>
      </c>
      <c r="HJ264">
        <v>29.2248</v>
      </c>
      <c r="HK264">
        <v>9.11098</v>
      </c>
      <c r="HL264">
        <v>17.7478</v>
      </c>
      <c r="HM264">
        <v>23.3442</v>
      </c>
      <c r="HN264">
        <v>23.235</v>
      </c>
      <c r="HO264">
        <v>85.6716</v>
      </c>
      <c r="HP264">
        <v>21.3253</v>
      </c>
      <c r="HQ264">
        <v>100.323</v>
      </c>
      <c r="HR264">
        <v>100.207</v>
      </c>
    </row>
    <row r="265" spans="1:226">
      <c r="A265">
        <v>249</v>
      </c>
      <c r="B265">
        <v>1657314064.1</v>
      </c>
      <c r="C265">
        <v>5203.099999904633</v>
      </c>
      <c r="D265" t="s">
        <v>863</v>
      </c>
      <c r="E265" t="s">
        <v>864</v>
      </c>
      <c r="F265">
        <v>5</v>
      </c>
      <c r="G265" t="s">
        <v>820</v>
      </c>
      <c r="H265" t="s">
        <v>354</v>
      </c>
      <c r="I265">
        <v>1657314061.6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110.3917533660999</v>
      </c>
      <c r="AK265">
        <v>116.1609515151515</v>
      </c>
      <c r="AL265">
        <v>-3.18689611592941</v>
      </c>
      <c r="AM265">
        <v>65.58033088639436</v>
      </c>
      <c r="AN265">
        <f>(AP265 - AO265 + BO265*1E3/(8.314*(BQ265+273.15)) * AR265/BN265 * AQ265) * BN265/(100*BB265) * 1000/(1000 - AP265)</f>
        <v>0</v>
      </c>
      <c r="AO265">
        <v>21.28897678879237</v>
      </c>
      <c r="AP265">
        <v>26.72798909090909</v>
      </c>
      <c r="AQ265">
        <v>0.0001620673576422674</v>
      </c>
      <c r="AR265">
        <v>78.10246742185466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1657314061.6</v>
      </c>
      <c r="BH265">
        <v>119.2656666666667</v>
      </c>
      <c r="BI265">
        <v>106.0722111111111</v>
      </c>
      <c r="BJ265">
        <v>26.72591111111111</v>
      </c>
      <c r="BK265">
        <v>21.289</v>
      </c>
      <c r="BL265">
        <v>120.2356666666667</v>
      </c>
      <c r="BM265">
        <v>27.60712222222223</v>
      </c>
      <c r="BN265">
        <v>499.999</v>
      </c>
      <c r="BO265">
        <v>68.42862222222223</v>
      </c>
      <c r="BP265">
        <v>0.09995323333333334</v>
      </c>
      <c r="BQ265">
        <v>27.31561111111111</v>
      </c>
      <c r="BR265">
        <v>27.0258</v>
      </c>
      <c r="BS265">
        <v>999.9000000000001</v>
      </c>
      <c r="BT265">
        <v>0</v>
      </c>
      <c r="BU265">
        <v>0</v>
      </c>
      <c r="BV265">
        <v>9996.538888888887</v>
      </c>
      <c r="BW265">
        <v>0</v>
      </c>
      <c r="BX265">
        <v>2018.148888888889</v>
      </c>
      <c r="BY265">
        <v>13.1933</v>
      </c>
      <c r="BZ265">
        <v>122.5403333333333</v>
      </c>
      <c r="CA265">
        <v>108.3796666666667</v>
      </c>
      <c r="CB265">
        <v>5.436923333333334</v>
      </c>
      <c r="CC265">
        <v>106.0722111111111</v>
      </c>
      <c r="CD265">
        <v>21.289</v>
      </c>
      <c r="CE265">
        <v>1.828817777777778</v>
      </c>
      <c r="CF265">
        <v>1.456775555555555</v>
      </c>
      <c r="CG265">
        <v>16.0353</v>
      </c>
      <c r="CH265">
        <v>12.52188888888889</v>
      </c>
      <c r="CI265">
        <v>1999.98</v>
      </c>
      <c r="CJ265">
        <v>0.980005</v>
      </c>
      <c r="CK265">
        <v>0.0199954</v>
      </c>
      <c r="CL265">
        <v>0</v>
      </c>
      <c r="CM265">
        <v>2.3863</v>
      </c>
      <c r="CN265">
        <v>0</v>
      </c>
      <c r="CO265">
        <v>15057.03333333333</v>
      </c>
      <c r="CP265">
        <v>16749.31111111111</v>
      </c>
      <c r="CQ265">
        <v>39.875</v>
      </c>
      <c r="CR265">
        <v>41.819</v>
      </c>
      <c r="CS265">
        <v>40.25</v>
      </c>
      <c r="CT265">
        <v>40.069</v>
      </c>
      <c r="CU265">
        <v>39.02755555555556</v>
      </c>
      <c r="CV265">
        <v>1959.99</v>
      </c>
      <c r="CW265">
        <v>39.99</v>
      </c>
      <c r="CX265">
        <v>0</v>
      </c>
      <c r="CY265">
        <v>1657314070.5</v>
      </c>
      <c r="CZ265">
        <v>0</v>
      </c>
      <c r="DA265">
        <v>1657313226.1</v>
      </c>
      <c r="DB265" t="s">
        <v>821</v>
      </c>
      <c r="DC265">
        <v>1657313225.1</v>
      </c>
      <c r="DD265">
        <v>1657313226.1</v>
      </c>
      <c r="DE265">
        <v>8</v>
      </c>
      <c r="DF265">
        <v>-0.096</v>
      </c>
      <c r="DG265">
        <v>1.169</v>
      </c>
      <c r="DH265">
        <v>-1.469</v>
      </c>
      <c r="DI265">
        <v>-0.153</v>
      </c>
      <c r="DJ265">
        <v>420</v>
      </c>
      <c r="DK265">
        <v>24</v>
      </c>
      <c r="DL265">
        <v>0.23</v>
      </c>
      <c r="DM265">
        <v>0.05</v>
      </c>
      <c r="DN265">
        <v>11.42907024390244</v>
      </c>
      <c r="DO265">
        <v>13.19133679442508</v>
      </c>
      <c r="DP265">
        <v>1.300964541099219</v>
      </c>
      <c r="DQ265">
        <v>0</v>
      </c>
      <c r="DR265">
        <v>5.431858048780488</v>
      </c>
      <c r="DS265">
        <v>0.03962362369337658</v>
      </c>
      <c r="DT265">
        <v>0.004099727069745145</v>
      </c>
      <c r="DU265">
        <v>1</v>
      </c>
      <c r="DV265">
        <v>1</v>
      </c>
      <c r="DW265">
        <v>2</v>
      </c>
      <c r="DX265" t="s">
        <v>357</v>
      </c>
      <c r="DY265">
        <v>2.97876</v>
      </c>
      <c r="DZ265">
        <v>2.72473</v>
      </c>
      <c r="EA265">
        <v>0.0225135</v>
      </c>
      <c r="EB265">
        <v>0.0194772</v>
      </c>
      <c r="EC265">
        <v>0.09009730000000001</v>
      </c>
      <c r="ED265">
        <v>0.0737664</v>
      </c>
      <c r="EE265">
        <v>30833.3</v>
      </c>
      <c r="EF265">
        <v>31038.4</v>
      </c>
      <c r="EG265">
        <v>29333.1</v>
      </c>
      <c r="EH265">
        <v>29286.5</v>
      </c>
      <c r="EI265">
        <v>35373.5</v>
      </c>
      <c r="EJ265">
        <v>36051.8</v>
      </c>
      <c r="EK265">
        <v>41326.7</v>
      </c>
      <c r="EL265">
        <v>41716.5</v>
      </c>
      <c r="EM265">
        <v>1.89272</v>
      </c>
      <c r="EN265">
        <v>2.04077</v>
      </c>
      <c r="EO265">
        <v>0.0789277</v>
      </c>
      <c r="EP265">
        <v>0</v>
      </c>
      <c r="EQ265">
        <v>25.7388</v>
      </c>
      <c r="ER265">
        <v>999.9</v>
      </c>
      <c r="ES265">
        <v>28.2</v>
      </c>
      <c r="ET265">
        <v>37.5</v>
      </c>
      <c r="EU265">
        <v>26.6997</v>
      </c>
      <c r="EV265">
        <v>61.1078</v>
      </c>
      <c r="EW265">
        <v>27.504</v>
      </c>
      <c r="EX265">
        <v>2</v>
      </c>
      <c r="EY265">
        <v>0.136357</v>
      </c>
      <c r="EZ265">
        <v>2.31686</v>
      </c>
      <c r="FA265">
        <v>20.3678</v>
      </c>
      <c r="FB265">
        <v>5.21729</v>
      </c>
      <c r="FC265">
        <v>12.0099</v>
      </c>
      <c r="FD265">
        <v>4.9887</v>
      </c>
      <c r="FE265">
        <v>3.28858</v>
      </c>
      <c r="FF265">
        <v>6493.1</v>
      </c>
      <c r="FG265">
        <v>9999</v>
      </c>
      <c r="FH265">
        <v>9999</v>
      </c>
      <c r="FI265">
        <v>105.5</v>
      </c>
      <c r="FJ265">
        <v>1.86736</v>
      </c>
      <c r="FK265">
        <v>1.86636</v>
      </c>
      <c r="FL265">
        <v>1.86584</v>
      </c>
      <c r="FM265">
        <v>1.86573</v>
      </c>
      <c r="FN265">
        <v>1.8676</v>
      </c>
      <c r="FO265">
        <v>1.87005</v>
      </c>
      <c r="FP265">
        <v>1.86874</v>
      </c>
      <c r="FQ265">
        <v>1.87012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-0.957</v>
      </c>
      <c r="GF265">
        <v>-0.8812</v>
      </c>
      <c r="GG265">
        <v>-0.7625272888578039</v>
      </c>
      <c r="GH265">
        <v>-0.001751842048368114</v>
      </c>
      <c r="GI265">
        <v>2.175043830543419E-07</v>
      </c>
      <c r="GJ265">
        <v>-8.900938919420621E-11</v>
      </c>
      <c r="GK265">
        <v>-0.8812099376485385</v>
      </c>
      <c r="GL265">
        <v>0</v>
      </c>
      <c r="GM265">
        <v>0</v>
      </c>
      <c r="GN265">
        <v>0</v>
      </c>
      <c r="GO265">
        <v>3</v>
      </c>
      <c r="GP265">
        <v>2360</v>
      </c>
      <c r="GQ265">
        <v>1</v>
      </c>
      <c r="GR265">
        <v>26</v>
      </c>
      <c r="GS265">
        <v>14</v>
      </c>
      <c r="GT265">
        <v>14</v>
      </c>
      <c r="GU265">
        <v>0.404053</v>
      </c>
      <c r="GV265">
        <v>2.28394</v>
      </c>
      <c r="GW265">
        <v>1.94702</v>
      </c>
      <c r="GX265">
        <v>2.8186</v>
      </c>
      <c r="GY265">
        <v>2.19482</v>
      </c>
      <c r="GZ265">
        <v>2.32544</v>
      </c>
      <c r="HA265">
        <v>39.0188</v>
      </c>
      <c r="HB265">
        <v>15.0076</v>
      </c>
      <c r="HC265">
        <v>18</v>
      </c>
      <c r="HD265">
        <v>463.283</v>
      </c>
      <c r="HE265">
        <v>572.043</v>
      </c>
      <c r="HF265">
        <v>23.2139</v>
      </c>
      <c r="HG265">
        <v>29.1818</v>
      </c>
      <c r="HH265">
        <v>30.0003</v>
      </c>
      <c r="HI265">
        <v>29.267</v>
      </c>
      <c r="HJ265">
        <v>29.2247</v>
      </c>
      <c r="HK265">
        <v>8.07917</v>
      </c>
      <c r="HL265">
        <v>17.7478</v>
      </c>
      <c r="HM265">
        <v>23.3442</v>
      </c>
      <c r="HN265">
        <v>23.2105</v>
      </c>
      <c r="HO265">
        <v>65.63630000000001</v>
      </c>
      <c r="HP265">
        <v>21.3252</v>
      </c>
      <c r="HQ265">
        <v>100.322</v>
      </c>
      <c r="HR265">
        <v>100.206</v>
      </c>
    </row>
    <row r="266" spans="1:226">
      <c r="A266">
        <v>250</v>
      </c>
      <c r="B266">
        <v>1657314069.1</v>
      </c>
      <c r="C266">
        <v>5208.099999904633</v>
      </c>
      <c r="D266" t="s">
        <v>865</v>
      </c>
      <c r="E266" t="s">
        <v>866</v>
      </c>
      <c r="F266">
        <v>5</v>
      </c>
      <c r="G266" t="s">
        <v>820</v>
      </c>
      <c r="H266" t="s">
        <v>354</v>
      </c>
      <c r="I266">
        <v>1657314066.3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93.44843045629264</v>
      </c>
      <c r="AK266">
        <v>100.2656727272727</v>
      </c>
      <c r="AL266">
        <v>-3.176766145212524</v>
      </c>
      <c r="AM266">
        <v>65.58033088639436</v>
      </c>
      <c r="AN266">
        <f>(AP266 - AO266 + BO266*1E3/(8.314*(BQ266+273.15)) * AR266/BN266 * AQ266) * BN266/(100*BB266) * 1000/(1000 - AP266)</f>
        <v>0</v>
      </c>
      <c r="AO266">
        <v>21.29114226344243</v>
      </c>
      <c r="AP266">
        <v>26.72085757575758</v>
      </c>
      <c r="AQ266">
        <v>-9.360877916882672E-05</v>
      </c>
      <c r="AR266">
        <v>78.10246742185466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1657314066.3</v>
      </c>
      <c r="BH266">
        <v>104.69895</v>
      </c>
      <c r="BI266">
        <v>90.45652999999999</v>
      </c>
      <c r="BJ266">
        <v>26.72425</v>
      </c>
      <c r="BK266">
        <v>21.27859</v>
      </c>
      <c r="BL266">
        <v>105.64437</v>
      </c>
      <c r="BM266">
        <v>27.60546</v>
      </c>
      <c r="BN266">
        <v>500.0042999999999</v>
      </c>
      <c r="BO266">
        <v>68.42833</v>
      </c>
      <c r="BP266">
        <v>0.10008939</v>
      </c>
      <c r="BQ266">
        <v>27.3106</v>
      </c>
      <c r="BR266">
        <v>27.02624</v>
      </c>
      <c r="BS266">
        <v>999.9</v>
      </c>
      <c r="BT266">
        <v>0</v>
      </c>
      <c r="BU266">
        <v>0</v>
      </c>
      <c r="BV266">
        <v>9990.439999999999</v>
      </c>
      <c r="BW266">
        <v>0</v>
      </c>
      <c r="BX266">
        <v>2018.064</v>
      </c>
      <c r="BY266">
        <v>14.24239</v>
      </c>
      <c r="BZ266">
        <v>107.5738</v>
      </c>
      <c r="CA266">
        <v>92.42325</v>
      </c>
      <c r="CB266">
        <v>5.44564</v>
      </c>
      <c r="CC266">
        <v>90.45652999999999</v>
      </c>
      <c r="CD266">
        <v>21.27859</v>
      </c>
      <c r="CE266">
        <v>1.828696</v>
      </c>
      <c r="CF266">
        <v>1.456059</v>
      </c>
      <c r="CG266">
        <v>16.03426</v>
      </c>
      <c r="CH266">
        <v>12.51439</v>
      </c>
      <c r="CI266">
        <v>1999.988000000001</v>
      </c>
      <c r="CJ266">
        <v>0.980005</v>
      </c>
      <c r="CK266">
        <v>0.0199954</v>
      </c>
      <c r="CL266">
        <v>0</v>
      </c>
      <c r="CM266">
        <v>2.23021</v>
      </c>
      <c r="CN266">
        <v>0</v>
      </c>
      <c r="CO266">
        <v>15063.88</v>
      </c>
      <c r="CP266">
        <v>16749.38</v>
      </c>
      <c r="CQ266">
        <v>39.875</v>
      </c>
      <c r="CR266">
        <v>41.8246</v>
      </c>
      <c r="CS266">
        <v>40.27480000000001</v>
      </c>
      <c r="CT266">
        <v>40.1187</v>
      </c>
      <c r="CU266">
        <v>39.02480000000001</v>
      </c>
      <c r="CV266">
        <v>1959.998</v>
      </c>
      <c r="CW266">
        <v>39.99</v>
      </c>
      <c r="CX266">
        <v>0</v>
      </c>
      <c r="CY266">
        <v>1657314075.3</v>
      </c>
      <c r="CZ266">
        <v>0</v>
      </c>
      <c r="DA266">
        <v>1657313226.1</v>
      </c>
      <c r="DB266" t="s">
        <v>821</v>
      </c>
      <c r="DC266">
        <v>1657313225.1</v>
      </c>
      <c r="DD266">
        <v>1657313226.1</v>
      </c>
      <c r="DE266">
        <v>8</v>
      </c>
      <c r="DF266">
        <v>-0.096</v>
      </c>
      <c r="DG266">
        <v>1.169</v>
      </c>
      <c r="DH266">
        <v>-1.469</v>
      </c>
      <c r="DI266">
        <v>-0.153</v>
      </c>
      <c r="DJ266">
        <v>420</v>
      </c>
      <c r="DK266">
        <v>24</v>
      </c>
      <c r="DL266">
        <v>0.23</v>
      </c>
      <c r="DM266">
        <v>0.05</v>
      </c>
      <c r="DN266">
        <v>12.3113756097561</v>
      </c>
      <c r="DO266">
        <v>13.17548989547041</v>
      </c>
      <c r="DP266">
        <v>1.299512651949125</v>
      </c>
      <c r="DQ266">
        <v>0</v>
      </c>
      <c r="DR266">
        <v>5.43427756097561</v>
      </c>
      <c r="DS266">
        <v>0.04285128919861947</v>
      </c>
      <c r="DT266">
        <v>0.004897182754320042</v>
      </c>
      <c r="DU266">
        <v>1</v>
      </c>
      <c r="DV266">
        <v>1</v>
      </c>
      <c r="DW266">
        <v>2</v>
      </c>
      <c r="DX266" t="s">
        <v>357</v>
      </c>
      <c r="DY266">
        <v>2.97874</v>
      </c>
      <c r="DZ266">
        <v>2.72463</v>
      </c>
      <c r="EA266">
        <v>0.0194914</v>
      </c>
      <c r="EB266">
        <v>0.0162088</v>
      </c>
      <c r="EC266">
        <v>0.09007859999999999</v>
      </c>
      <c r="ED266">
        <v>0.0736282</v>
      </c>
      <c r="EE266">
        <v>30928.7</v>
      </c>
      <c r="EF266">
        <v>31141.4</v>
      </c>
      <c r="EG266">
        <v>29333.2</v>
      </c>
      <c r="EH266">
        <v>29286.1</v>
      </c>
      <c r="EI266">
        <v>35374.4</v>
      </c>
      <c r="EJ266">
        <v>36056.6</v>
      </c>
      <c r="EK266">
        <v>41327</v>
      </c>
      <c r="EL266">
        <v>41716</v>
      </c>
      <c r="EM266">
        <v>1.8932</v>
      </c>
      <c r="EN266">
        <v>2.0404</v>
      </c>
      <c r="EO266">
        <v>0.0774749</v>
      </c>
      <c r="EP266">
        <v>0</v>
      </c>
      <c r="EQ266">
        <v>25.7497</v>
      </c>
      <c r="ER266">
        <v>999.9</v>
      </c>
      <c r="ES266">
        <v>28.2</v>
      </c>
      <c r="ET266">
        <v>37.5</v>
      </c>
      <c r="EU266">
        <v>26.7002</v>
      </c>
      <c r="EV266">
        <v>61.2378</v>
      </c>
      <c r="EW266">
        <v>27.48</v>
      </c>
      <c r="EX266">
        <v>2</v>
      </c>
      <c r="EY266">
        <v>0.136735</v>
      </c>
      <c r="EZ266">
        <v>2.34329</v>
      </c>
      <c r="FA266">
        <v>20.3672</v>
      </c>
      <c r="FB266">
        <v>5.21624</v>
      </c>
      <c r="FC266">
        <v>12.0099</v>
      </c>
      <c r="FD266">
        <v>4.9886</v>
      </c>
      <c r="FE266">
        <v>3.2885</v>
      </c>
      <c r="FF266">
        <v>6493.1</v>
      </c>
      <c r="FG266">
        <v>9999</v>
      </c>
      <c r="FH266">
        <v>9999</v>
      </c>
      <c r="FI266">
        <v>105.5</v>
      </c>
      <c r="FJ266">
        <v>1.86737</v>
      </c>
      <c r="FK266">
        <v>1.8664</v>
      </c>
      <c r="FL266">
        <v>1.86584</v>
      </c>
      <c r="FM266">
        <v>1.86572</v>
      </c>
      <c r="FN266">
        <v>1.86753</v>
      </c>
      <c r="FO266">
        <v>1.87006</v>
      </c>
      <c r="FP266">
        <v>1.86874</v>
      </c>
      <c r="FQ266">
        <v>1.87012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-0.93</v>
      </c>
      <c r="GF266">
        <v>-0.8812</v>
      </c>
      <c r="GG266">
        <v>-0.7625272888578039</v>
      </c>
      <c r="GH266">
        <v>-0.001751842048368114</v>
      </c>
      <c r="GI266">
        <v>2.175043830543419E-07</v>
      </c>
      <c r="GJ266">
        <v>-8.900938919420621E-11</v>
      </c>
      <c r="GK266">
        <v>-0.8812099376485385</v>
      </c>
      <c r="GL266">
        <v>0</v>
      </c>
      <c r="GM266">
        <v>0</v>
      </c>
      <c r="GN266">
        <v>0</v>
      </c>
      <c r="GO266">
        <v>3</v>
      </c>
      <c r="GP266">
        <v>2360</v>
      </c>
      <c r="GQ266">
        <v>1</v>
      </c>
      <c r="GR266">
        <v>26</v>
      </c>
      <c r="GS266">
        <v>14.1</v>
      </c>
      <c r="GT266">
        <v>14.1</v>
      </c>
      <c r="GU266">
        <v>0.355225</v>
      </c>
      <c r="GV266">
        <v>2.2876</v>
      </c>
      <c r="GW266">
        <v>1.94702</v>
      </c>
      <c r="GX266">
        <v>2.81982</v>
      </c>
      <c r="GY266">
        <v>2.19482</v>
      </c>
      <c r="GZ266">
        <v>2.34741</v>
      </c>
      <c r="HA266">
        <v>39.0188</v>
      </c>
      <c r="HB266">
        <v>15.0164</v>
      </c>
      <c r="HC266">
        <v>18</v>
      </c>
      <c r="HD266">
        <v>463.572</v>
      </c>
      <c r="HE266">
        <v>571.759</v>
      </c>
      <c r="HF266">
        <v>23.189</v>
      </c>
      <c r="HG266">
        <v>29.1849</v>
      </c>
      <c r="HH266">
        <v>30.0004</v>
      </c>
      <c r="HI266">
        <v>29.267</v>
      </c>
      <c r="HJ266">
        <v>29.2247</v>
      </c>
      <c r="HK266">
        <v>7.09935</v>
      </c>
      <c r="HL266">
        <v>17.7478</v>
      </c>
      <c r="HM266">
        <v>22.9735</v>
      </c>
      <c r="HN266">
        <v>23.1823</v>
      </c>
      <c r="HO266">
        <v>52.2788</v>
      </c>
      <c r="HP266">
        <v>21.3252</v>
      </c>
      <c r="HQ266">
        <v>100.322</v>
      </c>
      <c r="HR266">
        <v>100.205</v>
      </c>
    </row>
    <row r="267" spans="1:226">
      <c r="A267">
        <v>251</v>
      </c>
      <c r="B267">
        <v>1657314166.1</v>
      </c>
      <c r="C267">
        <v>5305.099999904633</v>
      </c>
      <c r="D267" t="s">
        <v>867</v>
      </c>
      <c r="E267" t="s">
        <v>868</v>
      </c>
      <c r="F267">
        <v>5</v>
      </c>
      <c r="G267" t="s">
        <v>820</v>
      </c>
      <c r="H267" t="s">
        <v>354</v>
      </c>
      <c r="I267">
        <v>1657314163.1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429.0413395701069</v>
      </c>
      <c r="AK267">
        <v>407.4889090909091</v>
      </c>
      <c r="AL267">
        <v>0.003285584964835158</v>
      </c>
      <c r="AM267">
        <v>65.58033088639436</v>
      </c>
      <c r="AN267">
        <f>(AP267 - AO267 + BO267*1E3/(8.314*(BQ267+273.15)) * AR267/BN267 * AQ267) * BN267/(100*BB267) * 1000/(1000 - AP267)</f>
        <v>0</v>
      </c>
      <c r="AO267">
        <v>20.97898224958212</v>
      </c>
      <c r="AP267">
        <v>26.56382727272727</v>
      </c>
      <c r="AQ267">
        <v>-0.007028333338418886</v>
      </c>
      <c r="AR267">
        <v>78.10246742185466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1657314163.1</v>
      </c>
      <c r="BH267">
        <v>396.6229090909091</v>
      </c>
      <c r="BI267">
        <v>420.034</v>
      </c>
      <c r="BJ267">
        <v>26.58098181818182</v>
      </c>
      <c r="BK267">
        <v>20.98289090909091</v>
      </c>
      <c r="BL267">
        <v>398.0537272727272</v>
      </c>
      <c r="BM267">
        <v>27.46218181818182</v>
      </c>
      <c r="BN267">
        <v>499.9548181818182</v>
      </c>
      <c r="BO267">
        <v>68.4282909090909</v>
      </c>
      <c r="BP267">
        <v>0.09982265454545457</v>
      </c>
      <c r="BQ267">
        <v>27.31466363636364</v>
      </c>
      <c r="BR267">
        <v>27.01848181818182</v>
      </c>
      <c r="BS267">
        <v>999.9</v>
      </c>
      <c r="BT267">
        <v>0</v>
      </c>
      <c r="BU267">
        <v>0</v>
      </c>
      <c r="BV267">
        <v>10003.57909090909</v>
      </c>
      <c r="BW267">
        <v>0</v>
      </c>
      <c r="BX267">
        <v>2021.648181818182</v>
      </c>
      <c r="BY267">
        <v>-23.41119090909091</v>
      </c>
      <c r="BZ267">
        <v>407.4533636363636</v>
      </c>
      <c r="CA267">
        <v>429.0362727272727</v>
      </c>
      <c r="CB267">
        <v>5.598082727272726</v>
      </c>
      <c r="CC267">
        <v>420.034</v>
      </c>
      <c r="CD267">
        <v>20.98289090909091</v>
      </c>
      <c r="CE267">
        <v>1.818892727272728</v>
      </c>
      <c r="CF267">
        <v>1.435824545454546</v>
      </c>
      <c r="CG267">
        <v>15.95008181818182</v>
      </c>
      <c r="CH267">
        <v>12.30133636363636</v>
      </c>
      <c r="CI267">
        <v>2000.008181818182</v>
      </c>
      <c r="CJ267">
        <v>0.9800060909090909</v>
      </c>
      <c r="CK267">
        <v>0.01999434545454545</v>
      </c>
      <c r="CL267">
        <v>0</v>
      </c>
      <c r="CM267">
        <v>2.337090909090909</v>
      </c>
      <c r="CN267">
        <v>0</v>
      </c>
      <c r="CO267">
        <v>15456.41818181818</v>
      </c>
      <c r="CP267">
        <v>16749.55454545455</v>
      </c>
      <c r="CQ267">
        <v>40.062</v>
      </c>
      <c r="CR267">
        <v>42.09636363636363</v>
      </c>
      <c r="CS267">
        <v>40.437</v>
      </c>
      <c r="CT267">
        <v>40.34063636363636</v>
      </c>
      <c r="CU267">
        <v>39.187</v>
      </c>
      <c r="CV267">
        <v>1960.018181818182</v>
      </c>
      <c r="CW267">
        <v>39.99</v>
      </c>
      <c r="CX267">
        <v>0</v>
      </c>
      <c r="CY267">
        <v>1657314172.5</v>
      </c>
      <c r="CZ267">
        <v>0</v>
      </c>
      <c r="DA267">
        <v>1657313226.1</v>
      </c>
      <c r="DB267" t="s">
        <v>821</v>
      </c>
      <c r="DC267">
        <v>1657313225.1</v>
      </c>
      <c r="DD267">
        <v>1657313226.1</v>
      </c>
      <c r="DE267">
        <v>8</v>
      </c>
      <c r="DF267">
        <v>-0.096</v>
      </c>
      <c r="DG267">
        <v>1.169</v>
      </c>
      <c r="DH267">
        <v>-1.469</v>
      </c>
      <c r="DI267">
        <v>-0.153</v>
      </c>
      <c r="DJ267">
        <v>420</v>
      </c>
      <c r="DK267">
        <v>24</v>
      </c>
      <c r="DL267">
        <v>0.23</v>
      </c>
      <c r="DM267">
        <v>0.05</v>
      </c>
      <c r="DN267">
        <v>-23.33426341463415</v>
      </c>
      <c r="DO267">
        <v>-0.7176188153310339</v>
      </c>
      <c r="DP267">
        <v>0.07967745268511689</v>
      </c>
      <c r="DQ267">
        <v>0</v>
      </c>
      <c r="DR267">
        <v>5.558985853658537</v>
      </c>
      <c r="DS267">
        <v>0.2057236933798072</v>
      </c>
      <c r="DT267">
        <v>0.02480131182364568</v>
      </c>
      <c r="DU267">
        <v>0</v>
      </c>
      <c r="DV267">
        <v>0</v>
      </c>
      <c r="DW267">
        <v>2</v>
      </c>
      <c r="DX267" t="s">
        <v>365</v>
      </c>
      <c r="DY267">
        <v>2.97826</v>
      </c>
      <c r="DZ267">
        <v>2.72458</v>
      </c>
      <c r="EA267">
        <v>0.06867760000000001</v>
      </c>
      <c r="EB267">
        <v>0.0708535</v>
      </c>
      <c r="EC267">
        <v>0.089715</v>
      </c>
      <c r="ED267">
        <v>0.0730083</v>
      </c>
      <c r="EE267">
        <v>29373</v>
      </c>
      <c r="EF267">
        <v>29406.7</v>
      </c>
      <c r="EG267">
        <v>29329.4</v>
      </c>
      <c r="EH267">
        <v>29281.5</v>
      </c>
      <c r="EI267">
        <v>35385.1</v>
      </c>
      <c r="EJ267">
        <v>36076.4</v>
      </c>
      <c r="EK267">
        <v>41321.6</v>
      </c>
      <c r="EL267">
        <v>41709.7</v>
      </c>
      <c r="EM267">
        <v>1.89293</v>
      </c>
      <c r="EN267">
        <v>2.04025</v>
      </c>
      <c r="EO267">
        <v>0.0673383</v>
      </c>
      <c r="EP267">
        <v>0</v>
      </c>
      <c r="EQ267">
        <v>25.9125</v>
      </c>
      <c r="ER267">
        <v>999.9</v>
      </c>
      <c r="ES267">
        <v>27.9</v>
      </c>
      <c r="ET267">
        <v>37.5</v>
      </c>
      <c r="EU267">
        <v>26.4172</v>
      </c>
      <c r="EV267">
        <v>61.1678</v>
      </c>
      <c r="EW267">
        <v>27.4359</v>
      </c>
      <c r="EX267">
        <v>2</v>
      </c>
      <c r="EY267">
        <v>0.144555</v>
      </c>
      <c r="EZ267">
        <v>2.2556</v>
      </c>
      <c r="FA267">
        <v>20.3688</v>
      </c>
      <c r="FB267">
        <v>5.22208</v>
      </c>
      <c r="FC267">
        <v>12.0101</v>
      </c>
      <c r="FD267">
        <v>4.9897</v>
      </c>
      <c r="FE267">
        <v>3.28925</v>
      </c>
      <c r="FF267">
        <v>6495.6</v>
      </c>
      <c r="FG267">
        <v>9999</v>
      </c>
      <c r="FH267">
        <v>9999</v>
      </c>
      <c r="FI267">
        <v>105.5</v>
      </c>
      <c r="FJ267">
        <v>1.86737</v>
      </c>
      <c r="FK267">
        <v>1.86645</v>
      </c>
      <c r="FL267">
        <v>1.86585</v>
      </c>
      <c r="FM267">
        <v>1.86579</v>
      </c>
      <c r="FN267">
        <v>1.86758</v>
      </c>
      <c r="FO267">
        <v>1.87011</v>
      </c>
      <c r="FP267">
        <v>1.86874</v>
      </c>
      <c r="FQ267">
        <v>1.87012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-1.431</v>
      </c>
      <c r="GF267">
        <v>-0.8812</v>
      </c>
      <c r="GG267">
        <v>-0.7625272888578039</v>
      </c>
      <c r="GH267">
        <v>-0.001751842048368114</v>
      </c>
      <c r="GI267">
        <v>2.175043830543419E-07</v>
      </c>
      <c r="GJ267">
        <v>-8.900938919420621E-11</v>
      </c>
      <c r="GK267">
        <v>-0.8812099376485385</v>
      </c>
      <c r="GL267">
        <v>0</v>
      </c>
      <c r="GM267">
        <v>0</v>
      </c>
      <c r="GN267">
        <v>0</v>
      </c>
      <c r="GO267">
        <v>3</v>
      </c>
      <c r="GP267">
        <v>2360</v>
      </c>
      <c r="GQ267">
        <v>1</v>
      </c>
      <c r="GR267">
        <v>26</v>
      </c>
      <c r="GS267">
        <v>15.7</v>
      </c>
      <c r="GT267">
        <v>15.7</v>
      </c>
      <c r="GU267">
        <v>1.33789</v>
      </c>
      <c r="GV267">
        <v>2.24365</v>
      </c>
      <c r="GW267">
        <v>1.94702</v>
      </c>
      <c r="GX267">
        <v>2.81982</v>
      </c>
      <c r="GY267">
        <v>2.19482</v>
      </c>
      <c r="GZ267">
        <v>2.36572</v>
      </c>
      <c r="HA267">
        <v>39.0436</v>
      </c>
      <c r="HB267">
        <v>14.9901</v>
      </c>
      <c r="HC267">
        <v>18</v>
      </c>
      <c r="HD267">
        <v>463.708</v>
      </c>
      <c r="HE267">
        <v>571.985</v>
      </c>
      <c r="HF267">
        <v>23.399</v>
      </c>
      <c r="HG267">
        <v>29.2744</v>
      </c>
      <c r="HH267">
        <v>30.0006</v>
      </c>
      <c r="HI267">
        <v>29.3076</v>
      </c>
      <c r="HJ267">
        <v>29.2593</v>
      </c>
      <c r="HK267">
        <v>26.7905</v>
      </c>
      <c r="HL267">
        <v>17.4794</v>
      </c>
      <c r="HM267">
        <v>22.2272</v>
      </c>
      <c r="HN267">
        <v>23.3868</v>
      </c>
      <c r="HO267">
        <v>426.71</v>
      </c>
      <c r="HP267">
        <v>21.1043</v>
      </c>
      <c r="HQ267">
        <v>100.31</v>
      </c>
      <c r="HR267">
        <v>100.189</v>
      </c>
    </row>
    <row r="268" spans="1:226">
      <c r="A268">
        <v>252</v>
      </c>
      <c r="B268">
        <v>1657314171.1</v>
      </c>
      <c r="C268">
        <v>5310.099999904633</v>
      </c>
      <c r="D268" t="s">
        <v>869</v>
      </c>
      <c r="E268" t="s">
        <v>870</v>
      </c>
      <c r="F268">
        <v>5</v>
      </c>
      <c r="G268" t="s">
        <v>820</v>
      </c>
      <c r="H268" t="s">
        <v>354</v>
      </c>
      <c r="I268">
        <v>1657314168.6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429.1783820552933</v>
      </c>
      <c r="AK268">
        <v>407.5842121212122</v>
      </c>
      <c r="AL268">
        <v>0.02987946254304512</v>
      </c>
      <c r="AM268">
        <v>65.58033088639436</v>
      </c>
      <c r="AN268">
        <f>(AP268 - AO268 + BO268*1E3/(8.314*(BQ268+273.15)) * AR268/BN268 * AQ268) * BN268/(100*BB268) * 1000/(1000 - AP268)</f>
        <v>0</v>
      </c>
      <c r="AO268">
        <v>20.98894126287678</v>
      </c>
      <c r="AP268">
        <v>26.55879515151515</v>
      </c>
      <c r="AQ268">
        <v>-0.001486696267192147</v>
      </c>
      <c r="AR268">
        <v>78.10246742185466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1657314168.6</v>
      </c>
      <c r="BH268">
        <v>396.6515555555555</v>
      </c>
      <c r="BI268">
        <v>420.7671111111111</v>
      </c>
      <c r="BJ268">
        <v>26.55808888888889</v>
      </c>
      <c r="BK268">
        <v>21.00057777777778</v>
      </c>
      <c r="BL268">
        <v>398.0825555555555</v>
      </c>
      <c r="BM268">
        <v>27.43928888888889</v>
      </c>
      <c r="BN268">
        <v>499.9197777777778</v>
      </c>
      <c r="BO268">
        <v>68.42724444444444</v>
      </c>
      <c r="BP268">
        <v>0.09988133333333334</v>
      </c>
      <c r="BQ268">
        <v>27.31426666666666</v>
      </c>
      <c r="BR268">
        <v>27.01744444444445</v>
      </c>
      <c r="BS268">
        <v>999.9000000000001</v>
      </c>
      <c r="BT268">
        <v>0</v>
      </c>
      <c r="BU268">
        <v>0</v>
      </c>
      <c r="BV268">
        <v>10000.54777777778</v>
      </c>
      <c r="BW268">
        <v>0</v>
      </c>
      <c r="BX268">
        <v>2015.513333333333</v>
      </c>
      <c r="BY268">
        <v>-24.11564444444444</v>
      </c>
      <c r="BZ268">
        <v>407.4732222222222</v>
      </c>
      <c r="CA268">
        <v>429.7931111111111</v>
      </c>
      <c r="CB268">
        <v>5.557484444444444</v>
      </c>
      <c r="CC268">
        <v>420.7671111111111</v>
      </c>
      <c r="CD268">
        <v>21.00057777777778</v>
      </c>
      <c r="CE268">
        <v>1.817296666666667</v>
      </c>
      <c r="CF268">
        <v>1.437012222222222</v>
      </c>
      <c r="CG268">
        <v>15.93634444444444</v>
      </c>
      <c r="CH268">
        <v>12.31394444444445</v>
      </c>
      <c r="CI268">
        <v>2000.037777777778</v>
      </c>
      <c r="CJ268">
        <v>0.9800063333333333</v>
      </c>
      <c r="CK268">
        <v>0.01999411111111111</v>
      </c>
      <c r="CL268">
        <v>0</v>
      </c>
      <c r="CM268">
        <v>2.338022222222222</v>
      </c>
      <c r="CN268">
        <v>0</v>
      </c>
      <c r="CO268">
        <v>15455.21111111111</v>
      </c>
      <c r="CP268">
        <v>16749.8</v>
      </c>
      <c r="CQ268">
        <v>40.062</v>
      </c>
      <c r="CR268">
        <v>42.125</v>
      </c>
      <c r="CS268">
        <v>40.437</v>
      </c>
      <c r="CT268">
        <v>40.333</v>
      </c>
      <c r="CU268">
        <v>39.187</v>
      </c>
      <c r="CV268">
        <v>1960.047777777778</v>
      </c>
      <c r="CW268">
        <v>39.99</v>
      </c>
      <c r="CX268">
        <v>0</v>
      </c>
      <c r="CY268">
        <v>1657314177.3</v>
      </c>
      <c r="CZ268">
        <v>0</v>
      </c>
      <c r="DA268">
        <v>1657313226.1</v>
      </c>
      <c r="DB268" t="s">
        <v>821</v>
      </c>
      <c r="DC268">
        <v>1657313225.1</v>
      </c>
      <c r="DD268">
        <v>1657313226.1</v>
      </c>
      <c r="DE268">
        <v>8</v>
      </c>
      <c r="DF268">
        <v>-0.096</v>
      </c>
      <c r="DG268">
        <v>1.169</v>
      </c>
      <c r="DH268">
        <v>-1.469</v>
      </c>
      <c r="DI268">
        <v>-0.153</v>
      </c>
      <c r="DJ268">
        <v>420</v>
      </c>
      <c r="DK268">
        <v>24</v>
      </c>
      <c r="DL268">
        <v>0.23</v>
      </c>
      <c r="DM268">
        <v>0.05</v>
      </c>
      <c r="DN268">
        <v>-23.43429756097561</v>
      </c>
      <c r="DO268">
        <v>-1.396833449477355</v>
      </c>
      <c r="DP268">
        <v>0.2295715951748479</v>
      </c>
      <c r="DQ268">
        <v>0</v>
      </c>
      <c r="DR268">
        <v>5.563710975609756</v>
      </c>
      <c r="DS268">
        <v>0.1409464808362446</v>
      </c>
      <c r="DT268">
        <v>0.02355264511113589</v>
      </c>
      <c r="DU268">
        <v>0</v>
      </c>
      <c r="DV268">
        <v>0</v>
      </c>
      <c r="DW268">
        <v>2</v>
      </c>
      <c r="DX268" t="s">
        <v>365</v>
      </c>
      <c r="DY268">
        <v>2.97861</v>
      </c>
      <c r="DZ268">
        <v>2.72479</v>
      </c>
      <c r="EA268">
        <v>0.0687112</v>
      </c>
      <c r="EB268">
        <v>0.0712561</v>
      </c>
      <c r="EC268">
        <v>0.08970789999999999</v>
      </c>
      <c r="ED268">
        <v>0.07311289999999999</v>
      </c>
      <c r="EE268">
        <v>29371.1</v>
      </c>
      <c r="EF268">
        <v>29393.8</v>
      </c>
      <c r="EG268">
        <v>29328.6</v>
      </c>
      <c r="EH268">
        <v>29281.3</v>
      </c>
      <c r="EI268">
        <v>35384.8</v>
      </c>
      <c r="EJ268">
        <v>36072.1</v>
      </c>
      <c r="EK268">
        <v>41321</v>
      </c>
      <c r="EL268">
        <v>41709.5</v>
      </c>
      <c r="EM268">
        <v>1.89275</v>
      </c>
      <c r="EN268">
        <v>2.03985</v>
      </c>
      <c r="EO268">
        <v>0.0671186</v>
      </c>
      <c r="EP268">
        <v>0</v>
      </c>
      <c r="EQ268">
        <v>25.9176</v>
      </c>
      <c r="ER268">
        <v>999.9</v>
      </c>
      <c r="ES268">
        <v>27.9</v>
      </c>
      <c r="ET268">
        <v>37.5</v>
      </c>
      <c r="EU268">
        <v>26.4177</v>
      </c>
      <c r="EV268">
        <v>61.3878</v>
      </c>
      <c r="EW268">
        <v>27.5</v>
      </c>
      <c r="EX268">
        <v>2</v>
      </c>
      <c r="EY268">
        <v>0.144809</v>
      </c>
      <c r="EZ268">
        <v>2.22047</v>
      </c>
      <c r="FA268">
        <v>20.3686</v>
      </c>
      <c r="FB268">
        <v>5.21774</v>
      </c>
      <c r="FC268">
        <v>12.0099</v>
      </c>
      <c r="FD268">
        <v>4.98855</v>
      </c>
      <c r="FE268">
        <v>3.28858</v>
      </c>
      <c r="FF268">
        <v>6495.6</v>
      </c>
      <c r="FG268">
        <v>9999</v>
      </c>
      <c r="FH268">
        <v>9999</v>
      </c>
      <c r="FI268">
        <v>105.5</v>
      </c>
      <c r="FJ268">
        <v>1.86737</v>
      </c>
      <c r="FK268">
        <v>1.86644</v>
      </c>
      <c r="FL268">
        <v>1.86584</v>
      </c>
      <c r="FM268">
        <v>1.86577</v>
      </c>
      <c r="FN268">
        <v>1.86759</v>
      </c>
      <c r="FO268">
        <v>1.8701</v>
      </c>
      <c r="FP268">
        <v>1.86874</v>
      </c>
      <c r="FQ268">
        <v>1.87012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-1.431</v>
      </c>
      <c r="GF268">
        <v>-0.8812</v>
      </c>
      <c r="GG268">
        <v>-0.7625272888578039</v>
      </c>
      <c r="GH268">
        <v>-0.001751842048368114</v>
      </c>
      <c r="GI268">
        <v>2.175043830543419E-07</v>
      </c>
      <c r="GJ268">
        <v>-8.900938919420621E-11</v>
      </c>
      <c r="GK268">
        <v>-0.8812099376485385</v>
      </c>
      <c r="GL268">
        <v>0</v>
      </c>
      <c r="GM268">
        <v>0</v>
      </c>
      <c r="GN268">
        <v>0</v>
      </c>
      <c r="GO268">
        <v>3</v>
      </c>
      <c r="GP268">
        <v>2360</v>
      </c>
      <c r="GQ268">
        <v>1</v>
      </c>
      <c r="GR268">
        <v>26</v>
      </c>
      <c r="GS268">
        <v>15.8</v>
      </c>
      <c r="GT268">
        <v>15.8</v>
      </c>
      <c r="GU268">
        <v>1.36353</v>
      </c>
      <c r="GV268">
        <v>2.23999</v>
      </c>
      <c r="GW268">
        <v>1.94702</v>
      </c>
      <c r="GX268">
        <v>2.82104</v>
      </c>
      <c r="GY268">
        <v>2.19482</v>
      </c>
      <c r="GZ268">
        <v>2.36328</v>
      </c>
      <c r="HA268">
        <v>39.0436</v>
      </c>
      <c r="HB268">
        <v>14.9901</v>
      </c>
      <c r="HC268">
        <v>18</v>
      </c>
      <c r="HD268">
        <v>463.626</v>
      </c>
      <c r="HE268">
        <v>571.708</v>
      </c>
      <c r="HF268">
        <v>23.3768</v>
      </c>
      <c r="HG268">
        <v>29.2791</v>
      </c>
      <c r="HH268">
        <v>30.0004</v>
      </c>
      <c r="HI268">
        <v>29.3109</v>
      </c>
      <c r="HJ268">
        <v>29.2619</v>
      </c>
      <c r="HK268">
        <v>27.3083</v>
      </c>
      <c r="HL268">
        <v>17.4794</v>
      </c>
      <c r="HM268">
        <v>22.2272</v>
      </c>
      <c r="HN268">
        <v>23.3698</v>
      </c>
      <c r="HO268">
        <v>440.075</v>
      </c>
      <c r="HP268">
        <v>21.1043</v>
      </c>
      <c r="HQ268">
        <v>100.308</v>
      </c>
      <c r="HR268">
        <v>100.189</v>
      </c>
    </row>
    <row r="269" spans="1:226">
      <c r="A269">
        <v>253</v>
      </c>
      <c r="B269">
        <v>1657314176.1</v>
      </c>
      <c r="C269">
        <v>5315.099999904633</v>
      </c>
      <c r="D269" t="s">
        <v>871</v>
      </c>
      <c r="E269" t="s">
        <v>872</v>
      </c>
      <c r="F269">
        <v>5</v>
      </c>
      <c r="G269" t="s">
        <v>820</v>
      </c>
      <c r="H269" t="s">
        <v>354</v>
      </c>
      <c r="I269">
        <v>1657314173.3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435.9485981310717</v>
      </c>
      <c r="AK269">
        <v>411.6187030303029</v>
      </c>
      <c r="AL269">
        <v>0.952384500265528</v>
      </c>
      <c r="AM269">
        <v>65.58033088639436</v>
      </c>
      <c r="AN269">
        <f>(AP269 - AO269 + BO269*1E3/(8.314*(BQ269+273.15)) * AR269/BN269 * AQ269) * BN269/(100*BB269) * 1000/(1000 - AP269)</f>
        <v>0</v>
      </c>
      <c r="AO269">
        <v>21.02926209688063</v>
      </c>
      <c r="AP269">
        <v>26.57586484848484</v>
      </c>
      <c r="AQ269">
        <v>0.0007691402065896956</v>
      </c>
      <c r="AR269">
        <v>78.10246742185466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1657314173.3</v>
      </c>
      <c r="BH269">
        <v>398.4559</v>
      </c>
      <c r="BI269">
        <v>427.662</v>
      </c>
      <c r="BJ269">
        <v>26.5683</v>
      </c>
      <c r="BK269">
        <v>21.02928</v>
      </c>
      <c r="BL269">
        <v>399.8896</v>
      </c>
      <c r="BM269">
        <v>27.44949999999999</v>
      </c>
      <c r="BN269">
        <v>500.0104</v>
      </c>
      <c r="BO269">
        <v>68.42760999999999</v>
      </c>
      <c r="BP269">
        <v>0.10004237</v>
      </c>
      <c r="BQ269">
        <v>27.31094</v>
      </c>
      <c r="BR269">
        <v>27.01354</v>
      </c>
      <c r="BS269">
        <v>999.9</v>
      </c>
      <c r="BT269">
        <v>0</v>
      </c>
      <c r="BU269">
        <v>0</v>
      </c>
      <c r="BV269">
        <v>9990.25</v>
      </c>
      <c r="BW269">
        <v>0</v>
      </c>
      <c r="BX269">
        <v>2020.228</v>
      </c>
      <c r="BY269">
        <v>-29.20621999999999</v>
      </c>
      <c r="BZ269">
        <v>409.331</v>
      </c>
      <c r="CA269">
        <v>436.8484999999999</v>
      </c>
      <c r="CB269">
        <v>5.539002999999999</v>
      </c>
      <c r="CC269">
        <v>427.662</v>
      </c>
      <c r="CD269">
        <v>21.02928</v>
      </c>
      <c r="CE269">
        <v>1.818004</v>
      </c>
      <c r="CF269">
        <v>1.438983</v>
      </c>
      <c r="CG269">
        <v>15.94245</v>
      </c>
      <c r="CH269">
        <v>12.33477</v>
      </c>
      <c r="CI269">
        <v>1999.962</v>
      </c>
      <c r="CJ269">
        <v>0.9800055999999999</v>
      </c>
      <c r="CK269">
        <v>0.01999482</v>
      </c>
      <c r="CL269">
        <v>0</v>
      </c>
      <c r="CM269">
        <v>2.29495</v>
      </c>
      <c r="CN269">
        <v>0</v>
      </c>
      <c r="CO269">
        <v>15461.86</v>
      </c>
      <c r="CP269">
        <v>16749.18</v>
      </c>
      <c r="CQ269">
        <v>40.062</v>
      </c>
      <c r="CR269">
        <v>42.125</v>
      </c>
      <c r="CS269">
        <v>40.437</v>
      </c>
      <c r="CT269">
        <v>40.375</v>
      </c>
      <c r="CU269">
        <v>39.187</v>
      </c>
      <c r="CV269">
        <v>1959.972</v>
      </c>
      <c r="CW269">
        <v>39.99</v>
      </c>
      <c r="CX269">
        <v>0</v>
      </c>
      <c r="CY269">
        <v>1657314182.7</v>
      </c>
      <c r="CZ269">
        <v>0</v>
      </c>
      <c r="DA269">
        <v>1657313226.1</v>
      </c>
      <c r="DB269" t="s">
        <v>821</v>
      </c>
      <c r="DC269">
        <v>1657313225.1</v>
      </c>
      <c r="DD269">
        <v>1657313226.1</v>
      </c>
      <c r="DE269">
        <v>8</v>
      </c>
      <c r="DF269">
        <v>-0.096</v>
      </c>
      <c r="DG269">
        <v>1.169</v>
      </c>
      <c r="DH269">
        <v>-1.469</v>
      </c>
      <c r="DI269">
        <v>-0.153</v>
      </c>
      <c r="DJ269">
        <v>420</v>
      </c>
      <c r="DK269">
        <v>24</v>
      </c>
      <c r="DL269">
        <v>0.23</v>
      </c>
      <c r="DM269">
        <v>0.05</v>
      </c>
      <c r="DN269">
        <v>-24.98768292682927</v>
      </c>
      <c r="DO269">
        <v>-21.37972264808368</v>
      </c>
      <c r="DP269">
        <v>2.651187547524228</v>
      </c>
      <c r="DQ269">
        <v>0</v>
      </c>
      <c r="DR269">
        <v>5.562302682926829</v>
      </c>
      <c r="DS269">
        <v>-0.08007240418120083</v>
      </c>
      <c r="DT269">
        <v>0.02487557328908106</v>
      </c>
      <c r="DU269">
        <v>1</v>
      </c>
      <c r="DV269">
        <v>1</v>
      </c>
      <c r="DW269">
        <v>2</v>
      </c>
      <c r="DX269" t="s">
        <v>357</v>
      </c>
      <c r="DY269">
        <v>2.97855</v>
      </c>
      <c r="DZ269">
        <v>2.72463</v>
      </c>
      <c r="EA269">
        <v>0.06930500000000001</v>
      </c>
      <c r="EB269">
        <v>0.07267129999999999</v>
      </c>
      <c r="EC269">
        <v>0.0897435</v>
      </c>
      <c r="ED269">
        <v>0.0731289</v>
      </c>
      <c r="EE269">
        <v>29351.5</v>
      </c>
      <c r="EF269">
        <v>29348.3</v>
      </c>
      <c r="EG269">
        <v>29327.9</v>
      </c>
      <c r="EH269">
        <v>29280.7</v>
      </c>
      <c r="EI269">
        <v>35382.5</v>
      </c>
      <c r="EJ269">
        <v>36071</v>
      </c>
      <c r="EK269">
        <v>41319.8</v>
      </c>
      <c r="EL269">
        <v>41708.9</v>
      </c>
      <c r="EM269">
        <v>1.89268</v>
      </c>
      <c r="EN269">
        <v>2.03997</v>
      </c>
      <c r="EO269">
        <v>0.06664539999999999</v>
      </c>
      <c r="EP269">
        <v>0</v>
      </c>
      <c r="EQ269">
        <v>25.9219</v>
      </c>
      <c r="ER269">
        <v>999.9</v>
      </c>
      <c r="ES269">
        <v>27.9</v>
      </c>
      <c r="ET269">
        <v>37.5</v>
      </c>
      <c r="EU269">
        <v>26.418</v>
      </c>
      <c r="EV269">
        <v>61.4278</v>
      </c>
      <c r="EW269">
        <v>27.4639</v>
      </c>
      <c r="EX269">
        <v>2</v>
      </c>
      <c r="EY269">
        <v>0.14518</v>
      </c>
      <c r="EZ269">
        <v>2.20743</v>
      </c>
      <c r="FA269">
        <v>20.3687</v>
      </c>
      <c r="FB269">
        <v>5.21684</v>
      </c>
      <c r="FC269">
        <v>12.0099</v>
      </c>
      <c r="FD269">
        <v>4.98825</v>
      </c>
      <c r="FE269">
        <v>3.2885</v>
      </c>
      <c r="FF269">
        <v>6495.8</v>
      </c>
      <c r="FG269">
        <v>9999</v>
      </c>
      <c r="FH269">
        <v>9999</v>
      </c>
      <c r="FI269">
        <v>105.5</v>
      </c>
      <c r="FJ269">
        <v>1.86737</v>
      </c>
      <c r="FK269">
        <v>1.86644</v>
      </c>
      <c r="FL269">
        <v>1.86584</v>
      </c>
      <c r="FM269">
        <v>1.86576</v>
      </c>
      <c r="FN269">
        <v>1.86758</v>
      </c>
      <c r="FO269">
        <v>1.87007</v>
      </c>
      <c r="FP269">
        <v>1.86874</v>
      </c>
      <c r="FQ269">
        <v>1.87012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-1.439</v>
      </c>
      <c r="GF269">
        <v>-0.8812</v>
      </c>
      <c r="GG269">
        <v>-0.7625272888578039</v>
      </c>
      <c r="GH269">
        <v>-0.001751842048368114</v>
      </c>
      <c r="GI269">
        <v>2.175043830543419E-07</v>
      </c>
      <c r="GJ269">
        <v>-8.900938919420621E-11</v>
      </c>
      <c r="GK269">
        <v>-0.8812099376485385</v>
      </c>
      <c r="GL269">
        <v>0</v>
      </c>
      <c r="GM269">
        <v>0</v>
      </c>
      <c r="GN269">
        <v>0</v>
      </c>
      <c r="GO269">
        <v>3</v>
      </c>
      <c r="GP269">
        <v>2360</v>
      </c>
      <c r="GQ269">
        <v>1</v>
      </c>
      <c r="GR269">
        <v>26</v>
      </c>
      <c r="GS269">
        <v>15.8</v>
      </c>
      <c r="GT269">
        <v>15.8</v>
      </c>
      <c r="GU269">
        <v>1.39648</v>
      </c>
      <c r="GV269">
        <v>2.24121</v>
      </c>
      <c r="GW269">
        <v>1.94702</v>
      </c>
      <c r="GX269">
        <v>2.81982</v>
      </c>
      <c r="GY269">
        <v>2.19482</v>
      </c>
      <c r="GZ269">
        <v>2.34619</v>
      </c>
      <c r="HA269">
        <v>39.0436</v>
      </c>
      <c r="HB269">
        <v>14.9814</v>
      </c>
      <c r="HC269">
        <v>18</v>
      </c>
      <c r="HD269">
        <v>463.603</v>
      </c>
      <c r="HE269">
        <v>571.8200000000001</v>
      </c>
      <c r="HF269">
        <v>23.3613</v>
      </c>
      <c r="HG269">
        <v>29.2834</v>
      </c>
      <c r="HH269">
        <v>30.0005</v>
      </c>
      <c r="HI269">
        <v>29.3139</v>
      </c>
      <c r="HJ269">
        <v>29.2637</v>
      </c>
      <c r="HK269">
        <v>27.9646</v>
      </c>
      <c r="HL269">
        <v>17.4794</v>
      </c>
      <c r="HM269">
        <v>22.2272</v>
      </c>
      <c r="HN269">
        <v>23.3559</v>
      </c>
      <c r="HO269">
        <v>460.111</v>
      </c>
      <c r="HP269">
        <v>21.1043</v>
      </c>
      <c r="HQ269">
        <v>100.305</v>
      </c>
      <c r="HR269">
        <v>100.187</v>
      </c>
    </row>
    <row r="270" spans="1:226">
      <c r="A270">
        <v>254</v>
      </c>
      <c r="B270">
        <v>1657314181.1</v>
      </c>
      <c r="C270">
        <v>5320.099999904633</v>
      </c>
      <c r="D270" t="s">
        <v>873</v>
      </c>
      <c r="E270" t="s">
        <v>874</v>
      </c>
      <c r="F270">
        <v>5</v>
      </c>
      <c r="G270" t="s">
        <v>820</v>
      </c>
      <c r="H270" t="s">
        <v>354</v>
      </c>
      <c r="I270">
        <v>1657314178.6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448.9480587030584</v>
      </c>
      <c r="AK270">
        <v>420.9547393939392</v>
      </c>
      <c r="AL270">
        <v>1.986598566905836</v>
      </c>
      <c r="AM270">
        <v>65.58033088639436</v>
      </c>
      <c r="AN270">
        <f>(AP270 - AO270 + BO270*1E3/(8.314*(BQ270+273.15)) * AR270/BN270 * AQ270) * BN270/(100*BB270) * 1000/(1000 - AP270)</f>
        <v>0</v>
      </c>
      <c r="AO270">
        <v>21.03335195246537</v>
      </c>
      <c r="AP270">
        <v>26.57784787878787</v>
      </c>
      <c r="AQ270">
        <v>9.374999254606026E-05</v>
      </c>
      <c r="AR270">
        <v>78.10246742185466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1657314178.6</v>
      </c>
      <c r="BH270">
        <v>405.7787777777778</v>
      </c>
      <c r="BI270">
        <v>441.3103333333333</v>
      </c>
      <c r="BJ270">
        <v>26.57761111111111</v>
      </c>
      <c r="BK270">
        <v>21.03273333333333</v>
      </c>
      <c r="BL270">
        <v>407.2244444444444</v>
      </c>
      <c r="BM270">
        <v>27.45882222222222</v>
      </c>
      <c r="BN270">
        <v>500.0098888888889</v>
      </c>
      <c r="BO270">
        <v>68.42784444444445</v>
      </c>
      <c r="BP270">
        <v>0.0999621</v>
      </c>
      <c r="BQ270">
        <v>27.30695555555555</v>
      </c>
      <c r="BR270">
        <v>26.99982222222222</v>
      </c>
      <c r="BS270">
        <v>999.9000000000001</v>
      </c>
      <c r="BT270">
        <v>0</v>
      </c>
      <c r="BU270">
        <v>0</v>
      </c>
      <c r="BV270">
        <v>10004.71666666667</v>
      </c>
      <c r="BW270">
        <v>0</v>
      </c>
      <c r="BX270">
        <v>2027.941111111111</v>
      </c>
      <c r="BY270">
        <v>-35.53175555555556</v>
      </c>
      <c r="BZ270">
        <v>416.8577777777778</v>
      </c>
      <c r="CA270">
        <v>450.7918888888889</v>
      </c>
      <c r="CB270">
        <v>5.544885555555556</v>
      </c>
      <c r="CC270">
        <v>441.3103333333333</v>
      </c>
      <c r="CD270">
        <v>21.03273333333333</v>
      </c>
      <c r="CE270">
        <v>1.818647777777778</v>
      </c>
      <c r="CF270">
        <v>1.439223333333333</v>
      </c>
      <c r="CG270">
        <v>15.94798888888889</v>
      </c>
      <c r="CH270">
        <v>12.33733333333333</v>
      </c>
      <c r="CI270">
        <v>2000.001111111111</v>
      </c>
      <c r="CJ270">
        <v>0.980006</v>
      </c>
      <c r="CK270">
        <v>0.01999443333333333</v>
      </c>
      <c r="CL270">
        <v>0</v>
      </c>
      <c r="CM270">
        <v>2.290777777777778</v>
      </c>
      <c r="CN270">
        <v>0</v>
      </c>
      <c r="CO270">
        <v>15477.54444444445</v>
      </c>
      <c r="CP270">
        <v>16749.47777777778</v>
      </c>
      <c r="CQ270">
        <v>40.062</v>
      </c>
      <c r="CR270">
        <v>42.125</v>
      </c>
      <c r="CS270">
        <v>40.437</v>
      </c>
      <c r="CT270">
        <v>40.375</v>
      </c>
      <c r="CU270">
        <v>39.187</v>
      </c>
      <c r="CV270">
        <v>1960.011111111111</v>
      </c>
      <c r="CW270">
        <v>39.99</v>
      </c>
      <c r="CX270">
        <v>0</v>
      </c>
      <c r="CY270">
        <v>1657314187.5</v>
      </c>
      <c r="CZ270">
        <v>0</v>
      </c>
      <c r="DA270">
        <v>1657313226.1</v>
      </c>
      <c r="DB270" t="s">
        <v>821</v>
      </c>
      <c r="DC270">
        <v>1657313225.1</v>
      </c>
      <c r="DD270">
        <v>1657313226.1</v>
      </c>
      <c r="DE270">
        <v>8</v>
      </c>
      <c r="DF270">
        <v>-0.096</v>
      </c>
      <c r="DG270">
        <v>1.169</v>
      </c>
      <c r="DH270">
        <v>-1.469</v>
      </c>
      <c r="DI270">
        <v>-0.153</v>
      </c>
      <c r="DJ270">
        <v>420</v>
      </c>
      <c r="DK270">
        <v>24</v>
      </c>
      <c r="DL270">
        <v>0.23</v>
      </c>
      <c r="DM270">
        <v>0.05</v>
      </c>
      <c r="DN270">
        <v>-27.20742926829268</v>
      </c>
      <c r="DO270">
        <v>-42.28034843205576</v>
      </c>
      <c r="DP270">
        <v>4.532927566328674</v>
      </c>
      <c r="DQ270">
        <v>0</v>
      </c>
      <c r="DR270">
        <v>5.561959024390243</v>
      </c>
      <c r="DS270">
        <v>-0.1966085017421564</v>
      </c>
      <c r="DT270">
        <v>0.02509664779916843</v>
      </c>
      <c r="DU270">
        <v>0</v>
      </c>
      <c r="DV270">
        <v>0</v>
      </c>
      <c r="DW270">
        <v>2</v>
      </c>
      <c r="DX270" t="s">
        <v>365</v>
      </c>
      <c r="DY270">
        <v>2.97864</v>
      </c>
      <c r="DZ270">
        <v>2.72491</v>
      </c>
      <c r="EA270">
        <v>0.07056949999999999</v>
      </c>
      <c r="EB270">
        <v>0.0745098</v>
      </c>
      <c r="EC270">
        <v>0.0897482</v>
      </c>
      <c r="ED270">
        <v>0.0731262</v>
      </c>
      <c r="EE270">
        <v>29311.6</v>
      </c>
      <c r="EF270">
        <v>29290</v>
      </c>
      <c r="EG270">
        <v>29327.9</v>
      </c>
      <c r="EH270">
        <v>29280.6</v>
      </c>
      <c r="EI270">
        <v>35382.3</v>
      </c>
      <c r="EJ270">
        <v>36070.7</v>
      </c>
      <c r="EK270">
        <v>41319.8</v>
      </c>
      <c r="EL270">
        <v>41708.4</v>
      </c>
      <c r="EM270">
        <v>1.8927</v>
      </c>
      <c r="EN270">
        <v>2.04002</v>
      </c>
      <c r="EO270">
        <v>0.0650734</v>
      </c>
      <c r="EP270">
        <v>0</v>
      </c>
      <c r="EQ270">
        <v>25.9258</v>
      </c>
      <c r="ER270">
        <v>999.9</v>
      </c>
      <c r="ES270">
        <v>27.9</v>
      </c>
      <c r="ET270">
        <v>37.5</v>
      </c>
      <c r="EU270">
        <v>26.4172</v>
      </c>
      <c r="EV270">
        <v>61.3178</v>
      </c>
      <c r="EW270">
        <v>27.4639</v>
      </c>
      <c r="EX270">
        <v>2</v>
      </c>
      <c r="EY270">
        <v>0.145534</v>
      </c>
      <c r="EZ270">
        <v>2.19187</v>
      </c>
      <c r="FA270">
        <v>20.3689</v>
      </c>
      <c r="FB270">
        <v>5.21744</v>
      </c>
      <c r="FC270">
        <v>12.0102</v>
      </c>
      <c r="FD270">
        <v>4.98835</v>
      </c>
      <c r="FE270">
        <v>3.2885</v>
      </c>
      <c r="FF270">
        <v>6495.8</v>
      </c>
      <c r="FG270">
        <v>9999</v>
      </c>
      <c r="FH270">
        <v>9999</v>
      </c>
      <c r="FI270">
        <v>105.5</v>
      </c>
      <c r="FJ270">
        <v>1.86737</v>
      </c>
      <c r="FK270">
        <v>1.86643</v>
      </c>
      <c r="FL270">
        <v>1.86584</v>
      </c>
      <c r="FM270">
        <v>1.86576</v>
      </c>
      <c r="FN270">
        <v>1.8676</v>
      </c>
      <c r="FO270">
        <v>1.87007</v>
      </c>
      <c r="FP270">
        <v>1.86874</v>
      </c>
      <c r="FQ270">
        <v>1.87012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-1.455</v>
      </c>
      <c r="GF270">
        <v>-0.8812</v>
      </c>
      <c r="GG270">
        <v>-0.7625272888578039</v>
      </c>
      <c r="GH270">
        <v>-0.001751842048368114</v>
      </c>
      <c r="GI270">
        <v>2.175043830543419E-07</v>
      </c>
      <c r="GJ270">
        <v>-8.900938919420621E-11</v>
      </c>
      <c r="GK270">
        <v>-0.8812099376485385</v>
      </c>
      <c r="GL270">
        <v>0</v>
      </c>
      <c r="GM270">
        <v>0</v>
      </c>
      <c r="GN270">
        <v>0</v>
      </c>
      <c r="GO270">
        <v>3</v>
      </c>
      <c r="GP270">
        <v>2360</v>
      </c>
      <c r="GQ270">
        <v>1</v>
      </c>
      <c r="GR270">
        <v>26</v>
      </c>
      <c r="GS270">
        <v>15.9</v>
      </c>
      <c r="GT270">
        <v>15.9</v>
      </c>
      <c r="GU270">
        <v>1.43799</v>
      </c>
      <c r="GV270">
        <v>2.24487</v>
      </c>
      <c r="GW270">
        <v>1.94702</v>
      </c>
      <c r="GX270">
        <v>2.82104</v>
      </c>
      <c r="GY270">
        <v>2.19482</v>
      </c>
      <c r="GZ270">
        <v>2.32788</v>
      </c>
      <c r="HA270">
        <v>39.0436</v>
      </c>
      <c r="HB270">
        <v>14.9814</v>
      </c>
      <c r="HC270">
        <v>18</v>
      </c>
      <c r="HD270">
        <v>463.642</v>
      </c>
      <c r="HE270">
        <v>571.883</v>
      </c>
      <c r="HF270">
        <v>23.3502</v>
      </c>
      <c r="HG270">
        <v>29.2885</v>
      </c>
      <c r="HH270">
        <v>30.0004</v>
      </c>
      <c r="HI270">
        <v>29.3171</v>
      </c>
      <c r="HJ270">
        <v>29.2663</v>
      </c>
      <c r="HK270">
        <v>28.777</v>
      </c>
      <c r="HL270">
        <v>17.2052</v>
      </c>
      <c r="HM270">
        <v>22.2272</v>
      </c>
      <c r="HN270">
        <v>23.3527</v>
      </c>
      <c r="HO270">
        <v>473.486</v>
      </c>
      <c r="HP270">
        <v>21.1043</v>
      </c>
      <c r="HQ270">
        <v>100.305</v>
      </c>
      <c r="HR270">
        <v>100.186</v>
      </c>
    </row>
    <row r="271" spans="1:226">
      <c r="A271">
        <v>255</v>
      </c>
      <c r="B271">
        <v>1657314186.1</v>
      </c>
      <c r="C271">
        <v>5325.099999904633</v>
      </c>
      <c r="D271" t="s">
        <v>875</v>
      </c>
      <c r="E271" t="s">
        <v>876</v>
      </c>
      <c r="F271">
        <v>5</v>
      </c>
      <c r="G271" t="s">
        <v>820</v>
      </c>
      <c r="H271" t="s">
        <v>354</v>
      </c>
      <c r="I271">
        <v>1657314183.3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464.5144382511116</v>
      </c>
      <c r="AK271">
        <v>433.8064909090908</v>
      </c>
      <c r="AL271">
        <v>2.646202113694351</v>
      </c>
      <c r="AM271">
        <v>65.58033088639436</v>
      </c>
      <c r="AN271">
        <f>(AP271 - AO271 + BO271*1E3/(8.314*(BQ271+273.15)) * AR271/BN271 * AQ271) * BN271/(100*BB271) * 1000/(1000 - AP271)</f>
        <v>0</v>
      </c>
      <c r="AO271">
        <v>21.03371543214082</v>
      </c>
      <c r="AP271">
        <v>26.58707999999999</v>
      </c>
      <c r="AQ271">
        <v>4.890353382641481E-05</v>
      </c>
      <c r="AR271">
        <v>78.10246742185466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1657314183.3</v>
      </c>
      <c r="BH271">
        <v>416.3208</v>
      </c>
      <c r="BI271">
        <v>455.712</v>
      </c>
      <c r="BJ271">
        <v>26.58097</v>
      </c>
      <c r="BK271">
        <v>21.0425</v>
      </c>
      <c r="BL271">
        <v>417.7838</v>
      </c>
      <c r="BM271">
        <v>27.46217</v>
      </c>
      <c r="BN271">
        <v>499.9845</v>
      </c>
      <c r="BO271">
        <v>68.428</v>
      </c>
      <c r="BP271">
        <v>0.09992449</v>
      </c>
      <c r="BQ271">
        <v>27.30334</v>
      </c>
      <c r="BR271">
        <v>26.98983</v>
      </c>
      <c r="BS271">
        <v>999.9</v>
      </c>
      <c r="BT271">
        <v>0</v>
      </c>
      <c r="BU271">
        <v>0</v>
      </c>
      <c r="BV271">
        <v>10017.62</v>
      </c>
      <c r="BW271">
        <v>0</v>
      </c>
      <c r="BX271">
        <v>2031.465</v>
      </c>
      <c r="BY271">
        <v>-39.39095</v>
      </c>
      <c r="BZ271">
        <v>427.6893</v>
      </c>
      <c r="CA271">
        <v>465.5074</v>
      </c>
      <c r="CB271">
        <v>5.538478</v>
      </c>
      <c r="CC271">
        <v>455.712</v>
      </c>
      <c r="CD271">
        <v>21.0425</v>
      </c>
      <c r="CE271">
        <v>1.818883</v>
      </c>
      <c r="CF271">
        <v>1.439896</v>
      </c>
      <c r="CG271">
        <v>15.95001</v>
      </c>
      <c r="CH271">
        <v>12.34443</v>
      </c>
      <c r="CI271">
        <v>2000.014</v>
      </c>
      <c r="CJ271">
        <v>0.9800059000000001</v>
      </c>
      <c r="CK271">
        <v>0.01999453</v>
      </c>
      <c r="CL271">
        <v>0</v>
      </c>
      <c r="CM271">
        <v>2.28259</v>
      </c>
      <c r="CN271">
        <v>0</v>
      </c>
      <c r="CO271">
        <v>15505.09</v>
      </c>
      <c r="CP271">
        <v>16749.61</v>
      </c>
      <c r="CQ271">
        <v>40.062</v>
      </c>
      <c r="CR271">
        <v>42.125</v>
      </c>
      <c r="CS271">
        <v>40.4496</v>
      </c>
      <c r="CT271">
        <v>40.375</v>
      </c>
      <c r="CU271">
        <v>39.187</v>
      </c>
      <c r="CV271">
        <v>1960.024</v>
      </c>
      <c r="CW271">
        <v>39.99</v>
      </c>
      <c r="CX271">
        <v>0</v>
      </c>
      <c r="CY271">
        <v>1657314192.9</v>
      </c>
      <c r="CZ271">
        <v>0</v>
      </c>
      <c r="DA271">
        <v>1657313226.1</v>
      </c>
      <c r="DB271" t="s">
        <v>821</v>
      </c>
      <c r="DC271">
        <v>1657313225.1</v>
      </c>
      <c r="DD271">
        <v>1657313226.1</v>
      </c>
      <c r="DE271">
        <v>8</v>
      </c>
      <c r="DF271">
        <v>-0.096</v>
      </c>
      <c r="DG271">
        <v>1.169</v>
      </c>
      <c r="DH271">
        <v>-1.469</v>
      </c>
      <c r="DI271">
        <v>-0.153</v>
      </c>
      <c r="DJ271">
        <v>420</v>
      </c>
      <c r="DK271">
        <v>24</v>
      </c>
      <c r="DL271">
        <v>0.23</v>
      </c>
      <c r="DM271">
        <v>0.05</v>
      </c>
      <c r="DN271">
        <v>-31.7923756097561</v>
      </c>
      <c r="DO271">
        <v>-61.11986341463415</v>
      </c>
      <c r="DP271">
        <v>6.071673480358446</v>
      </c>
      <c r="DQ271">
        <v>0</v>
      </c>
      <c r="DR271">
        <v>5.54634243902439</v>
      </c>
      <c r="DS271">
        <v>-0.08662703832751076</v>
      </c>
      <c r="DT271">
        <v>0.01313559264179434</v>
      </c>
      <c r="DU271">
        <v>1</v>
      </c>
      <c r="DV271">
        <v>1</v>
      </c>
      <c r="DW271">
        <v>2</v>
      </c>
      <c r="DX271" t="s">
        <v>357</v>
      </c>
      <c r="DY271">
        <v>2.97861</v>
      </c>
      <c r="DZ271">
        <v>2.72482</v>
      </c>
      <c r="EA271">
        <v>0.0722425</v>
      </c>
      <c r="EB271">
        <v>0.0764852</v>
      </c>
      <c r="EC271">
        <v>0.0897717</v>
      </c>
      <c r="ED271">
        <v>0.0732093</v>
      </c>
      <c r="EE271">
        <v>29258.4</v>
      </c>
      <c r="EF271">
        <v>29227.3</v>
      </c>
      <c r="EG271">
        <v>29327.4</v>
      </c>
      <c r="EH271">
        <v>29280.4</v>
      </c>
      <c r="EI271">
        <v>35380.5</v>
      </c>
      <c r="EJ271">
        <v>36066.9</v>
      </c>
      <c r="EK271">
        <v>41318.8</v>
      </c>
      <c r="EL271">
        <v>41707.7</v>
      </c>
      <c r="EM271">
        <v>1.89235</v>
      </c>
      <c r="EN271">
        <v>2.04012</v>
      </c>
      <c r="EO271">
        <v>0.0645593</v>
      </c>
      <c r="EP271">
        <v>0</v>
      </c>
      <c r="EQ271">
        <v>25.9276</v>
      </c>
      <c r="ER271">
        <v>999.9</v>
      </c>
      <c r="ES271">
        <v>27.9</v>
      </c>
      <c r="ET271">
        <v>37.5</v>
      </c>
      <c r="EU271">
        <v>26.4142</v>
      </c>
      <c r="EV271">
        <v>61.1778</v>
      </c>
      <c r="EW271">
        <v>27.4359</v>
      </c>
      <c r="EX271">
        <v>2</v>
      </c>
      <c r="EY271">
        <v>0.145889</v>
      </c>
      <c r="EZ271">
        <v>1.87049</v>
      </c>
      <c r="FA271">
        <v>20.3719</v>
      </c>
      <c r="FB271">
        <v>5.21669</v>
      </c>
      <c r="FC271">
        <v>12.0099</v>
      </c>
      <c r="FD271">
        <v>4.9884</v>
      </c>
      <c r="FE271">
        <v>3.2885</v>
      </c>
      <c r="FF271">
        <v>6495.8</v>
      </c>
      <c r="FG271">
        <v>9999</v>
      </c>
      <c r="FH271">
        <v>9999</v>
      </c>
      <c r="FI271">
        <v>105.5</v>
      </c>
      <c r="FJ271">
        <v>1.86737</v>
      </c>
      <c r="FK271">
        <v>1.86642</v>
      </c>
      <c r="FL271">
        <v>1.86584</v>
      </c>
      <c r="FM271">
        <v>1.86572</v>
      </c>
      <c r="FN271">
        <v>1.86759</v>
      </c>
      <c r="FO271">
        <v>1.87008</v>
      </c>
      <c r="FP271">
        <v>1.86874</v>
      </c>
      <c r="FQ271">
        <v>1.87012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-1.475</v>
      </c>
      <c r="GF271">
        <v>-0.8812</v>
      </c>
      <c r="GG271">
        <v>-0.7625272888578039</v>
      </c>
      <c r="GH271">
        <v>-0.001751842048368114</v>
      </c>
      <c r="GI271">
        <v>2.175043830543419E-07</v>
      </c>
      <c r="GJ271">
        <v>-8.900938919420621E-11</v>
      </c>
      <c r="GK271">
        <v>-0.8812099376485385</v>
      </c>
      <c r="GL271">
        <v>0</v>
      </c>
      <c r="GM271">
        <v>0</v>
      </c>
      <c r="GN271">
        <v>0</v>
      </c>
      <c r="GO271">
        <v>3</v>
      </c>
      <c r="GP271">
        <v>2360</v>
      </c>
      <c r="GQ271">
        <v>1</v>
      </c>
      <c r="GR271">
        <v>26</v>
      </c>
      <c r="GS271">
        <v>16</v>
      </c>
      <c r="GT271">
        <v>16</v>
      </c>
      <c r="GU271">
        <v>1.47583</v>
      </c>
      <c r="GV271">
        <v>2.23999</v>
      </c>
      <c r="GW271">
        <v>1.94702</v>
      </c>
      <c r="GX271">
        <v>2.82104</v>
      </c>
      <c r="GY271">
        <v>2.19482</v>
      </c>
      <c r="GZ271">
        <v>2.33032</v>
      </c>
      <c r="HA271">
        <v>39.0436</v>
      </c>
      <c r="HB271">
        <v>14.9901</v>
      </c>
      <c r="HC271">
        <v>18</v>
      </c>
      <c r="HD271">
        <v>463.453</v>
      </c>
      <c r="HE271">
        <v>571.982</v>
      </c>
      <c r="HF271">
        <v>23.3472</v>
      </c>
      <c r="HG271">
        <v>29.2928</v>
      </c>
      <c r="HH271">
        <v>30.0004</v>
      </c>
      <c r="HI271">
        <v>29.3202</v>
      </c>
      <c r="HJ271">
        <v>29.2687</v>
      </c>
      <c r="HK271">
        <v>29.5486</v>
      </c>
      <c r="HL271">
        <v>17.2052</v>
      </c>
      <c r="HM271">
        <v>22.2272</v>
      </c>
      <c r="HN271">
        <v>23.5494</v>
      </c>
      <c r="HO271">
        <v>493.523</v>
      </c>
      <c r="HP271">
        <v>21.1043</v>
      </c>
      <c r="HQ271">
        <v>100.303</v>
      </c>
      <c r="HR271">
        <v>100.185</v>
      </c>
    </row>
    <row r="272" spans="1:226">
      <c r="A272">
        <v>256</v>
      </c>
      <c r="B272">
        <v>1657314191.1</v>
      </c>
      <c r="C272">
        <v>5330.099999904633</v>
      </c>
      <c r="D272" t="s">
        <v>877</v>
      </c>
      <c r="E272" t="s">
        <v>878</v>
      </c>
      <c r="F272">
        <v>5</v>
      </c>
      <c r="G272" t="s">
        <v>820</v>
      </c>
      <c r="H272" t="s">
        <v>354</v>
      </c>
      <c r="I272">
        <v>1657314188.6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480.9539083789354</v>
      </c>
      <c r="AK272">
        <v>448.4062606060607</v>
      </c>
      <c r="AL272">
        <v>2.949265189121627</v>
      </c>
      <c r="AM272">
        <v>65.58033088639436</v>
      </c>
      <c r="AN272">
        <f>(AP272 - AO272 + BO272*1E3/(8.314*(BQ272+273.15)) * AR272/BN272 * AQ272) * BN272/(100*BB272) * 1000/(1000 - AP272)</f>
        <v>0</v>
      </c>
      <c r="AO272">
        <v>21.06942496210858</v>
      </c>
      <c r="AP272">
        <v>26.6084090909091</v>
      </c>
      <c r="AQ272">
        <v>0.0003196081417244697</v>
      </c>
      <c r="AR272">
        <v>78.10246742185466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1657314188.6</v>
      </c>
      <c r="BH272">
        <v>430.7065555555556</v>
      </c>
      <c r="BI272">
        <v>472.8093333333334</v>
      </c>
      <c r="BJ272">
        <v>26.59905555555556</v>
      </c>
      <c r="BK272">
        <v>21.07083333333334</v>
      </c>
      <c r="BL272">
        <v>432.1926666666666</v>
      </c>
      <c r="BM272">
        <v>27.48025555555555</v>
      </c>
      <c r="BN272">
        <v>500.0186666666666</v>
      </c>
      <c r="BO272">
        <v>68.42961111111111</v>
      </c>
      <c r="BP272">
        <v>0.1000600333333333</v>
      </c>
      <c r="BQ272">
        <v>27.29756666666667</v>
      </c>
      <c r="BR272">
        <v>26.98556666666667</v>
      </c>
      <c r="BS272">
        <v>999.9000000000001</v>
      </c>
      <c r="BT272">
        <v>0</v>
      </c>
      <c r="BU272">
        <v>0</v>
      </c>
      <c r="BV272">
        <v>9992.216666666667</v>
      </c>
      <c r="BW272">
        <v>0</v>
      </c>
      <c r="BX272">
        <v>2029.572222222222</v>
      </c>
      <c r="BY272">
        <v>-42.10291111111112</v>
      </c>
      <c r="BZ272">
        <v>442.4761111111111</v>
      </c>
      <c r="CA272">
        <v>482.9864444444444</v>
      </c>
      <c r="CB272">
        <v>5.528196666666666</v>
      </c>
      <c r="CC272">
        <v>472.8093333333334</v>
      </c>
      <c r="CD272">
        <v>21.07083333333334</v>
      </c>
      <c r="CE272">
        <v>1.82016</v>
      </c>
      <c r="CF272">
        <v>1.44187</v>
      </c>
      <c r="CG272">
        <v>15.96102222222222</v>
      </c>
      <c r="CH272">
        <v>12.36527777777778</v>
      </c>
      <c r="CI272">
        <v>1999.998888888889</v>
      </c>
      <c r="CJ272">
        <v>0.9800063333333333</v>
      </c>
      <c r="CK272">
        <v>0.01999411111111111</v>
      </c>
      <c r="CL272">
        <v>0</v>
      </c>
      <c r="CM272">
        <v>2.401955555555556</v>
      </c>
      <c r="CN272">
        <v>0</v>
      </c>
      <c r="CO272">
        <v>15547.42222222222</v>
      </c>
      <c r="CP272">
        <v>16749.46666666666</v>
      </c>
      <c r="CQ272">
        <v>40.062</v>
      </c>
      <c r="CR272">
        <v>42.125</v>
      </c>
      <c r="CS272">
        <v>40.5</v>
      </c>
      <c r="CT272">
        <v>40.375</v>
      </c>
      <c r="CU272">
        <v>39.187</v>
      </c>
      <c r="CV272">
        <v>1960.008888888889</v>
      </c>
      <c r="CW272">
        <v>39.99</v>
      </c>
      <c r="CX272">
        <v>0</v>
      </c>
      <c r="CY272">
        <v>1657314197.7</v>
      </c>
      <c r="CZ272">
        <v>0</v>
      </c>
      <c r="DA272">
        <v>1657313226.1</v>
      </c>
      <c r="DB272" t="s">
        <v>821</v>
      </c>
      <c r="DC272">
        <v>1657313225.1</v>
      </c>
      <c r="DD272">
        <v>1657313226.1</v>
      </c>
      <c r="DE272">
        <v>8</v>
      </c>
      <c r="DF272">
        <v>-0.096</v>
      </c>
      <c r="DG272">
        <v>1.169</v>
      </c>
      <c r="DH272">
        <v>-1.469</v>
      </c>
      <c r="DI272">
        <v>-0.153</v>
      </c>
      <c r="DJ272">
        <v>420</v>
      </c>
      <c r="DK272">
        <v>24</v>
      </c>
      <c r="DL272">
        <v>0.23</v>
      </c>
      <c r="DM272">
        <v>0.05</v>
      </c>
      <c r="DN272">
        <v>-36.22443170731707</v>
      </c>
      <c r="DO272">
        <v>-51.75851080139375</v>
      </c>
      <c r="DP272">
        <v>5.207950774065765</v>
      </c>
      <c r="DQ272">
        <v>0</v>
      </c>
      <c r="DR272">
        <v>5.537411951219512</v>
      </c>
      <c r="DS272">
        <v>-0.04048076655051806</v>
      </c>
      <c r="DT272">
        <v>0.007692484840544731</v>
      </c>
      <c r="DU272">
        <v>1</v>
      </c>
      <c r="DV272">
        <v>1</v>
      </c>
      <c r="DW272">
        <v>2</v>
      </c>
      <c r="DX272" t="s">
        <v>357</v>
      </c>
      <c r="DY272">
        <v>2.97861</v>
      </c>
      <c r="DZ272">
        <v>2.72472</v>
      </c>
      <c r="EA272">
        <v>0.0740898</v>
      </c>
      <c r="EB272">
        <v>0.0785011</v>
      </c>
      <c r="EC272">
        <v>0.0898217</v>
      </c>
      <c r="ED272">
        <v>0.0732293</v>
      </c>
      <c r="EE272">
        <v>29200.4</v>
      </c>
      <c r="EF272">
        <v>29163</v>
      </c>
      <c r="EG272">
        <v>29327.7</v>
      </c>
      <c r="EH272">
        <v>29280</v>
      </c>
      <c r="EI272">
        <v>35379.2</v>
      </c>
      <c r="EJ272">
        <v>36065.8</v>
      </c>
      <c r="EK272">
        <v>41319.5</v>
      </c>
      <c r="EL272">
        <v>41707.3</v>
      </c>
      <c r="EM272">
        <v>1.89265</v>
      </c>
      <c r="EN272">
        <v>2.04</v>
      </c>
      <c r="EO272">
        <v>0.0647604</v>
      </c>
      <c r="EP272">
        <v>0</v>
      </c>
      <c r="EQ272">
        <v>25.9303</v>
      </c>
      <c r="ER272">
        <v>999.9</v>
      </c>
      <c r="ES272">
        <v>27.9</v>
      </c>
      <c r="ET272">
        <v>37.5</v>
      </c>
      <c r="EU272">
        <v>26.4155</v>
      </c>
      <c r="EV272">
        <v>61.2478</v>
      </c>
      <c r="EW272">
        <v>27.4599</v>
      </c>
      <c r="EX272">
        <v>2</v>
      </c>
      <c r="EY272">
        <v>0.144187</v>
      </c>
      <c r="EZ272">
        <v>1.49064</v>
      </c>
      <c r="FA272">
        <v>20.3766</v>
      </c>
      <c r="FB272">
        <v>5.21669</v>
      </c>
      <c r="FC272">
        <v>12.0099</v>
      </c>
      <c r="FD272">
        <v>4.98845</v>
      </c>
      <c r="FE272">
        <v>3.28842</v>
      </c>
      <c r="FF272">
        <v>6496.1</v>
      </c>
      <c r="FG272">
        <v>9999</v>
      </c>
      <c r="FH272">
        <v>9999</v>
      </c>
      <c r="FI272">
        <v>105.5</v>
      </c>
      <c r="FJ272">
        <v>1.86737</v>
      </c>
      <c r="FK272">
        <v>1.86642</v>
      </c>
      <c r="FL272">
        <v>1.86584</v>
      </c>
      <c r="FM272">
        <v>1.86577</v>
      </c>
      <c r="FN272">
        <v>1.86756</v>
      </c>
      <c r="FO272">
        <v>1.87008</v>
      </c>
      <c r="FP272">
        <v>1.86874</v>
      </c>
      <c r="FQ272">
        <v>1.87012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-1.498</v>
      </c>
      <c r="GF272">
        <v>-0.8812</v>
      </c>
      <c r="GG272">
        <v>-0.7625272888578039</v>
      </c>
      <c r="GH272">
        <v>-0.001751842048368114</v>
      </c>
      <c r="GI272">
        <v>2.175043830543419E-07</v>
      </c>
      <c r="GJ272">
        <v>-8.900938919420621E-11</v>
      </c>
      <c r="GK272">
        <v>-0.8812099376485385</v>
      </c>
      <c r="GL272">
        <v>0</v>
      </c>
      <c r="GM272">
        <v>0</v>
      </c>
      <c r="GN272">
        <v>0</v>
      </c>
      <c r="GO272">
        <v>3</v>
      </c>
      <c r="GP272">
        <v>2360</v>
      </c>
      <c r="GQ272">
        <v>1</v>
      </c>
      <c r="GR272">
        <v>26</v>
      </c>
      <c r="GS272">
        <v>16.1</v>
      </c>
      <c r="GT272">
        <v>16.1</v>
      </c>
      <c r="GU272">
        <v>1.51855</v>
      </c>
      <c r="GV272">
        <v>2.23877</v>
      </c>
      <c r="GW272">
        <v>1.94702</v>
      </c>
      <c r="GX272">
        <v>2.82104</v>
      </c>
      <c r="GY272">
        <v>2.19482</v>
      </c>
      <c r="GZ272">
        <v>2.33643</v>
      </c>
      <c r="HA272">
        <v>39.0436</v>
      </c>
      <c r="HB272">
        <v>14.9901</v>
      </c>
      <c r="HC272">
        <v>18</v>
      </c>
      <c r="HD272">
        <v>463.659</v>
      </c>
      <c r="HE272">
        <v>571.913</v>
      </c>
      <c r="HF272">
        <v>23.5035</v>
      </c>
      <c r="HG272">
        <v>29.2979</v>
      </c>
      <c r="HH272">
        <v>29.9993</v>
      </c>
      <c r="HI272">
        <v>29.3234</v>
      </c>
      <c r="HJ272">
        <v>29.2713</v>
      </c>
      <c r="HK272">
        <v>30.4019</v>
      </c>
      <c r="HL272">
        <v>17.2052</v>
      </c>
      <c r="HM272">
        <v>22.2272</v>
      </c>
      <c r="HN272">
        <v>23.5599</v>
      </c>
      <c r="HO272">
        <v>506.882</v>
      </c>
      <c r="HP272">
        <v>21.0896</v>
      </c>
      <c r="HQ272">
        <v>100.304</v>
      </c>
      <c r="HR272">
        <v>100.184</v>
      </c>
    </row>
    <row r="273" spans="1:226">
      <c r="A273">
        <v>257</v>
      </c>
      <c r="B273">
        <v>1657314196.1</v>
      </c>
      <c r="C273">
        <v>5335.099999904633</v>
      </c>
      <c r="D273" t="s">
        <v>879</v>
      </c>
      <c r="E273" t="s">
        <v>880</v>
      </c>
      <c r="F273">
        <v>5</v>
      </c>
      <c r="G273" t="s">
        <v>820</v>
      </c>
      <c r="H273" t="s">
        <v>354</v>
      </c>
      <c r="I273">
        <v>1657314193.3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498.0072523225474</v>
      </c>
      <c r="AK273">
        <v>464.013042424242</v>
      </c>
      <c r="AL273">
        <v>3.136004887246634</v>
      </c>
      <c r="AM273">
        <v>65.58033088639436</v>
      </c>
      <c r="AN273">
        <f>(AP273 - AO273 + BO273*1E3/(8.314*(BQ273+273.15)) * AR273/BN273 * AQ273) * BN273/(100*BB273) * 1000/(1000 - AP273)</f>
        <v>0</v>
      </c>
      <c r="AO273">
        <v>21.07395355707572</v>
      </c>
      <c r="AP273">
        <v>26.6234484848485</v>
      </c>
      <c r="AQ273">
        <v>0.00135748675058829</v>
      </c>
      <c r="AR273">
        <v>78.10246742185466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1657314193.3</v>
      </c>
      <c r="BH273">
        <v>444.6227</v>
      </c>
      <c r="BI273">
        <v>488.5056</v>
      </c>
      <c r="BJ273">
        <v>26.61733</v>
      </c>
      <c r="BK273">
        <v>21.07401</v>
      </c>
      <c r="BL273">
        <v>446.1316</v>
      </c>
      <c r="BM273">
        <v>27.49854</v>
      </c>
      <c r="BN273">
        <v>500.0009999999999</v>
      </c>
      <c r="BO273">
        <v>68.43066</v>
      </c>
      <c r="BP273">
        <v>0.09999865999999999</v>
      </c>
      <c r="BQ273">
        <v>27.2991</v>
      </c>
      <c r="BR273">
        <v>26.98798</v>
      </c>
      <c r="BS273">
        <v>999.9</v>
      </c>
      <c r="BT273">
        <v>0</v>
      </c>
      <c r="BU273">
        <v>0</v>
      </c>
      <c r="BV273">
        <v>9996.119999999999</v>
      </c>
      <c r="BW273">
        <v>0</v>
      </c>
      <c r="BX273">
        <v>2031.298</v>
      </c>
      <c r="BY273">
        <v>-43.8829</v>
      </c>
      <c r="BZ273">
        <v>456.7811</v>
      </c>
      <c r="CA273">
        <v>499.0221</v>
      </c>
      <c r="CB273">
        <v>5.543308999999999</v>
      </c>
      <c r="CC273">
        <v>488.5056</v>
      </c>
      <c r="CD273">
        <v>21.07401</v>
      </c>
      <c r="CE273">
        <v>1.821442</v>
      </c>
      <c r="CF273">
        <v>1.442108</v>
      </c>
      <c r="CG273">
        <v>15.97202</v>
      </c>
      <c r="CH273">
        <v>12.3678</v>
      </c>
      <c r="CI273">
        <v>1999.94</v>
      </c>
      <c r="CJ273">
        <v>0.9800058999999999</v>
      </c>
      <c r="CK273">
        <v>0.01999453</v>
      </c>
      <c r="CL273">
        <v>0</v>
      </c>
      <c r="CM273">
        <v>2.22742</v>
      </c>
      <c r="CN273">
        <v>0</v>
      </c>
      <c r="CO273">
        <v>15591.79</v>
      </c>
      <c r="CP273">
        <v>16748.99</v>
      </c>
      <c r="CQ273">
        <v>40.062</v>
      </c>
      <c r="CR273">
        <v>42.125</v>
      </c>
      <c r="CS273">
        <v>40.5</v>
      </c>
      <c r="CT273">
        <v>40.375</v>
      </c>
      <c r="CU273">
        <v>39.1996</v>
      </c>
      <c r="CV273">
        <v>1959.95</v>
      </c>
      <c r="CW273">
        <v>39.99</v>
      </c>
      <c r="CX273">
        <v>0</v>
      </c>
      <c r="CY273">
        <v>1657314202.5</v>
      </c>
      <c r="CZ273">
        <v>0</v>
      </c>
      <c r="DA273">
        <v>1657313226.1</v>
      </c>
      <c r="DB273" t="s">
        <v>821</v>
      </c>
      <c r="DC273">
        <v>1657313225.1</v>
      </c>
      <c r="DD273">
        <v>1657313226.1</v>
      </c>
      <c r="DE273">
        <v>8</v>
      </c>
      <c r="DF273">
        <v>-0.096</v>
      </c>
      <c r="DG273">
        <v>1.169</v>
      </c>
      <c r="DH273">
        <v>-1.469</v>
      </c>
      <c r="DI273">
        <v>-0.153</v>
      </c>
      <c r="DJ273">
        <v>420</v>
      </c>
      <c r="DK273">
        <v>24</v>
      </c>
      <c r="DL273">
        <v>0.23</v>
      </c>
      <c r="DM273">
        <v>0.05</v>
      </c>
      <c r="DN273">
        <v>-39.95615609756097</v>
      </c>
      <c r="DO273">
        <v>-35.13459512195125</v>
      </c>
      <c r="DP273">
        <v>3.544686709817315</v>
      </c>
      <c r="DQ273">
        <v>0</v>
      </c>
      <c r="DR273">
        <v>5.538742926829268</v>
      </c>
      <c r="DS273">
        <v>-0.01643163763066667</v>
      </c>
      <c r="DT273">
        <v>0.008226605334894173</v>
      </c>
      <c r="DU273">
        <v>1</v>
      </c>
      <c r="DV273">
        <v>1</v>
      </c>
      <c r="DW273">
        <v>2</v>
      </c>
      <c r="DX273" t="s">
        <v>357</v>
      </c>
      <c r="DY273">
        <v>2.9786</v>
      </c>
      <c r="DZ273">
        <v>2.72471</v>
      </c>
      <c r="EA273">
        <v>0.0760344</v>
      </c>
      <c r="EB273">
        <v>0.08052049999999999</v>
      </c>
      <c r="EC273">
        <v>0.0898563</v>
      </c>
      <c r="ED273">
        <v>0.0732339</v>
      </c>
      <c r="EE273">
        <v>29138.9</v>
      </c>
      <c r="EF273">
        <v>29098.8</v>
      </c>
      <c r="EG273">
        <v>29327.6</v>
      </c>
      <c r="EH273">
        <v>29279.7</v>
      </c>
      <c r="EI273">
        <v>35378.1</v>
      </c>
      <c r="EJ273">
        <v>36065.3</v>
      </c>
      <c r="EK273">
        <v>41319.7</v>
      </c>
      <c r="EL273">
        <v>41706.9</v>
      </c>
      <c r="EM273">
        <v>1.89265</v>
      </c>
      <c r="EN273">
        <v>2.04005</v>
      </c>
      <c r="EO273">
        <v>0.0641495</v>
      </c>
      <c r="EP273">
        <v>0</v>
      </c>
      <c r="EQ273">
        <v>25.9324</v>
      </c>
      <c r="ER273">
        <v>999.9</v>
      </c>
      <c r="ES273">
        <v>27.9</v>
      </c>
      <c r="ET273">
        <v>37.5</v>
      </c>
      <c r="EU273">
        <v>26.4144</v>
      </c>
      <c r="EV273">
        <v>61.1678</v>
      </c>
      <c r="EW273">
        <v>27.4279</v>
      </c>
      <c r="EX273">
        <v>2</v>
      </c>
      <c r="EY273">
        <v>0.145043</v>
      </c>
      <c r="EZ273">
        <v>1.7362</v>
      </c>
      <c r="FA273">
        <v>20.3743</v>
      </c>
      <c r="FB273">
        <v>5.21684</v>
      </c>
      <c r="FC273">
        <v>12.0099</v>
      </c>
      <c r="FD273">
        <v>4.98835</v>
      </c>
      <c r="FE273">
        <v>3.28848</v>
      </c>
      <c r="FF273">
        <v>6496.1</v>
      </c>
      <c r="FG273">
        <v>9999</v>
      </c>
      <c r="FH273">
        <v>9999</v>
      </c>
      <c r="FI273">
        <v>105.5</v>
      </c>
      <c r="FJ273">
        <v>1.86737</v>
      </c>
      <c r="FK273">
        <v>1.86641</v>
      </c>
      <c r="FL273">
        <v>1.86584</v>
      </c>
      <c r="FM273">
        <v>1.86573</v>
      </c>
      <c r="FN273">
        <v>1.86756</v>
      </c>
      <c r="FO273">
        <v>1.87005</v>
      </c>
      <c r="FP273">
        <v>1.86874</v>
      </c>
      <c r="FQ273">
        <v>1.87012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-1.523</v>
      </c>
      <c r="GF273">
        <v>-0.8812</v>
      </c>
      <c r="GG273">
        <v>-0.7625272888578039</v>
      </c>
      <c r="GH273">
        <v>-0.001751842048368114</v>
      </c>
      <c r="GI273">
        <v>2.175043830543419E-07</v>
      </c>
      <c r="GJ273">
        <v>-8.900938919420621E-11</v>
      </c>
      <c r="GK273">
        <v>-0.8812099376485385</v>
      </c>
      <c r="GL273">
        <v>0</v>
      </c>
      <c r="GM273">
        <v>0</v>
      </c>
      <c r="GN273">
        <v>0</v>
      </c>
      <c r="GO273">
        <v>3</v>
      </c>
      <c r="GP273">
        <v>2360</v>
      </c>
      <c r="GQ273">
        <v>1</v>
      </c>
      <c r="GR273">
        <v>26</v>
      </c>
      <c r="GS273">
        <v>16.2</v>
      </c>
      <c r="GT273">
        <v>16.2</v>
      </c>
      <c r="GU273">
        <v>1.55762</v>
      </c>
      <c r="GV273">
        <v>2.23877</v>
      </c>
      <c r="GW273">
        <v>1.94702</v>
      </c>
      <c r="GX273">
        <v>2.81982</v>
      </c>
      <c r="GY273">
        <v>2.19482</v>
      </c>
      <c r="GZ273">
        <v>2.35962</v>
      </c>
      <c r="HA273">
        <v>39.0683</v>
      </c>
      <c r="HB273">
        <v>14.9814</v>
      </c>
      <c r="HC273">
        <v>18</v>
      </c>
      <c r="HD273">
        <v>463.682</v>
      </c>
      <c r="HE273">
        <v>571.981</v>
      </c>
      <c r="HF273">
        <v>23.5747</v>
      </c>
      <c r="HG273">
        <v>29.3028</v>
      </c>
      <c r="HH273">
        <v>30.0003</v>
      </c>
      <c r="HI273">
        <v>29.3265</v>
      </c>
      <c r="HJ273">
        <v>29.2743</v>
      </c>
      <c r="HK273">
        <v>31.1811</v>
      </c>
      <c r="HL273">
        <v>17.2052</v>
      </c>
      <c r="HM273">
        <v>22.2272</v>
      </c>
      <c r="HN273">
        <v>23.5678</v>
      </c>
      <c r="HO273">
        <v>526.921</v>
      </c>
      <c r="HP273">
        <v>21.0665</v>
      </c>
      <c r="HQ273">
        <v>100.304</v>
      </c>
      <c r="HR273">
        <v>100.183</v>
      </c>
    </row>
    <row r="274" spans="1:226">
      <c r="A274">
        <v>258</v>
      </c>
      <c r="B274">
        <v>1657314201.1</v>
      </c>
      <c r="C274">
        <v>5340.099999904633</v>
      </c>
      <c r="D274" t="s">
        <v>881</v>
      </c>
      <c r="E274" t="s">
        <v>882</v>
      </c>
      <c r="F274">
        <v>5</v>
      </c>
      <c r="G274" t="s">
        <v>820</v>
      </c>
      <c r="H274" t="s">
        <v>354</v>
      </c>
      <c r="I274">
        <v>1657314198.6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515.1586556873622</v>
      </c>
      <c r="AK274">
        <v>480.0427818181816</v>
      </c>
      <c r="AL274">
        <v>3.204855233090354</v>
      </c>
      <c r="AM274">
        <v>65.58033088639436</v>
      </c>
      <c r="AN274">
        <f>(AP274 - AO274 + BO274*1E3/(8.314*(BQ274+273.15)) * AR274/BN274 * AQ274) * BN274/(100*BB274) * 1000/(1000 - AP274)</f>
        <v>0</v>
      </c>
      <c r="AO274">
        <v>21.07511462212871</v>
      </c>
      <c r="AP274">
        <v>26.62632424242424</v>
      </c>
      <c r="AQ274">
        <v>8.058896871834287E-05</v>
      </c>
      <c r="AR274">
        <v>78.10246742185466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1657314198.6</v>
      </c>
      <c r="BH274">
        <v>461.0332222222222</v>
      </c>
      <c r="BI274">
        <v>506.3004444444444</v>
      </c>
      <c r="BJ274">
        <v>26.62592222222222</v>
      </c>
      <c r="BK274">
        <v>21.07603333333333</v>
      </c>
      <c r="BL274">
        <v>462.5684444444444</v>
      </c>
      <c r="BM274">
        <v>27.50714444444445</v>
      </c>
      <c r="BN274">
        <v>500.0248888888889</v>
      </c>
      <c r="BO274">
        <v>68.43115555555555</v>
      </c>
      <c r="BP274">
        <v>0.1000576333333333</v>
      </c>
      <c r="BQ274">
        <v>27.30631111111111</v>
      </c>
      <c r="BR274">
        <v>26.98642222222222</v>
      </c>
      <c r="BS274">
        <v>999.9000000000001</v>
      </c>
      <c r="BT274">
        <v>0</v>
      </c>
      <c r="BU274">
        <v>0</v>
      </c>
      <c r="BV274">
        <v>9998.188888888888</v>
      </c>
      <c r="BW274">
        <v>0</v>
      </c>
      <c r="BX274">
        <v>2026.222222222222</v>
      </c>
      <c r="BY274">
        <v>-45.26726666666666</v>
      </c>
      <c r="BZ274">
        <v>473.6443333333333</v>
      </c>
      <c r="CA274">
        <v>517.201</v>
      </c>
      <c r="CB274">
        <v>5.549881111111111</v>
      </c>
      <c r="CC274">
        <v>506.3004444444444</v>
      </c>
      <c r="CD274">
        <v>21.07603333333333</v>
      </c>
      <c r="CE274">
        <v>1.822043333333333</v>
      </c>
      <c r="CF274">
        <v>1.442256666666667</v>
      </c>
      <c r="CG274">
        <v>15.9772</v>
      </c>
      <c r="CH274">
        <v>12.36937777777778</v>
      </c>
      <c r="CI274">
        <v>2000.012222222222</v>
      </c>
      <c r="CJ274">
        <v>0.9800063333333333</v>
      </c>
      <c r="CK274">
        <v>0.01999411111111111</v>
      </c>
      <c r="CL274">
        <v>0</v>
      </c>
      <c r="CM274">
        <v>2.535188888888889</v>
      </c>
      <c r="CN274">
        <v>0</v>
      </c>
      <c r="CO274">
        <v>15644</v>
      </c>
      <c r="CP274">
        <v>16749.62222222222</v>
      </c>
      <c r="CQ274">
        <v>40.062</v>
      </c>
      <c r="CR274">
        <v>42.125</v>
      </c>
      <c r="CS274">
        <v>40.5</v>
      </c>
      <c r="CT274">
        <v>40.375</v>
      </c>
      <c r="CU274">
        <v>39.25</v>
      </c>
      <c r="CV274">
        <v>1960.022222222222</v>
      </c>
      <c r="CW274">
        <v>39.99</v>
      </c>
      <c r="CX274">
        <v>0</v>
      </c>
      <c r="CY274">
        <v>1657314207.3</v>
      </c>
      <c r="CZ274">
        <v>0</v>
      </c>
      <c r="DA274">
        <v>1657313226.1</v>
      </c>
      <c r="DB274" t="s">
        <v>821</v>
      </c>
      <c r="DC274">
        <v>1657313225.1</v>
      </c>
      <c r="DD274">
        <v>1657313226.1</v>
      </c>
      <c r="DE274">
        <v>8</v>
      </c>
      <c r="DF274">
        <v>-0.096</v>
      </c>
      <c r="DG274">
        <v>1.169</v>
      </c>
      <c r="DH274">
        <v>-1.469</v>
      </c>
      <c r="DI274">
        <v>-0.153</v>
      </c>
      <c r="DJ274">
        <v>420</v>
      </c>
      <c r="DK274">
        <v>24</v>
      </c>
      <c r="DL274">
        <v>0.23</v>
      </c>
      <c r="DM274">
        <v>0.05</v>
      </c>
      <c r="DN274">
        <v>-42.07470975609756</v>
      </c>
      <c r="DO274">
        <v>-25.46462508710805</v>
      </c>
      <c r="DP274">
        <v>2.555858744026558</v>
      </c>
      <c r="DQ274">
        <v>0</v>
      </c>
      <c r="DR274">
        <v>5.539904878048779</v>
      </c>
      <c r="DS274">
        <v>0.03683560975609216</v>
      </c>
      <c r="DT274">
        <v>0.009267208678585229</v>
      </c>
      <c r="DU274">
        <v>1</v>
      </c>
      <c r="DV274">
        <v>1</v>
      </c>
      <c r="DW274">
        <v>2</v>
      </c>
      <c r="DX274" t="s">
        <v>357</v>
      </c>
      <c r="DY274">
        <v>2.9786</v>
      </c>
      <c r="DZ274">
        <v>2.72471</v>
      </c>
      <c r="EA274">
        <v>0.0779917</v>
      </c>
      <c r="EB274">
        <v>0.08251120000000001</v>
      </c>
      <c r="EC274">
        <v>0.0898616</v>
      </c>
      <c r="ED274">
        <v>0.073241</v>
      </c>
      <c r="EE274">
        <v>29076.6</v>
      </c>
      <c r="EF274">
        <v>29035.5</v>
      </c>
      <c r="EG274">
        <v>29327.1</v>
      </c>
      <c r="EH274">
        <v>29279.4</v>
      </c>
      <c r="EI274">
        <v>35377.2</v>
      </c>
      <c r="EJ274">
        <v>36064.6</v>
      </c>
      <c r="EK274">
        <v>41318.8</v>
      </c>
      <c r="EL274">
        <v>41706.4</v>
      </c>
      <c r="EM274">
        <v>1.89268</v>
      </c>
      <c r="EN274">
        <v>2.04015</v>
      </c>
      <c r="EO274">
        <v>0.06447360000000001</v>
      </c>
      <c r="EP274">
        <v>0</v>
      </c>
      <c r="EQ274">
        <v>25.9341</v>
      </c>
      <c r="ER274">
        <v>999.9</v>
      </c>
      <c r="ES274">
        <v>27.9</v>
      </c>
      <c r="ET274">
        <v>37.5</v>
      </c>
      <c r="EU274">
        <v>26.4123</v>
      </c>
      <c r="EV274">
        <v>61.2978</v>
      </c>
      <c r="EW274">
        <v>27.512</v>
      </c>
      <c r="EX274">
        <v>2</v>
      </c>
      <c r="EY274">
        <v>0.146065</v>
      </c>
      <c r="EZ274">
        <v>1.87421</v>
      </c>
      <c r="FA274">
        <v>20.3725</v>
      </c>
      <c r="FB274">
        <v>5.21804</v>
      </c>
      <c r="FC274">
        <v>12.0099</v>
      </c>
      <c r="FD274">
        <v>4.98875</v>
      </c>
      <c r="FE274">
        <v>3.28865</v>
      </c>
      <c r="FF274">
        <v>6496.3</v>
      </c>
      <c r="FG274">
        <v>9999</v>
      </c>
      <c r="FH274">
        <v>9999</v>
      </c>
      <c r="FI274">
        <v>105.5</v>
      </c>
      <c r="FJ274">
        <v>1.86737</v>
      </c>
      <c r="FK274">
        <v>1.86639</v>
      </c>
      <c r="FL274">
        <v>1.86584</v>
      </c>
      <c r="FM274">
        <v>1.86572</v>
      </c>
      <c r="FN274">
        <v>1.86756</v>
      </c>
      <c r="FO274">
        <v>1.8701</v>
      </c>
      <c r="FP274">
        <v>1.86874</v>
      </c>
      <c r="FQ274">
        <v>1.87012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-1.548</v>
      </c>
      <c r="GF274">
        <v>-0.8812</v>
      </c>
      <c r="GG274">
        <v>-0.7625272888578039</v>
      </c>
      <c r="GH274">
        <v>-0.001751842048368114</v>
      </c>
      <c r="GI274">
        <v>2.175043830543419E-07</v>
      </c>
      <c r="GJ274">
        <v>-8.900938919420621E-11</v>
      </c>
      <c r="GK274">
        <v>-0.8812099376485385</v>
      </c>
      <c r="GL274">
        <v>0</v>
      </c>
      <c r="GM274">
        <v>0</v>
      </c>
      <c r="GN274">
        <v>0</v>
      </c>
      <c r="GO274">
        <v>3</v>
      </c>
      <c r="GP274">
        <v>2360</v>
      </c>
      <c r="GQ274">
        <v>1</v>
      </c>
      <c r="GR274">
        <v>26</v>
      </c>
      <c r="GS274">
        <v>16.3</v>
      </c>
      <c r="GT274">
        <v>16.2</v>
      </c>
      <c r="GU274">
        <v>1.60034</v>
      </c>
      <c r="GV274">
        <v>2.23511</v>
      </c>
      <c r="GW274">
        <v>1.94702</v>
      </c>
      <c r="GX274">
        <v>2.82104</v>
      </c>
      <c r="GY274">
        <v>2.19482</v>
      </c>
      <c r="GZ274">
        <v>2.34619</v>
      </c>
      <c r="HA274">
        <v>39.0683</v>
      </c>
      <c r="HB274">
        <v>14.9901</v>
      </c>
      <c r="HC274">
        <v>18</v>
      </c>
      <c r="HD274">
        <v>463.726</v>
      </c>
      <c r="HE274">
        <v>572.081</v>
      </c>
      <c r="HF274">
        <v>23.592</v>
      </c>
      <c r="HG274">
        <v>29.308</v>
      </c>
      <c r="HH274">
        <v>30.0008</v>
      </c>
      <c r="HI274">
        <v>29.3303</v>
      </c>
      <c r="HJ274">
        <v>29.2769</v>
      </c>
      <c r="HK274">
        <v>32.0296</v>
      </c>
      <c r="HL274">
        <v>17.2052</v>
      </c>
      <c r="HM274">
        <v>22.2272</v>
      </c>
      <c r="HN274">
        <v>23.5782</v>
      </c>
      <c r="HO274">
        <v>540.342</v>
      </c>
      <c r="HP274">
        <v>21.0571</v>
      </c>
      <c r="HQ274">
        <v>100.302</v>
      </c>
      <c r="HR274">
        <v>100.182</v>
      </c>
    </row>
    <row r="275" spans="1:226">
      <c r="A275">
        <v>259</v>
      </c>
      <c r="B275">
        <v>1657314206.1</v>
      </c>
      <c r="C275">
        <v>5345.099999904633</v>
      </c>
      <c r="D275" t="s">
        <v>883</v>
      </c>
      <c r="E275" t="s">
        <v>884</v>
      </c>
      <c r="F275">
        <v>5</v>
      </c>
      <c r="G275" t="s">
        <v>820</v>
      </c>
      <c r="H275" t="s">
        <v>354</v>
      </c>
      <c r="I275">
        <v>1657314203.3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532.2914571506643</v>
      </c>
      <c r="AK275">
        <v>496.303309090909</v>
      </c>
      <c r="AL275">
        <v>3.25477522329994</v>
      </c>
      <c r="AM275">
        <v>65.58033088639436</v>
      </c>
      <c r="AN275">
        <f>(AP275 - AO275 + BO275*1E3/(8.314*(BQ275+273.15)) * AR275/BN275 * AQ275) * BN275/(100*BB275) * 1000/(1000 - AP275)</f>
        <v>0</v>
      </c>
      <c r="AO275">
        <v>21.07832962415575</v>
      </c>
      <c r="AP275">
        <v>26.63161818181818</v>
      </c>
      <c r="AQ275">
        <v>0.0001616748767454801</v>
      </c>
      <c r="AR275">
        <v>78.10246742185466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1657314203.3</v>
      </c>
      <c r="BH275">
        <v>475.7897</v>
      </c>
      <c r="BI275">
        <v>522.0739</v>
      </c>
      <c r="BJ275">
        <v>26.62902</v>
      </c>
      <c r="BK275">
        <v>21.0791</v>
      </c>
      <c r="BL275">
        <v>477.3484999999999</v>
      </c>
      <c r="BM275">
        <v>27.51024</v>
      </c>
      <c r="BN275">
        <v>499.9907</v>
      </c>
      <c r="BO275">
        <v>68.4314</v>
      </c>
      <c r="BP275">
        <v>0.09994800000000001</v>
      </c>
      <c r="BQ275">
        <v>27.30733</v>
      </c>
      <c r="BR275">
        <v>26.99421</v>
      </c>
      <c r="BS275">
        <v>999.9</v>
      </c>
      <c r="BT275">
        <v>0</v>
      </c>
      <c r="BU275">
        <v>0</v>
      </c>
      <c r="BV275">
        <v>10007.185</v>
      </c>
      <c r="BW275">
        <v>0</v>
      </c>
      <c r="BX275">
        <v>2023.873</v>
      </c>
      <c r="BY275">
        <v>-46.28412</v>
      </c>
      <c r="BZ275">
        <v>488.8059999999999</v>
      </c>
      <c r="CA275">
        <v>533.3155</v>
      </c>
      <c r="CB275">
        <v>5.549919</v>
      </c>
      <c r="CC275">
        <v>522.0739</v>
      </c>
      <c r="CD275">
        <v>21.0791</v>
      </c>
      <c r="CE275">
        <v>1.822263</v>
      </c>
      <c r="CF275">
        <v>1.442473</v>
      </c>
      <c r="CG275">
        <v>15.97908</v>
      </c>
      <c r="CH275">
        <v>12.37166</v>
      </c>
      <c r="CI275">
        <v>1999.968</v>
      </c>
      <c r="CJ275">
        <v>0.9800065</v>
      </c>
      <c r="CK275">
        <v>0.01999395</v>
      </c>
      <c r="CL275">
        <v>0</v>
      </c>
      <c r="CM275">
        <v>2.32396</v>
      </c>
      <c r="CN275">
        <v>0</v>
      </c>
      <c r="CO275">
        <v>15694.04</v>
      </c>
      <c r="CP275">
        <v>16749.24</v>
      </c>
      <c r="CQ275">
        <v>40.062</v>
      </c>
      <c r="CR275">
        <v>42.14980000000001</v>
      </c>
      <c r="CS275">
        <v>40.5</v>
      </c>
      <c r="CT275">
        <v>40.375</v>
      </c>
      <c r="CU275">
        <v>39.2374</v>
      </c>
      <c r="CV275">
        <v>1959.978</v>
      </c>
      <c r="CW275">
        <v>39.99</v>
      </c>
      <c r="CX275">
        <v>0</v>
      </c>
      <c r="CY275">
        <v>1657314212.7</v>
      </c>
      <c r="CZ275">
        <v>0</v>
      </c>
      <c r="DA275">
        <v>1657313226.1</v>
      </c>
      <c r="DB275" t="s">
        <v>821</v>
      </c>
      <c r="DC275">
        <v>1657313225.1</v>
      </c>
      <c r="DD275">
        <v>1657313226.1</v>
      </c>
      <c r="DE275">
        <v>8</v>
      </c>
      <c r="DF275">
        <v>-0.096</v>
      </c>
      <c r="DG275">
        <v>1.169</v>
      </c>
      <c r="DH275">
        <v>-1.469</v>
      </c>
      <c r="DI275">
        <v>-0.153</v>
      </c>
      <c r="DJ275">
        <v>420</v>
      </c>
      <c r="DK275">
        <v>24</v>
      </c>
      <c r="DL275">
        <v>0.23</v>
      </c>
      <c r="DM275">
        <v>0.05</v>
      </c>
      <c r="DN275">
        <v>-44.200005</v>
      </c>
      <c r="DO275">
        <v>-17.57129831144459</v>
      </c>
      <c r="DP275">
        <v>1.709894470420616</v>
      </c>
      <c r="DQ275">
        <v>0</v>
      </c>
      <c r="DR275">
        <v>5.542165</v>
      </c>
      <c r="DS275">
        <v>0.09111714821764134</v>
      </c>
      <c r="DT275">
        <v>0.009805209584705534</v>
      </c>
      <c r="DU275">
        <v>1</v>
      </c>
      <c r="DV275">
        <v>1</v>
      </c>
      <c r="DW275">
        <v>2</v>
      </c>
      <c r="DX275" t="s">
        <v>357</v>
      </c>
      <c r="DY275">
        <v>2.9786</v>
      </c>
      <c r="DZ275">
        <v>2.72483</v>
      </c>
      <c r="EA275">
        <v>0.079941</v>
      </c>
      <c r="EB275">
        <v>0.0844693</v>
      </c>
      <c r="EC275">
        <v>0.08986669999999999</v>
      </c>
      <c r="ED275">
        <v>0.0732477</v>
      </c>
      <c r="EE275">
        <v>29014.3</v>
      </c>
      <c r="EF275">
        <v>28973.2</v>
      </c>
      <c r="EG275">
        <v>29326.3</v>
      </c>
      <c r="EH275">
        <v>29279.2</v>
      </c>
      <c r="EI275">
        <v>35376</v>
      </c>
      <c r="EJ275">
        <v>36064.3</v>
      </c>
      <c r="EK275">
        <v>41317.6</v>
      </c>
      <c r="EL275">
        <v>41706.3</v>
      </c>
      <c r="EM275">
        <v>1.89268</v>
      </c>
      <c r="EN275">
        <v>2.03988</v>
      </c>
      <c r="EO275">
        <v>0.0651181</v>
      </c>
      <c r="EP275">
        <v>0</v>
      </c>
      <c r="EQ275">
        <v>25.9363</v>
      </c>
      <c r="ER275">
        <v>999.9</v>
      </c>
      <c r="ES275">
        <v>27.9</v>
      </c>
      <c r="ET275">
        <v>37.5</v>
      </c>
      <c r="EU275">
        <v>26.4164</v>
      </c>
      <c r="EV275">
        <v>61.2778</v>
      </c>
      <c r="EW275">
        <v>27.3998</v>
      </c>
      <c r="EX275">
        <v>2</v>
      </c>
      <c r="EY275">
        <v>0.146791</v>
      </c>
      <c r="EZ275">
        <v>1.92524</v>
      </c>
      <c r="FA275">
        <v>20.3721</v>
      </c>
      <c r="FB275">
        <v>5.21744</v>
      </c>
      <c r="FC275">
        <v>12.0101</v>
      </c>
      <c r="FD275">
        <v>4.98865</v>
      </c>
      <c r="FE275">
        <v>3.28865</v>
      </c>
      <c r="FF275">
        <v>6496.3</v>
      </c>
      <c r="FG275">
        <v>9999</v>
      </c>
      <c r="FH275">
        <v>9999</v>
      </c>
      <c r="FI275">
        <v>105.5</v>
      </c>
      <c r="FJ275">
        <v>1.86737</v>
      </c>
      <c r="FK275">
        <v>1.86642</v>
      </c>
      <c r="FL275">
        <v>1.86584</v>
      </c>
      <c r="FM275">
        <v>1.86576</v>
      </c>
      <c r="FN275">
        <v>1.86754</v>
      </c>
      <c r="FO275">
        <v>1.8701</v>
      </c>
      <c r="FP275">
        <v>1.86873</v>
      </c>
      <c r="FQ275">
        <v>1.87012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-1.573</v>
      </c>
      <c r="GF275">
        <v>-0.8812</v>
      </c>
      <c r="GG275">
        <v>-0.7625272888578039</v>
      </c>
      <c r="GH275">
        <v>-0.001751842048368114</v>
      </c>
      <c r="GI275">
        <v>2.175043830543419E-07</v>
      </c>
      <c r="GJ275">
        <v>-8.900938919420621E-11</v>
      </c>
      <c r="GK275">
        <v>-0.8812099376485385</v>
      </c>
      <c r="GL275">
        <v>0</v>
      </c>
      <c r="GM275">
        <v>0</v>
      </c>
      <c r="GN275">
        <v>0</v>
      </c>
      <c r="GO275">
        <v>3</v>
      </c>
      <c r="GP275">
        <v>2360</v>
      </c>
      <c r="GQ275">
        <v>1</v>
      </c>
      <c r="GR275">
        <v>26</v>
      </c>
      <c r="GS275">
        <v>16.4</v>
      </c>
      <c r="GT275">
        <v>16.3</v>
      </c>
      <c r="GU275">
        <v>1.6394</v>
      </c>
      <c r="GV275">
        <v>2.23633</v>
      </c>
      <c r="GW275">
        <v>1.94702</v>
      </c>
      <c r="GX275">
        <v>2.81982</v>
      </c>
      <c r="GY275">
        <v>2.19482</v>
      </c>
      <c r="GZ275">
        <v>2.35474</v>
      </c>
      <c r="HA275">
        <v>39.0683</v>
      </c>
      <c r="HB275">
        <v>14.9901</v>
      </c>
      <c r="HC275">
        <v>18</v>
      </c>
      <c r="HD275">
        <v>463.749</v>
      </c>
      <c r="HE275">
        <v>571.897</v>
      </c>
      <c r="HF275">
        <v>23.5946</v>
      </c>
      <c r="HG275">
        <v>29.3136</v>
      </c>
      <c r="HH275">
        <v>30.0007</v>
      </c>
      <c r="HI275">
        <v>29.3334</v>
      </c>
      <c r="HJ275">
        <v>29.2793</v>
      </c>
      <c r="HK275">
        <v>32.8025</v>
      </c>
      <c r="HL275">
        <v>17.2052</v>
      </c>
      <c r="HM275">
        <v>22.2272</v>
      </c>
      <c r="HN275">
        <v>23.583</v>
      </c>
      <c r="HO275">
        <v>560.378</v>
      </c>
      <c r="HP275">
        <v>21.0502</v>
      </c>
      <c r="HQ275">
        <v>100.299</v>
      </c>
      <c r="HR275">
        <v>100.181</v>
      </c>
    </row>
    <row r="276" spans="1:226">
      <c r="A276">
        <v>260</v>
      </c>
      <c r="B276">
        <v>1657314211.1</v>
      </c>
      <c r="C276">
        <v>5350.099999904633</v>
      </c>
      <c r="D276" t="s">
        <v>885</v>
      </c>
      <c r="E276" t="s">
        <v>886</v>
      </c>
      <c r="F276">
        <v>5</v>
      </c>
      <c r="G276" t="s">
        <v>820</v>
      </c>
      <c r="H276" t="s">
        <v>354</v>
      </c>
      <c r="I276">
        <v>1657314208.6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549.4994940961915</v>
      </c>
      <c r="AK276">
        <v>512.609818181818</v>
      </c>
      <c r="AL276">
        <v>3.26071432972667</v>
      </c>
      <c r="AM276">
        <v>65.58033088639436</v>
      </c>
      <c r="AN276">
        <f>(AP276 - AO276 + BO276*1E3/(8.314*(BQ276+273.15)) * AR276/BN276 * AQ276) * BN276/(100*BB276) * 1000/(1000 - AP276)</f>
        <v>0</v>
      </c>
      <c r="AO276">
        <v>21.07959466964252</v>
      </c>
      <c r="AP276">
        <v>26.62917878787879</v>
      </c>
      <c r="AQ276">
        <v>-0.0002361721336651525</v>
      </c>
      <c r="AR276">
        <v>78.10246742185466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1657314208.6</v>
      </c>
      <c r="BH276">
        <v>492.6155555555555</v>
      </c>
      <c r="BI276">
        <v>539.9328888888889</v>
      </c>
      <c r="BJ276">
        <v>26.62825555555555</v>
      </c>
      <c r="BK276">
        <v>21.07833333333333</v>
      </c>
      <c r="BL276">
        <v>494.2014444444445</v>
      </c>
      <c r="BM276">
        <v>27.50947777777778</v>
      </c>
      <c r="BN276">
        <v>500.0021111111112</v>
      </c>
      <c r="BO276">
        <v>68.43142222222222</v>
      </c>
      <c r="BP276">
        <v>0.1000398555555556</v>
      </c>
      <c r="BQ276">
        <v>27.30875555555555</v>
      </c>
      <c r="BR276">
        <v>27.00241111111111</v>
      </c>
      <c r="BS276">
        <v>999.9000000000001</v>
      </c>
      <c r="BT276">
        <v>0</v>
      </c>
      <c r="BU276">
        <v>0</v>
      </c>
      <c r="BV276">
        <v>9996.046666666667</v>
      </c>
      <c r="BW276">
        <v>0</v>
      </c>
      <c r="BX276">
        <v>2023.611111111111</v>
      </c>
      <c r="BY276">
        <v>-47.3173</v>
      </c>
      <c r="BZ276">
        <v>506.0917777777778</v>
      </c>
      <c r="CA276">
        <v>551.559</v>
      </c>
      <c r="CB276">
        <v>5.549945555555556</v>
      </c>
      <c r="CC276">
        <v>539.9328888888889</v>
      </c>
      <c r="CD276">
        <v>21.07833333333333</v>
      </c>
      <c r="CE276">
        <v>1.822208888888889</v>
      </c>
      <c r="CF276">
        <v>1.44242</v>
      </c>
      <c r="CG276">
        <v>15.97862222222222</v>
      </c>
      <c r="CH276">
        <v>12.37106666666667</v>
      </c>
      <c r="CI276">
        <v>2000.034444444444</v>
      </c>
      <c r="CJ276">
        <v>0.9800056666666666</v>
      </c>
      <c r="CK276">
        <v>0.01999475555555556</v>
      </c>
      <c r="CL276">
        <v>0</v>
      </c>
      <c r="CM276">
        <v>2.272077777777778</v>
      </c>
      <c r="CN276">
        <v>0</v>
      </c>
      <c r="CO276">
        <v>15757.53333333333</v>
      </c>
      <c r="CP276">
        <v>16749.77777777778</v>
      </c>
      <c r="CQ276">
        <v>40.062</v>
      </c>
      <c r="CR276">
        <v>42.15944444444444</v>
      </c>
      <c r="CS276">
        <v>40.5</v>
      </c>
      <c r="CT276">
        <v>40.375</v>
      </c>
      <c r="CU276">
        <v>39.25</v>
      </c>
      <c r="CV276">
        <v>1960.044444444444</v>
      </c>
      <c r="CW276">
        <v>39.99</v>
      </c>
      <c r="CX276">
        <v>0</v>
      </c>
      <c r="CY276">
        <v>1657314217.5</v>
      </c>
      <c r="CZ276">
        <v>0</v>
      </c>
      <c r="DA276">
        <v>1657313226.1</v>
      </c>
      <c r="DB276" t="s">
        <v>821</v>
      </c>
      <c r="DC276">
        <v>1657313225.1</v>
      </c>
      <c r="DD276">
        <v>1657313226.1</v>
      </c>
      <c r="DE276">
        <v>8</v>
      </c>
      <c r="DF276">
        <v>-0.096</v>
      </c>
      <c r="DG276">
        <v>1.169</v>
      </c>
      <c r="DH276">
        <v>-1.469</v>
      </c>
      <c r="DI276">
        <v>-0.153</v>
      </c>
      <c r="DJ276">
        <v>420</v>
      </c>
      <c r="DK276">
        <v>24</v>
      </c>
      <c r="DL276">
        <v>0.23</v>
      </c>
      <c r="DM276">
        <v>0.05</v>
      </c>
      <c r="DN276">
        <v>-45.5488175</v>
      </c>
      <c r="DO276">
        <v>-13.70175196998115</v>
      </c>
      <c r="DP276">
        <v>1.323598197506989</v>
      </c>
      <c r="DQ276">
        <v>0</v>
      </c>
      <c r="DR276">
        <v>5.547860250000001</v>
      </c>
      <c r="DS276">
        <v>0.02752378986864909</v>
      </c>
      <c r="DT276">
        <v>0.003921710396944243</v>
      </c>
      <c r="DU276">
        <v>1</v>
      </c>
      <c r="DV276">
        <v>1</v>
      </c>
      <c r="DW276">
        <v>2</v>
      </c>
      <c r="DX276" t="s">
        <v>357</v>
      </c>
      <c r="DY276">
        <v>2.97852</v>
      </c>
      <c r="DZ276">
        <v>2.72476</v>
      </c>
      <c r="EA276">
        <v>0.08186740000000001</v>
      </c>
      <c r="EB276">
        <v>0.0864058</v>
      </c>
      <c r="EC276">
        <v>0.089865</v>
      </c>
      <c r="ED276">
        <v>0.07322629999999999</v>
      </c>
      <c r="EE276">
        <v>28953.4</v>
      </c>
      <c r="EF276">
        <v>28911.4</v>
      </c>
      <c r="EG276">
        <v>29326.1</v>
      </c>
      <c r="EH276">
        <v>29278.7</v>
      </c>
      <c r="EI276">
        <v>35375.7</v>
      </c>
      <c r="EJ276">
        <v>36064.7</v>
      </c>
      <c r="EK276">
        <v>41317.1</v>
      </c>
      <c r="EL276">
        <v>41705.8</v>
      </c>
      <c r="EM276">
        <v>1.89253</v>
      </c>
      <c r="EN276">
        <v>2.04002</v>
      </c>
      <c r="EO276">
        <v>0.06493930000000001</v>
      </c>
      <c r="EP276">
        <v>0</v>
      </c>
      <c r="EQ276">
        <v>25.9385</v>
      </c>
      <c r="ER276">
        <v>999.9</v>
      </c>
      <c r="ES276">
        <v>27.9</v>
      </c>
      <c r="ET276">
        <v>37.5</v>
      </c>
      <c r="EU276">
        <v>26.4131</v>
      </c>
      <c r="EV276">
        <v>61.3778</v>
      </c>
      <c r="EW276">
        <v>27.476</v>
      </c>
      <c r="EX276">
        <v>2</v>
      </c>
      <c r="EY276">
        <v>0.147345</v>
      </c>
      <c r="EZ276">
        <v>1.96491</v>
      </c>
      <c r="FA276">
        <v>20.3715</v>
      </c>
      <c r="FB276">
        <v>5.21654</v>
      </c>
      <c r="FC276">
        <v>12.0099</v>
      </c>
      <c r="FD276">
        <v>4.98825</v>
      </c>
      <c r="FE276">
        <v>3.28845</v>
      </c>
      <c r="FF276">
        <v>6496.6</v>
      </c>
      <c r="FG276">
        <v>9999</v>
      </c>
      <c r="FH276">
        <v>9999</v>
      </c>
      <c r="FI276">
        <v>105.5</v>
      </c>
      <c r="FJ276">
        <v>1.86737</v>
      </c>
      <c r="FK276">
        <v>1.86642</v>
      </c>
      <c r="FL276">
        <v>1.86584</v>
      </c>
      <c r="FM276">
        <v>1.86575</v>
      </c>
      <c r="FN276">
        <v>1.86757</v>
      </c>
      <c r="FO276">
        <v>1.87009</v>
      </c>
      <c r="FP276">
        <v>1.86874</v>
      </c>
      <c r="FQ276">
        <v>1.87012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-1.598</v>
      </c>
      <c r="GF276">
        <v>-0.8812</v>
      </c>
      <c r="GG276">
        <v>-0.7625272888578039</v>
      </c>
      <c r="GH276">
        <v>-0.001751842048368114</v>
      </c>
      <c r="GI276">
        <v>2.175043830543419E-07</v>
      </c>
      <c r="GJ276">
        <v>-8.900938919420621E-11</v>
      </c>
      <c r="GK276">
        <v>-0.8812099376485385</v>
      </c>
      <c r="GL276">
        <v>0</v>
      </c>
      <c r="GM276">
        <v>0</v>
      </c>
      <c r="GN276">
        <v>0</v>
      </c>
      <c r="GO276">
        <v>3</v>
      </c>
      <c r="GP276">
        <v>2360</v>
      </c>
      <c r="GQ276">
        <v>1</v>
      </c>
      <c r="GR276">
        <v>26</v>
      </c>
      <c r="GS276">
        <v>16.4</v>
      </c>
      <c r="GT276">
        <v>16.4</v>
      </c>
      <c r="GU276">
        <v>1.68091</v>
      </c>
      <c r="GV276">
        <v>2.23267</v>
      </c>
      <c r="GW276">
        <v>1.94702</v>
      </c>
      <c r="GX276">
        <v>2.8186</v>
      </c>
      <c r="GY276">
        <v>2.19482</v>
      </c>
      <c r="GZ276">
        <v>2.34863</v>
      </c>
      <c r="HA276">
        <v>39.0683</v>
      </c>
      <c r="HB276">
        <v>14.9901</v>
      </c>
      <c r="HC276">
        <v>18</v>
      </c>
      <c r="HD276">
        <v>463.686</v>
      </c>
      <c r="HE276">
        <v>572.037</v>
      </c>
      <c r="HF276">
        <v>23.5924</v>
      </c>
      <c r="HG276">
        <v>29.3193</v>
      </c>
      <c r="HH276">
        <v>30.0007</v>
      </c>
      <c r="HI276">
        <v>29.3372</v>
      </c>
      <c r="HJ276">
        <v>29.2819</v>
      </c>
      <c r="HK276">
        <v>33.6398</v>
      </c>
      <c r="HL276">
        <v>17.2052</v>
      </c>
      <c r="HM276">
        <v>21.8558</v>
      </c>
      <c r="HN276">
        <v>23.5712</v>
      </c>
      <c r="HO276">
        <v>573.752</v>
      </c>
      <c r="HP276">
        <v>21.0325</v>
      </c>
      <c r="HQ276">
        <v>100.298</v>
      </c>
      <c r="HR276">
        <v>100.18</v>
      </c>
    </row>
    <row r="277" spans="1:226">
      <c r="A277">
        <v>261</v>
      </c>
      <c r="B277">
        <v>1657314216.1</v>
      </c>
      <c r="C277">
        <v>5355.099999904633</v>
      </c>
      <c r="D277" t="s">
        <v>887</v>
      </c>
      <c r="E277" t="s">
        <v>888</v>
      </c>
      <c r="F277">
        <v>5</v>
      </c>
      <c r="G277" t="s">
        <v>820</v>
      </c>
      <c r="H277" t="s">
        <v>354</v>
      </c>
      <c r="I277">
        <v>1657314213.3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566.7273414172238</v>
      </c>
      <c r="AK277">
        <v>528.9521878787876</v>
      </c>
      <c r="AL277">
        <v>3.273573946499946</v>
      </c>
      <c r="AM277">
        <v>65.58033088639436</v>
      </c>
      <c r="AN277">
        <f>(AP277 - AO277 + BO277*1E3/(8.314*(BQ277+273.15)) * AR277/BN277 * AQ277) * BN277/(100*BB277) * 1000/(1000 - AP277)</f>
        <v>0</v>
      </c>
      <c r="AO277">
        <v>21.06065044022051</v>
      </c>
      <c r="AP277">
        <v>26.6166575757576</v>
      </c>
      <c r="AQ277">
        <v>-0.0001069436556290649</v>
      </c>
      <c r="AR277">
        <v>78.10246742185466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1657314213.3</v>
      </c>
      <c r="BH277">
        <v>507.5281</v>
      </c>
      <c r="BI277">
        <v>555.8369</v>
      </c>
      <c r="BJ277">
        <v>26.62509</v>
      </c>
      <c r="BK277">
        <v>21.0551</v>
      </c>
      <c r="BL277">
        <v>509.1378000000001</v>
      </c>
      <c r="BM277">
        <v>27.5063</v>
      </c>
      <c r="BN277">
        <v>499.9886</v>
      </c>
      <c r="BO277">
        <v>68.43035999999999</v>
      </c>
      <c r="BP277">
        <v>0.09988702000000001</v>
      </c>
      <c r="BQ277">
        <v>27.30512</v>
      </c>
      <c r="BR277">
        <v>26.99658000000001</v>
      </c>
      <c r="BS277">
        <v>999.9</v>
      </c>
      <c r="BT277">
        <v>0</v>
      </c>
      <c r="BU277">
        <v>0</v>
      </c>
      <c r="BV277">
        <v>10018.74</v>
      </c>
      <c r="BW277">
        <v>0</v>
      </c>
      <c r="BX277">
        <v>2023.542</v>
      </c>
      <c r="BY277">
        <v>-48.30884</v>
      </c>
      <c r="BZ277">
        <v>521.4105999999999</v>
      </c>
      <c r="CA277">
        <v>567.7918</v>
      </c>
      <c r="CB277">
        <v>5.569998</v>
      </c>
      <c r="CC277">
        <v>555.8369</v>
      </c>
      <c r="CD277">
        <v>21.0551</v>
      </c>
      <c r="CE277">
        <v>1.821965</v>
      </c>
      <c r="CF277">
        <v>1.44081</v>
      </c>
      <c r="CG277">
        <v>15.97654</v>
      </c>
      <c r="CH277">
        <v>12.35408</v>
      </c>
      <c r="CI277">
        <v>1999.931</v>
      </c>
      <c r="CJ277">
        <v>0.9800055999999999</v>
      </c>
      <c r="CK277">
        <v>0.01999482</v>
      </c>
      <c r="CL277">
        <v>0</v>
      </c>
      <c r="CM277">
        <v>2.324079999999999</v>
      </c>
      <c r="CN277">
        <v>0</v>
      </c>
      <c r="CO277">
        <v>15814.89</v>
      </c>
      <c r="CP277">
        <v>16748.91</v>
      </c>
      <c r="CQ277">
        <v>40.062</v>
      </c>
      <c r="CR277">
        <v>42.156</v>
      </c>
      <c r="CS277">
        <v>40.5</v>
      </c>
      <c r="CT277">
        <v>40.375</v>
      </c>
      <c r="CU277">
        <v>39.25</v>
      </c>
      <c r="CV277">
        <v>1959.941</v>
      </c>
      <c r="CW277">
        <v>39.99</v>
      </c>
      <c r="CX277">
        <v>0</v>
      </c>
      <c r="CY277">
        <v>1657314222.9</v>
      </c>
      <c r="CZ277">
        <v>0</v>
      </c>
      <c r="DA277">
        <v>1657313226.1</v>
      </c>
      <c r="DB277" t="s">
        <v>821</v>
      </c>
      <c r="DC277">
        <v>1657313225.1</v>
      </c>
      <c r="DD277">
        <v>1657313226.1</v>
      </c>
      <c r="DE277">
        <v>8</v>
      </c>
      <c r="DF277">
        <v>-0.096</v>
      </c>
      <c r="DG277">
        <v>1.169</v>
      </c>
      <c r="DH277">
        <v>-1.469</v>
      </c>
      <c r="DI277">
        <v>-0.153</v>
      </c>
      <c r="DJ277">
        <v>420</v>
      </c>
      <c r="DK277">
        <v>24</v>
      </c>
      <c r="DL277">
        <v>0.23</v>
      </c>
      <c r="DM277">
        <v>0.05</v>
      </c>
      <c r="DN277">
        <v>-46.71617804878048</v>
      </c>
      <c r="DO277">
        <v>-12.4547916376306</v>
      </c>
      <c r="DP277">
        <v>1.228914909736147</v>
      </c>
      <c r="DQ277">
        <v>0</v>
      </c>
      <c r="DR277">
        <v>5.554892926829269</v>
      </c>
      <c r="DS277">
        <v>0.07029930313588895</v>
      </c>
      <c r="DT277">
        <v>0.009367142689495978</v>
      </c>
      <c r="DU277">
        <v>1</v>
      </c>
      <c r="DV277">
        <v>1</v>
      </c>
      <c r="DW277">
        <v>2</v>
      </c>
      <c r="DX277" t="s">
        <v>357</v>
      </c>
      <c r="DY277">
        <v>2.97862</v>
      </c>
      <c r="DZ277">
        <v>2.72501</v>
      </c>
      <c r="EA277">
        <v>0.0837696</v>
      </c>
      <c r="EB277">
        <v>0.0883396</v>
      </c>
      <c r="EC277">
        <v>0.08983149999999999</v>
      </c>
      <c r="ED277">
        <v>0.07315240000000001</v>
      </c>
      <c r="EE277">
        <v>28893.2</v>
      </c>
      <c r="EF277">
        <v>28849.7</v>
      </c>
      <c r="EG277">
        <v>29326</v>
      </c>
      <c r="EH277">
        <v>29278.2</v>
      </c>
      <c r="EI277">
        <v>35377.1</v>
      </c>
      <c r="EJ277">
        <v>36066.8</v>
      </c>
      <c r="EK277">
        <v>41317.2</v>
      </c>
      <c r="EL277">
        <v>41704.8</v>
      </c>
      <c r="EM277">
        <v>1.8926</v>
      </c>
      <c r="EN277">
        <v>2.03995</v>
      </c>
      <c r="EO277">
        <v>0.0638142</v>
      </c>
      <c r="EP277">
        <v>0</v>
      </c>
      <c r="EQ277">
        <v>25.9385</v>
      </c>
      <c r="ER277">
        <v>999.9</v>
      </c>
      <c r="ES277">
        <v>27.8</v>
      </c>
      <c r="ET277">
        <v>37.5</v>
      </c>
      <c r="EU277">
        <v>26.3231</v>
      </c>
      <c r="EV277">
        <v>61.0578</v>
      </c>
      <c r="EW277">
        <v>27.3758</v>
      </c>
      <c r="EX277">
        <v>2</v>
      </c>
      <c r="EY277">
        <v>0.148082</v>
      </c>
      <c r="EZ277">
        <v>1.99599</v>
      </c>
      <c r="FA277">
        <v>20.3708</v>
      </c>
      <c r="FB277">
        <v>5.21654</v>
      </c>
      <c r="FC277">
        <v>12.0099</v>
      </c>
      <c r="FD277">
        <v>4.9886</v>
      </c>
      <c r="FE277">
        <v>3.28845</v>
      </c>
      <c r="FF277">
        <v>6496.6</v>
      </c>
      <c r="FG277">
        <v>9999</v>
      </c>
      <c r="FH277">
        <v>9999</v>
      </c>
      <c r="FI277">
        <v>105.5</v>
      </c>
      <c r="FJ277">
        <v>1.86736</v>
      </c>
      <c r="FK277">
        <v>1.86642</v>
      </c>
      <c r="FL277">
        <v>1.86585</v>
      </c>
      <c r="FM277">
        <v>1.86578</v>
      </c>
      <c r="FN277">
        <v>1.86758</v>
      </c>
      <c r="FO277">
        <v>1.8701</v>
      </c>
      <c r="FP277">
        <v>1.86874</v>
      </c>
      <c r="FQ277">
        <v>1.87012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-1.624</v>
      </c>
      <c r="GF277">
        <v>-0.8812</v>
      </c>
      <c r="GG277">
        <v>-0.7625272888578039</v>
      </c>
      <c r="GH277">
        <v>-0.001751842048368114</v>
      </c>
      <c r="GI277">
        <v>2.175043830543419E-07</v>
      </c>
      <c r="GJ277">
        <v>-8.900938919420621E-11</v>
      </c>
      <c r="GK277">
        <v>-0.8812099376485385</v>
      </c>
      <c r="GL277">
        <v>0</v>
      </c>
      <c r="GM277">
        <v>0</v>
      </c>
      <c r="GN277">
        <v>0</v>
      </c>
      <c r="GO277">
        <v>3</v>
      </c>
      <c r="GP277">
        <v>2360</v>
      </c>
      <c r="GQ277">
        <v>1</v>
      </c>
      <c r="GR277">
        <v>26</v>
      </c>
      <c r="GS277">
        <v>16.5</v>
      </c>
      <c r="GT277">
        <v>16.5</v>
      </c>
      <c r="GU277">
        <v>1.71753</v>
      </c>
      <c r="GV277">
        <v>2.229</v>
      </c>
      <c r="GW277">
        <v>1.94702</v>
      </c>
      <c r="GX277">
        <v>2.82104</v>
      </c>
      <c r="GY277">
        <v>2.19482</v>
      </c>
      <c r="GZ277">
        <v>2.35474</v>
      </c>
      <c r="HA277">
        <v>39.0683</v>
      </c>
      <c r="HB277">
        <v>14.9901</v>
      </c>
      <c r="HC277">
        <v>18</v>
      </c>
      <c r="HD277">
        <v>463.756</v>
      </c>
      <c r="HE277">
        <v>572.005</v>
      </c>
      <c r="HF277">
        <v>23.5786</v>
      </c>
      <c r="HG277">
        <v>29.324</v>
      </c>
      <c r="HH277">
        <v>30.0007</v>
      </c>
      <c r="HI277">
        <v>29.3405</v>
      </c>
      <c r="HJ277">
        <v>29.2845</v>
      </c>
      <c r="HK277">
        <v>34.3898</v>
      </c>
      <c r="HL277">
        <v>17.2052</v>
      </c>
      <c r="HM277">
        <v>21.8558</v>
      </c>
      <c r="HN277">
        <v>23.5765</v>
      </c>
      <c r="HO277">
        <v>593.787</v>
      </c>
      <c r="HP277">
        <v>21.0415</v>
      </c>
      <c r="HQ277">
        <v>100.298</v>
      </c>
      <c r="HR277">
        <v>100.178</v>
      </c>
    </row>
    <row r="278" spans="1:226">
      <c r="A278">
        <v>262</v>
      </c>
      <c r="B278">
        <v>1657314221.1</v>
      </c>
      <c r="C278">
        <v>5360.099999904633</v>
      </c>
      <c r="D278" t="s">
        <v>889</v>
      </c>
      <c r="E278" t="s">
        <v>890</v>
      </c>
      <c r="F278">
        <v>5</v>
      </c>
      <c r="G278" t="s">
        <v>820</v>
      </c>
      <c r="H278" t="s">
        <v>354</v>
      </c>
      <c r="I278">
        <v>1657314218.6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584.0796858197389</v>
      </c>
      <c r="AK278">
        <v>545.3660181818179</v>
      </c>
      <c r="AL278">
        <v>3.277954045742239</v>
      </c>
      <c r="AM278">
        <v>65.58033088639436</v>
      </c>
      <c r="AN278">
        <f>(AP278 - AO278 + BO278*1E3/(8.314*(BQ278+273.15)) * AR278/BN278 * AQ278) * BN278/(100*BB278) * 1000/(1000 - AP278)</f>
        <v>0</v>
      </c>
      <c r="AO278">
        <v>21.04269206649823</v>
      </c>
      <c r="AP278">
        <v>26.60156787878787</v>
      </c>
      <c r="AQ278">
        <v>-0.0001739184902533715</v>
      </c>
      <c r="AR278">
        <v>78.10246742185466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1657314218.6</v>
      </c>
      <c r="BH278">
        <v>524.4772222222223</v>
      </c>
      <c r="BI278">
        <v>573.7816666666666</v>
      </c>
      <c r="BJ278">
        <v>26.60901111111111</v>
      </c>
      <c r="BK278">
        <v>21.04273333333333</v>
      </c>
      <c r="BL278">
        <v>526.1141111111111</v>
      </c>
      <c r="BM278">
        <v>27.49021111111111</v>
      </c>
      <c r="BN278">
        <v>500.0137777777778</v>
      </c>
      <c r="BO278">
        <v>68.42904444444444</v>
      </c>
      <c r="BP278">
        <v>0.1000634333333334</v>
      </c>
      <c r="BQ278">
        <v>27.30285555555556</v>
      </c>
      <c r="BR278">
        <v>26.98303333333333</v>
      </c>
      <c r="BS278">
        <v>999.9000000000001</v>
      </c>
      <c r="BT278">
        <v>0</v>
      </c>
      <c r="BU278">
        <v>0</v>
      </c>
      <c r="BV278">
        <v>9994.866666666667</v>
      </c>
      <c r="BW278">
        <v>0</v>
      </c>
      <c r="BX278">
        <v>2023.391111111111</v>
      </c>
      <c r="BY278">
        <v>-49.30436666666667</v>
      </c>
      <c r="BZ278">
        <v>538.8143333333333</v>
      </c>
      <c r="CA278">
        <v>586.1152222222222</v>
      </c>
      <c r="CB278">
        <v>5.566247777777779</v>
      </c>
      <c r="CC278">
        <v>573.7816666666666</v>
      </c>
      <c r="CD278">
        <v>21.04273333333333</v>
      </c>
      <c r="CE278">
        <v>1.820827777777778</v>
      </c>
      <c r="CF278">
        <v>1.439934444444444</v>
      </c>
      <c r="CG278">
        <v>15.96674444444445</v>
      </c>
      <c r="CH278">
        <v>12.34483333333333</v>
      </c>
      <c r="CI278">
        <v>1999.987777777778</v>
      </c>
      <c r="CJ278">
        <v>0.980006</v>
      </c>
      <c r="CK278">
        <v>0.01999443333333333</v>
      </c>
      <c r="CL278">
        <v>0</v>
      </c>
      <c r="CM278">
        <v>2.284655555555555</v>
      </c>
      <c r="CN278">
        <v>0</v>
      </c>
      <c r="CO278">
        <v>15885.86666666666</v>
      </c>
      <c r="CP278">
        <v>16749.38888888889</v>
      </c>
      <c r="CQ278">
        <v>40.062</v>
      </c>
      <c r="CR278">
        <v>42.16633333333333</v>
      </c>
      <c r="CS278">
        <v>40.5</v>
      </c>
      <c r="CT278">
        <v>40.38877777777778</v>
      </c>
      <c r="CU278">
        <v>39.25</v>
      </c>
      <c r="CV278">
        <v>1959.997777777778</v>
      </c>
      <c r="CW278">
        <v>39.99</v>
      </c>
      <c r="CX278">
        <v>0</v>
      </c>
      <c r="CY278">
        <v>1657314227.7</v>
      </c>
      <c r="CZ278">
        <v>0</v>
      </c>
      <c r="DA278">
        <v>1657313226.1</v>
      </c>
      <c r="DB278" t="s">
        <v>821</v>
      </c>
      <c r="DC278">
        <v>1657313225.1</v>
      </c>
      <c r="DD278">
        <v>1657313226.1</v>
      </c>
      <c r="DE278">
        <v>8</v>
      </c>
      <c r="DF278">
        <v>-0.096</v>
      </c>
      <c r="DG278">
        <v>1.169</v>
      </c>
      <c r="DH278">
        <v>-1.469</v>
      </c>
      <c r="DI278">
        <v>-0.153</v>
      </c>
      <c r="DJ278">
        <v>420</v>
      </c>
      <c r="DK278">
        <v>24</v>
      </c>
      <c r="DL278">
        <v>0.23</v>
      </c>
      <c r="DM278">
        <v>0.05</v>
      </c>
      <c r="DN278">
        <v>-47.73569756097561</v>
      </c>
      <c r="DO278">
        <v>-11.97007735191639</v>
      </c>
      <c r="DP278">
        <v>1.181590832462704</v>
      </c>
      <c r="DQ278">
        <v>0</v>
      </c>
      <c r="DR278">
        <v>5.559059512195122</v>
      </c>
      <c r="DS278">
        <v>0.0800845296167195</v>
      </c>
      <c r="DT278">
        <v>0.0102623491227956</v>
      </c>
      <c r="DU278">
        <v>1</v>
      </c>
      <c r="DV278">
        <v>1</v>
      </c>
      <c r="DW278">
        <v>2</v>
      </c>
      <c r="DX278" t="s">
        <v>357</v>
      </c>
      <c r="DY278">
        <v>2.97837</v>
      </c>
      <c r="DZ278">
        <v>2.72452</v>
      </c>
      <c r="EA278">
        <v>0.0856526</v>
      </c>
      <c r="EB278">
        <v>0.090211</v>
      </c>
      <c r="EC278">
        <v>0.0897935</v>
      </c>
      <c r="ED278">
        <v>0.0731536</v>
      </c>
      <c r="EE278">
        <v>28833.2</v>
      </c>
      <c r="EF278">
        <v>28790.2</v>
      </c>
      <c r="EG278">
        <v>29325.4</v>
      </c>
      <c r="EH278">
        <v>29278</v>
      </c>
      <c r="EI278">
        <v>35378.1</v>
      </c>
      <c r="EJ278">
        <v>36066.4</v>
      </c>
      <c r="EK278">
        <v>41316.6</v>
      </c>
      <c r="EL278">
        <v>41704.4</v>
      </c>
      <c r="EM278">
        <v>1.8922</v>
      </c>
      <c r="EN278">
        <v>2.04002</v>
      </c>
      <c r="EO278">
        <v>0.0638068</v>
      </c>
      <c r="EP278">
        <v>0</v>
      </c>
      <c r="EQ278">
        <v>25.9364</v>
      </c>
      <c r="ER278">
        <v>999.9</v>
      </c>
      <c r="ES278">
        <v>27.8</v>
      </c>
      <c r="ET278">
        <v>37.5</v>
      </c>
      <c r="EU278">
        <v>26.3205</v>
      </c>
      <c r="EV278">
        <v>60.9178</v>
      </c>
      <c r="EW278">
        <v>27.5481</v>
      </c>
      <c r="EX278">
        <v>2</v>
      </c>
      <c r="EY278">
        <v>0.148288</v>
      </c>
      <c r="EZ278">
        <v>1.9501</v>
      </c>
      <c r="FA278">
        <v>20.3713</v>
      </c>
      <c r="FB278">
        <v>5.21714</v>
      </c>
      <c r="FC278">
        <v>12.0102</v>
      </c>
      <c r="FD278">
        <v>4.98835</v>
      </c>
      <c r="FE278">
        <v>3.2885</v>
      </c>
      <c r="FF278">
        <v>6496.8</v>
      </c>
      <c r="FG278">
        <v>9999</v>
      </c>
      <c r="FH278">
        <v>9999</v>
      </c>
      <c r="FI278">
        <v>105.5</v>
      </c>
      <c r="FJ278">
        <v>1.86737</v>
      </c>
      <c r="FK278">
        <v>1.86645</v>
      </c>
      <c r="FL278">
        <v>1.86584</v>
      </c>
      <c r="FM278">
        <v>1.86575</v>
      </c>
      <c r="FN278">
        <v>1.86756</v>
      </c>
      <c r="FO278">
        <v>1.8701</v>
      </c>
      <c r="FP278">
        <v>1.86874</v>
      </c>
      <c r="FQ278">
        <v>1.87012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-1.65</v>
      </c>
      <c r="GF278">
        <v>-0.8812</v>
      </c>
      <c r="GG278">
        <v>-0.7625272888578039</v>
      </c>
      <c r="GH278">
        <v>-0.001751842048368114</v>
      </c>
      <c r="GI278">
        <v>2.175043830543419E-07</v>
      </c>
      <c r="GJ278">
        <v>-8.900938919420621E-11</v>
      </c>
      <c r="GK278">
        <v>-0.8812099376485385</v>
      </c>
      <c r="GL278">
        <v>0</v>
      </c>
      <c r="GM278">
        <v>0</v>
      </c>
      <c r="GN278">
        <v>0</v>
      </c>
      <c r="GO278">
        <v>3</v>
      </c>
      <c r="GP278">
        <v>2360</v>
      </c>
      <c r="GQ278">
        <v>1</v>
      </c>
      <c r="GR278">
        <v>26</v>
      </c>
      <c r="GS278">
        <v>16.6</v>
      </c>
      <c r="GT278">
        <v>16.6</v>
      </c>
      <c r="GU278">
        <v>1.75903</v>
      </c>
      <c r="GV278">
        <v>2.23022</v>
      </c>
      <c r="GW278">
        <v>1.94702</v>
      </c>
      <c r="GX278">
        <v>2.82104</v>
      </c>
      <c r="GY278">
        <v>2.19482</v>
      </c>
      <c r="GZ278">
        <v>2.35596</v>
      </c>
      <c r="HA278">
        <v>39.0683</v>
      </c>
      <c r="HB278">
        <v>14.9814</v>
      </c>
      <c r="HC278">
        <v>18</v>
      </c>
      <c r="HD278">
        <v>463.531</v>
      </c>
      <c r="HE278">
        <v>572.086</v>
      </c>
      <c r="HF278">
        <v>23.575</v>
      </c>
      <c r="HG278">
        <v>29.3288</v>
      </c>
      <c r="HH278">
        <v>30.0005</v>
      </c>
      <c r="HI278">
        <v>29.3429</v>
      </c>
      <c r="HJ278">
        <v>29.2869</v>
      </c>
      <c r="HK278">
        <v>35.2115</v>
      </c>
      <c r="HL278">
        <v>17.2052</v>
      </c>
      <c r="HM278">
        <v>21.8558</v>
      </c>
      <c r="HN278">
        <v>23.5882</v>
      </c>
      <c r="HO278">
        <v>607.1609999999999</v>
      </c>
      <c r="HP278">
        <v>21.0491</v>
      </c>
      <c r="HQ278">
        <v>100.297</v>
      </c>
      <c r="HR278">
        <v>100.177</v>
      </c>
    </row>
    <row r="279" spans="1:226">
      <c r="A279">
        <v>263</v>
      </c>
      <c r="B279">
        <v>1657314226.1</v>
      </c>
      <c r="C279">
        <v>5365.099999904633</v>
      </c>
      <c r="D279" t="s">
        <v>891</v>
      </c>
      <c r="E279" t="s">
        <v>892</v>
      </c>
      <c r="F279">
        <v>5</v>
      </c>
      <c r="G279" t="s">
        <v>820</v>
      </c>
      <c r="H279" t="s">
        <v>354</v>
      </c>
      <c r="I279">
        <v>1657314223.3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601.2616277645885</v>
      </c>
      <c r="AK279">
        <v>561.7098363636363</v>
      </c>
      <c r="AL279">
        <v>3.268786623729912</v>
      </c>
      <c r="AM279">
        <v>65.58033088639436</v>
      </c>
      <c r="AN279">
        <f>(AP279 - AO279 + BO279*1E3/(8.314*(BQ279+273.15)) * AR279/BN279 * AQ279) * BN279/(100*BB279) * 1000/(1000 - AP279)</f>
        <v>0</v>
      </c>
      <c r="AO279">
        <v>21.04396657829647</v>
      </c>
      <c r="AP279">
        <v>26.59460969696968</v>
      </c>
      <c r="AQ279">
        <v>-2.418909948986553E-05</v>
      </c>
      <c r="AR279">
        <v>78.10246742185466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1657314223.3</v>
      </c>
      <c r="BH279">
        <v>539.4537999999999</v>
      </c>
      <c r="BI279">
        <v>589.6091</v>
      </c>
      <c r="BJ279">
        <v>26.5972</v>
      </c>
      <c r="BK279">
        <v>21.04422</v>
      </c>
      <c r="BL279">
        <v>541.1147000000001</v>
      </c>
      <c r="BM279">
        <v>27.47841</v>
      </c>
      <c r="BN279">
        <v>499.9970999999999</v>
      </c>
      <c r="BO279">
        <v>68.42997</v>
      </c>
      <c r="BP279">
        <v>0.10002889</v>
      </c>
      <c r="BQ279">
        <v>27.29891</v>
      </c>
      <c r="BR279">
        <v>26.98059</v>
      </c>
      <c r="BS279">
        <v>999.9</v>
      </c>
      <c r="BT279">
        <v>0</v>
      </c>
      <c r="BU279">
        <v>0</v>
      </c>
      <c r="BV279">
        <v>9994.389999999999</v>
      </c>
      <c r="BW279">
        <v>0</v>
      </c>
      <c r="BX279">
        <v>2021.438</v>
      </c>
      <c r="BY279">
        <v>-50.15541</v>
      </c>
      <c r="BZ279">
        <v>554.1938</v>
      </c>
      <c r="CA279">
        <v>602.2837</v>
      </c>
      <c r="CB279">
        <v>5.552972</v>
      </c>
      <c r="CC279">
        <v>589.6091</v>
      </c>
      <c r="CD279">
        <v>21.04422</v>
      </c>
      <c r="CE279">
        <v>1.820046</v>
      </c>
      <c r="CF279">
        <v>1.440055</v>
      </c>
      <c r="CG279">
        <v>15.96002</v>
      </c>
      <c r="CH279">
        <v>12.3461</v>
      </c>
      <c r="CI279">
        <v>2000.065</v>
      </c>
      <c r="CJ279">
        <v>0.9800068</v>
      </c>
      <c r="CK279">
        <v>0.01999366</v>
      </c>
      <c r="CL279">
        <v>0</v>
      </c>
      <c r="CM279">
        <v>2.36955</v>
      </c>
      <c r="CN279">
        <v>0</v>
      </c>
      <c r="CO279">
        <v>15952.22</v>
      </c>
      <c r="CP279">
        <v>16750.05</v>
      </c>
      <c r="CQ279">
        <v>40.062</v>
      </c>
      <c r="CR279">
        <v>42.187</v>
      </c>
      <c r="CS279">
        <v>40.5</v>
      </c>
      <c r="CT279">
        <v>40.375</v>
      </c>
      <c r="CU279">
        <v>39.25</v>
      </c>
      <c r="CV279">
        <v>1960.075</v>
      </c>
      <c r="CW279">
        <v>39.99</v>
      </c>
      <c r="CX279">
        <v>0</v>
      </c>
      <c r="CY279">
        <v>1657314232.5</v>
      </c>
      <c r="CZ279">
        <v>0</v>
      </c>
      <c r="DA279">
        <v>1657313226.1</v>
      </c>
      <c r="DB279" t="s">
        <v>821</v>
      </c>
      <c r="DC279">
        <v>1657313225.1</v>
      </c>
      <c r="DD279">
        <v>1657313226.1</v>
      </c>
      <c r="DE279">
        <v>8</v>
      </c>
      <c r="DF279">
        <v>-0.096</v>
      </c>
      <c r="DG279">
        <v>1.169</v>
      </c>
      <c r="DH279">
        <v>-1.469</v>
      </c>
      <c r="DI279">
        <v>-0.153</v>
      </c>
      <c r="DJ279">
        <v>420</v>
      </c>
      <c r="DK279">
        <v>24</v>
      </c>
      <c r="DL279">
        <v>0.23</v>
      </c>
      <c r="DM279">
        <v>0.05</v>
      </c>
      <c r="DN279">
        <v>-48.6575025</v>
      </c>
      <c r="DO279">
        <v>-11.64591782363968</v>
      </c>
      <c r="DP279">
        <v>1.122144054363677</v>
      </c>
      <c r="DQ279">
        <v>0</v>
      </c>
      <c r="DR279">
        <v>5.560012</v>
      </c>
      <c r="DS279">
        <v>0.01419759849905447</v>
      </c>
      <c r="DT279">
        <v>0.009731057547872179</v>
      </c>
      <c r="DU279">
        <v>1</v>
      </c>
      <c r="DV279">
        <v>1</v>
      </c>
      <c r="DW279">
        <v>2</v>
      </c>
      <c r="DX279" t="s">
        <v>357</v>
      </c>
      <c r="DY279">
        <v>2.97861</v>
      </c>
      <c r="DZ279">
        <v>2.72465</v>
      </c>
      <c r="EA279">
        <v>0.0875003</v>
      </c>
      <c r="EB279">
        <v>0.092068</v>
      </c>
      <c r="EC279">
        <v>0.089781</v>
      </c>
      <c r="ED279">
        <v>0.07315960000000001</v>
      </c>
      <c r="EE279">
        <v>28774</v>
      </c>
      <c r="EF279">
        <v>28731.6</v>
      </c>
      <c r="EG279">
        <v>29324.4</v>
      </c>
      <c r="EH279">
        <v>29278.1</v>
      </c>
      <c r="EI279">
        <v>35377.4</v>
      </c>
      <c r="EJ279">
        <v>36066.3</v>
      </c>
      <c r="EK279">
        <v>41315.2</v>
      </c>
      <c r="EL279">
        <v>41704.6</v>
      </c>
      <c r="EM279">
        <v>1.89242</v>
      </c>
      <c r="EN279">
        <v>2.03997</v>
      </c>
      <c r="EO279">
        <v>0.06412710000000001</v>
      </c>
      <c r="EP279">
        <v>0</v>
      </c>
      <c r="EQ279">
        <v>25.9347</v>
      </c>
      <c r="ER279">
        <v>999.9</v>
      </c>
      <c r="ES279">
        <v>27.8</v>
      </c>
      <c r="ET279">
        <v>37.5</v>
      </c>
      <c r="EU279">
        <v>26.3221</v>
      </c>
      <c r="EV279">
        <v>61.1078</v>
      </c>
      <c r="EW279">
        <v>27.4079</v>
      </c>
      <c r="EX279">
        <v>2</v>
      </c>
      <c r="EY279">
        <v>0.148531</v>
      </c>
      <c r="EZ279">
        <v>1.89739</v>
      </c>
      <c r="FA279">
        <v>20.3721</v>
      </c>
      <c r="FB279">
        <v>5.21654</v>
      </c>
      <c r="FC279">
        <v>12.0099</v>
      </c>
      <c r="FD279">
        <v>4.9886</v>
      </c>
      <c r="FE279">
        <v>3.28848</v>
      </c>
      <c r="FF279">
        <v>6496.8</v>
      </c>
      <c r="FG279">
        <v>9999</v>
      </c>
      <c r="FH279">
        <v>9999</v>
      </c>
      <c r="FI279">
        <v>105.5</v>
      </c>
      <c r="FJ279">
        <v>1.86737</v>
      </c>
      <c r="FK279">
        <v>1.86642</v>
      </c>
      <c r="FL279">
        <v>1.86584</v>
      </c>
      <c r="FM279">
        <v>1.86573</v>
      </c>
      <c r="FN279">
        <v>1.86758</v>
      </c>
      <c r="FO279">
        <v>1.87011</v>
      </c>
      <c r="FP279">
        <v>1.86874</v>
      </c>
      <c r="FQ279">
        <v>1.87012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-1.675</v>
      </c>
      <c r="GF279">
        <v>-0.8812</v>
      </c>
      <c r="GG279">
        <v>-0.7625272888578039</v>
      </c>
      <c r="GH279">
        <v>-0.001751842048368114</v>
      </c>
      <c r="GI279">
        <v>2.175043830543419E-07</v>
      </c>
      <c r="GJ279">
        <v>-8.900938919420621E-11</v>
      </c>
      <c r="GK279">
        <v>-0.8812099376485385</v>
      </c>
      <c r="GL279">
        <v>0</v>
      </c>
      <c r="GM279">
        <v>0</v>
      </c>
      <c r="GN279">
        <v>0</v>
      </c>
      <c r="GO279">
        <v>3</v>
      </c>
      <c r="GP279">
        <v>2360</v>
      </c>
      <c r="GQ279">
        <v>1</v>
      </c>
      <c r="GR279">
        <v>26</v>
      </c>
      <c r="GS279">
        <v>16.7</v>
      </c>
      <c r="GT279">
        <v>16.7</v>
      </c>
      <c r="GU279">
        <v>1.79688</v>
      </c>
      <c r="GV279">
        <v>2.23022</v>
      </c>
      <c r="GW279">
        <v>1.94702</v>
      </c>
      <c r="GX279">
        <v>2.82104</v>
      </c>
      <c r="GY279">
        <v>2.19482</v>
      </c>
      <c r="GZ279">
        <v>2.35718</v>
      </c>
      <c r="HA279">
        <v>39.0683</v>
      </c>
      <c r="HB279">
        <v>14.9726</v>
      </c>
      <c r="HC279">
        <v>18</v>
      </c>
      <c r="HD279">
        <v>463.686</v>
      </c>
      <c r="HE279">
        <v>572.0650000000001</v>
      </c>
      <c r="HF279">
        <v>23.5836</v>
      </c>
      <c r="HG279">
        <v>29.3331</v>
      </c>
      <c r="HH279">
        <v>30.0003</v>
      </c>
      <c r="HI279">
        <v>29.3454</v>
      </c>
      <c r="HJ279">
        <v>29.2887</v>
      </c>
      <c r="HK279">
        <v>35.9566</v>
      </c>
      <c r="HL279">
        <v>17.2052</v>
      </c>
      <c r="HM279">
        <v>21.8558</v>
      </c>
      <c r="HN279">
        <v>23.6019</v>
      </c>
      <c r="HO279">
        <v>627.196</v>
      </c>
      <c r="HP279">
        <v>21.0485</v>
      </c>
      <c r="HQ279">
        <v>100.293</v>
      </c>
      <c r="HR279">
        <v>100.177</v>
      </c>
    </row>
    <row r="280" spans="1:226">
      <c r="A280">
        <v>264</v>
      </c>
      <c r="B280">
        <v>1657314231.1</v>
      </c>
      <c r="C280">
        <v>5370.099999904633</v>
      </c>
      <c r="D280" t="s">
        <v>893</v>
      </c>
      <c r="E280" t="s">
        <v>894</v>
      </c>
      <c r="F280">
        <v>5</v>
      </c>
      <c r="G280" t="s">
        <v>820</v>
      </c>
      <c r="H280" t="s">
        <v>354</v>
      </c>
      <c r="I280">
        <v>1657314228.6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618.5000652153137</v>
      </c>
      <c r="AK280">
        <v>578.1972909090907</v>
      </c>
      <c r="AL280">
        <v>3.312175402203262</v>
      </c>
      <c r="AM280">
        <v>65.58033088639436</v>
      </c>
      <c r="AN280">
        <f>(AP280 - AO280 + BO280*1E3/(8.314*(BQ280+273.15)) * AR280/BN280 * AQ280) * BN280/(100*BB280) * 1000/(1000 - AP280)</f>
        <v>0</v>
      </c>
      <c r="AO280">
        <v>21.04555292776881</v>
      </c>
      <c r="AP280">
        <v>26.59001454545455</v>
      </c>
      <c r="AQ280">
        <v>-7.38095725153314E-06</v>
      </c>
      <c r="AR280">
        <v>78.10246742185466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1657314228.6</v>
      </c>
      <c r="BH280">
        <v>556.3515555555556</v>
      </c>
      <c r="BI280">
        <v>607.5054444444445</v>
      </c>
      <c r="BJ280">
        <v>26.59228888888889</v>
      </c>
      <c r="BK280">
        <v>21.04606666666666</v>
      </c>
      <c r="BL280">
        <v>558.0393333333334</v>
      </c>
      <c r="BM280">
        <v>27.47348888888889</v>
      </c>
      <c r="BN280">
        <v>499.9984444444445</v>
      </c>
      <c r="BO280">
        <v>68.43168888888889</v>
      </c>
      <c r="BP280">
        <v>0.1000340777777778</v>
      </c>
      <c r="BQ280">
        <v>27.29823333333333</v>
      </c>
      <c r="BR280">
        <v>26.98257777777778</v>
      </c>
      <c r="BS280">
        <v>999.9000000000001</v>
      </c>
      <c r="BT280">
        <v>0</v>
      </c>
      <c r="BU280">
        <v>0</v>
      </c>
      <c r="BV280">
        <v>9986.666666666666</v>
      </c>
      <c r="BW280">
        <v>0</v>
      </c>
      <c r="BX280">
        <v>2015.357777777778</v>
      </c>
      <c r="BY280">
        <v>-51.1541</v>
      </c>
      <c r="BZ280">
        <v>571.5503333333334</v>
      </c>
      <c r="CA280">
        <v>620.566</v>
      </c>
      <c r="CB280">
        <v>5.546212222222222</v>
      </c>
      <c r="CC280">
        <v>607.5054444444445</v>
      </c>
      <c r="CD280">
        <v>21.04606666666666</v>
      </c>
      <c r="CE280">
        <v>1.819753333333333</v>
      </c>
      <c r="CF280">
        <v>1.440217777777778</v>
      </c>
      <c r="CG280">
        <v>15.9575</v>
      </c>
      <c r="CH280">
        <v>12.34782222222222</v>
      </c>
      <c r="CI280">
        <v>2000.061111111111</v>
      </c>
      <c r="CJ280">
        <v>0.9800063333333333</v>
      </c>
      <c r="CK280">
        <v>0.01999411111111111</v>
      </c>
      <c r="CL280">
        <v>0</v>
      </c>
      <c r="CM280">
        <v>2.324155555555556</v>
      </c>
      <c r="CN280">
        <v>0</v>
      </c>
      <c r="CO280">
        <v>16033.42222222222</v>
      </c>
      <c r="CP280">
        <v>16749.98888888889</v>
      </c>
      <c r="CQ280">
        <v>40.062</v>
      </c>
      <c r="CR280">
        <v>42.187</v>
      </c>
      <c r="CS280">
        <v>40.5</v>
      </c>
      <c r="CT280">
        <v>40.375</v>
      </c>
      <c r="CU280">
        <v>39.25</v>
      </c>
      <c r="CV280">
        <v>1960.071111111111</v>
      </c>
      <c r="CW280">
        <v>39.99</v>
      </c>
      <c r="CX280">
        <v>0</v>
      </c>
      <c r="CY280">
        <v>1657314237.3</v>
      </c>
      <c r="CZ280">
        <v>0</v>
      </c>
      <c r="DA280">
        <v>1657313226.1</v>
      </c>
      <c r="DB280" t="s">
        <v>821</v>
      </c>
      <c r="DC280">
        <v>1657313225.1</v>
      </c>
      <c r="DD280">
        <v>1657313226.1</v>
      </c>
      <c r="DE280">
        <v>8</v>
      </c>
      <c r="DF280">
        <v>-0.096</v>
      </c>
      <c r="DG280">
        <v>1.169</v>
      </c>
      <c r="DH280">
        <v>-1.469</v>
      </c>
      <c r="DI280">
        <v>-0.153</v>
      </c>
      <c r="DJ280">
        <v>420</v>
      </c>
      <c r="DK280">
        <v>24</v>
      </c>
      <c r="DL280">
        <v>0.23</v>
      </c>
      <c r="DM280">
        <v>0.05</v>
      </c>
      <c r="DN280">
        <v>-49.6215275</v>
      </c>
      <c r="DO280">
        <v>-11.22126641651018</v>
      </c>
      <c r="DP280">
        <v>1.08096916421966</v>
      </c>
      <c r="DQ280">
        <v>0</v>
      </c>
      <c r="DR280">
        <v>5.559383250000001</v>
      </c>
      <c r="DS280">
        <v>-0.08929632270169277</v>
      </c>
      <c r="DT280">
        <v>0.01047688226227157</v>
      </c>
      <c r="DU280">
        <v>1</v>
      </c>
      <c r="DV280">
        <v>1</v>
      </c>
      <c r="DW280">
        <v>2</v>
      </c>
      <c r="DX280" t="s">
        <v>357</v>
      </c>
      <c r="DY280">
        <v>2.97866</v>
      </c>
      <c r="DZ280">
        <v>2.72483</v>
      </c>
      <c r="EA280">
        <v>0.08934250000000001</v>
      </c>
      <c r="EB280">
        <v>0.09390560000000001</v>
      </c>
      <c r="EC280">
        <v>0.0897703</v>
      </c>
      <c r="ED280">
        <v>0.07316549999999999</v>
      </c>
      <c r="EE280">
        <v>28716</v>
      </c>
      <c r="EF280">
        <v>28673</v>
      </c>
      <c r="EG280">
        <v>29324.6</v>
      </c>
      <c r="EH280">
        <v>29277.7</v>
      </c>
      <c r="EI280">
        <v>35378.1</v>
      </c>
      <c r="EJ280">
        <v>36065.7</v>
      </c>
      <c r="EK280">
        <v>41315.5</v>
      </c>
      <c r="EL280">
        <v>41704</v>
      </c>
      <c r="EM280">
        <v>1.89242</v>
      </c>
      <c r="EN280">
        <v>2.0398</v>
      </c>
      <c r="EO280">
        <v>0.0635646</v>
      </c>
      <c r="EP280">
        <v>0</v>
      </c>
      <c r="EQ280">
        <v>25.9331</v>
      </c>
      <c r="ER280">
        <v>999.9</v>
      </c>
      <c r="ES280">
        <v>27.8</v>
      </c>
      <c r="ET280">
        <v>37.5</v>
      </c>
      <c r="EU280">
        <v>26.3214</v>
      </c>
      <c r="EV280">
        <v>61.4178</v>
      </c>
      <c r="EW280">
        <v>27.476</v>
      </c>
      <c r="EX280">
        <v>2</v>
      </c>
      <c r="EY280">
        <v>0.148788</v>
      </c>
      <c r="EZ280">
        <v>1.87178</v>
      </c>
      <c r="FA280">
        <v>20.3723</v>
      </c>
      <c r="FB280">
        <v>5.21684</v>
      </c>
      <c r="FC280">
        <v>12.0099</v>
      </c>
      <c r="FD280">
        <v>4.9887</v>
      </c>
      <c r="FE280">
        <v>3.28855</v>
      </c>
      <c r="FF280">
        <v>6497.1</v>
      </c>
      <c r="FG280">
        <v>9999</v>
      </c>
      <c r="FH280">
        <v>9999</v>
      </c>
      <c r="FI280">
        <v>105.5</v>
      </c>
      <c r="FJ280">
        <v>1.86737</v>
      </c>
      <c r="FK280">
        <v>1.86642</v>
      </c>
      <c r="FL280">
        <v>1.86584</v>
      </c>
      <c r="FM280">
        <v>1.86575</v>
      </c>
      <c r="FN280">
        <v>1.86755</v>
      </c>
      <c r="FO280">
        <v>1.8701</v>
      </c>
      <c r="FP280">
        <v>1.86874</v>
      </c>
      <c r="FQ280">
        <v>1.87012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-1.701</v>
      </c>
      <c r="GF280">
        <v>-0.8812</v>
      </c>
      <c r="GG280">
        <v>-0.7625272888578039</v>
      </c>
      <c r="GH280">
        <v>-0.001751842048368114</v>
      </c>
      <c r="GI280">
        <v>2.175043830543419E-07</v>
      </c>
      <c r="GJ280">
        <v>-8.900938919420621E-11</v>
      </c>
      <c r="GK280">
        <v>-0.8812099376485385</v>
      </c>
      <c r="GL280">
        <v>0</v>
      </c>
      <c r="GM280">
        <v>0</v>
      </c>
      <c r="GN280">
        <v>0</v>
      </c>
      <c r="GO280">
        <v>3</v>
      </c>
      <c r="GP280">
        <v>2360</v>
      </c>
      <c r="GQ280">
        <v>1</v>
      </c>
      <c r="GR280">
        <v>26</v>
      </c>
      <c r="GS280">
        <v>16.8</v>
      </c>
      <c r="GT280">
        <v>16.8</v>
      </c>
      <c r="GU280">
        <v>1.83594</v>
      </c>
      <c r="GV280">
        <v>2.23267</v>
      </c>
      <c r="GW280">
        <v>1.94702</v>
      </c>
      <c r="GX280">
        <v>2.81982</v>
      </c>
      <c r="GY280">
        <v>2.19482</v>
      </c>
      <c r="GZ280">
        <v>2.34131</v>
      </c>
      <c r="HA280">
        <v>39.0683</v>
      </c>
      <c r="HB280">
        <v>14.9726</v>
      </c>
      <c r="HC280">
        <v>18</v>
      </c>
      <c r="HD280">
        <v>463.71</v>
      </c>
      <c r="HE280">
        <v>571.951</v>
      </c>
      <c r="HF280">
        <v>23.5989</v>
      </c>
      <c r="HG280">
        <v>29.3375</v>
      </c>
      <c r="HH280">
        <v>30.0004</v>
      </c>
      <c r="HI280">
        <v>29.3485</v>
      </c>
      <c r="HJ280">
        <v>29.2906</v>
      </c>
      <c r="HK280">
        <v>36.7624</v>
      </c>
      <c r="HL280">
        <v>17.2052</v>
      </c>
      <c r="HM280">
        <v>21.8558</v>
      </c>
      <c r="HN280">
        <v>23.6135</v>
      </c>
      <c r="HO280">
        <v>640.598</v>
      </c>
      <c r="HP280">
        <v>21.0483</v>
      </c>
      <c r="HQ280">
        <v>100.294</v>
      </c>
      <c r="HR280">
        <v>100.176</v>
      </c>
    </row>
    <row r="281" spans="1:226">
      <c r="A281">
        <v>265</v>
      </c>
      <c r="B281">
        <v>1657314236.1</v>
      </c>
      <c r="C281">
        <v>5375.099999904633</v>
      </c>
      <c r="D281" t="s">
        <v>895</v>
      </c>
      <c r="E281" t="s">
        <v>896</v>
      </c>
      <c r="F281">
        <v>5</v>
      </c>
      <c r="G281" t="s">
        <v>820</v>
      </c>
      <c r="H281" t="s">
        <v>354</v>
      </c>
      <c r="I281">
        <v>1657314233.3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635.6476126226481</v>
      </c>
      <c r="AK281">
        <v>594.4463393939395</v>
      </c>
      <c r="AL281">
        <v>3.241180473622179</v>
      </c>
      <c r="AM281">
        <v>65.58033088639436</v>
      </c>
      <c r="AN281">
        <f>(AP281 - AO281 + BO281*1E3/(8.314*(BQ281+273.15)) * AR281/BN281 * AQ281) * BN281/(100*BB281) * 1000/(1000 - AP281)</f>
        <v>0</v>
      </c>
      <c r="AO281">
        <v>21.04633899493658</v>
      </c>
      <c r="AP281">
        <v>26.58843272727273</v>
      </c>
      <c r="AQ281">
        <v>-7.188335869297112E-06</v>
      </c>
      <c r="AR281">
        <v>78.10246742185466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1657314233.3</v>
      </c>
      <c r="BH281">
        <v>571.3697</v>
      </c>
      <c r="BI281">
        <v>623.2897</v>
      </c>
      <c r="BJ281">
        <v>26.58888</v>
      </c>
      <c r="BK281">
        <v>21.0465</v>
      </c>
      <c r="BL281">
        <v>573.0816000000001</v>
      </c>
      <c r="BM281">
        <v>27.47009</v>
      </c>
      <c r="BN281">
        <v>499.999</v>
      </c>
      <c r="BO281">
        <v>68.43285999999999</v>
      </c>
      <c r="BP281">
        <v>0.10000364</v>
      </c>
      <c r="BQ281">
        <v>27.29892</v>
      </c>
      <c r="BR281">
        <v>26.97057</v>
      </c>
      <c r="BS281">
        <v>999.9</v>
      </c>
      <c r="BT281">
        <v>0</v>
      </c>
      <c r="BU281">
        <v>0</v>
      </c>
      <c r="BV281">
        <v>9996.687000000002</v>
      </c>
      <c r="BW281">
        <v>0</v>
      </c>
      <c r="BX281">
        <v>2015.984</v>
      </c>
      <c r="BY281">
        <v>-51.92005</v>
      </c>
      <c r="BZ281">
        <v>586.9766000000001</v>
      </c>
      <c r="CA281">
        <v>636.6899000000001</v>
      </c>
      <c r="CB281">
        <v>5.542363</v>
      </c>
      <c r="CC281">
        <v>623.2897</v>
      </c>
      <c r="CD281">
        <v>21.0465</v>
      </c>
      <c r="CE281">
        <v>1.819553</v>
      </c>
      <c r="CF281">
        <v>1.440273</v>
      </c>
      <c r="CG281">
        <v>15.95577</v>
      </c>
      <c r="CH281">
        <v>12.34841</v>
      </c>
      <c r="CI281">
        <v>2000.014</v>
      </c>
      <c r="CJ281">
        <v>0.9800055999999999</v>
      </c>
      <c r="CK281">
        <v>0.01999482</v>
      </c>
      <c r="CL281">
        <v>0</v>
      </c>
      <c r="CM281">
        <v>2.50241</v>
      </c>
      <c r="CN281">
        <v>0</v>
      </c>
      <c r="CO281">
        <v>16108.08</v>
      </c>
      <c r="CP281">
        <v>16749.6</v>
      </c>
      <c r="CQ281">
        <v>40.0746</v>
      </c>
      <c r="CR281">
        <v>42.187</v>
      </c>
      <c r="CS281">
        <v>40.5</v>
      </c>
      <c r="CT281">
        <v>40.3874</v>
      </c>
      <c r="CU281">
        <v>39.25</v>
      </c>
      <c r="CV281">
        <v>1960.024</v>
      </c>
      <c r="CW281">
        <v>39.99</v>
      </c>
      <c r="CX281">
        <v>0</v>
      </c>
      <c r="CY281">
        <v>1657314242.7</v>
      </c>
      <c r="CZ281">
        <v>0</v>
      </c>
      <c r="DA281">
        <v>1657313226.1</v>
      </c>
      <c r="DB281" t="s">
        <v>821</v>
      </c>
      <c r="DC281">
        <v>1657313225.1</v>
      </c>
      <c r="DD281">
        <v>1657313226.1</v>
      </c>
      <c r="DE281">
        <v>8</v>
      </c>
      <c r="DF281">
        <v>-0.096</v>
      </c>
      <c r="DG281">
        <v>1.169</v>
      </c>
      <c r="DH281">
        <v>-1.469</v>
      </c>
      <c r="DI281">
        <v>-0.153</v>
      </c>
      <c r="DJ281">
        <v>420</v>
      </c>
      <c r="DK281">
        <v>24</v>
      </c>
      <c r="DL281">
        <v>0.23</v>
      </c>
      <c r="DM281">
        <v>0.05</v>
      </c>
      <c r="DN281">
        <v>-50.57560975609756</v>
      </c>
      <c r="DO281">
        <v>-10.65522857142858</v>
      </c>
      <c r="DP281">
        <v>1.051648577073595</v>
      </c>
      <c r="DQ281">
        <v>0</v>
      </c>
      <c r="DR281">
        <v>5.552588292682927</v>
      </c>
      <c r="DS281">
        <v>-0.09860466898954674</v>
      </c>
      <c r="DT281">
        <v>0.01024226487491879</v>
      </c>
      <c r="DU281">
        <v>1</v>
      </c>
      <c r="DV281">
        <v>1</v>
      </c>
      <c r="DW281">
        <v>2</v>
      </c>
      <c r="DX281" t="s">
        <v>357</v>
      </c>
      <c r="DY281">
        <v>2.97838</v>
      </c>
      <c r="DZ281">
        <v>2.72467</v>
      </c>
      <c r="EA281">
        <v>0.0911298</v>
      </c>
      <c r="EB281">
        <v>0.09570240000000001</v>
      </c>
      <c r="EC281">
        <v>0.089767</v>
      </c>
      <c r="ED281">
        <v>0.0731651</v>
      </c>
      <c r="EE281">
        <v>28658</v>
      </c>
      <c r="EF281">
        <v>28615.9</v>
      </c>
      <c r="EG281">
        <v>29323</v>
      </c>
      <c r="EH281">
        <v>29277.5</v>
      </c>
      <c r="EI281">
        <v>35376.5</v>
      </c>
      <c r="EJ281">
        <v>36065.5</v>
      </c>
      <c r="EK281">
        <v>41313.4</v>
      </c>
      <c r="EL281">
        <v>41703.8</v>
      </c>
      <c r="EM281">
        <v>1.89233</v>
      </c>
      <c r="EN281">
        <v>2.04007</v>
      </c>
      <c r="EO281">
        <v>0.0634976</v>
      </c>
      <c r="EP281">
        <v>0</v>
      </c>
      <c r="EQ281">
        <v>25.9309</v>
      </c>
      <c r="ER281">
        <v>999.9</v>
      </c>
      <c r="ES281">
        <v>27.8</v>
      </c>
      <c r="ET281">
        <v>37.5</v>
      </c>
      <c r="EU281">
        <v>26.3219</v>
      </c>
      <c r="EV281">
        <v>61.2778</v>
      </c>
      <c r="EW281">
        <v>27.4119</v>
      </c>
      <c r="EX281">
        <v>2</v>
      </c>
      <c r="EY281">
        <v>0.149149</v>
      </c>
      <c r="EZ281">
        <v>1.84318</v>
      </c>
      <c r="FA281">
        <v>20.3727</v>
      </c>
      <c r="FB281">
        <v>5.21729</v>
      </c>
      <c r="FC281">
        <v>12.0099</v>
      </c>
      <c r="FD281">
        <v>4.98875</v>
      </c>
      <c r="FE281">
        <v>3.28865</v>
      </c>
      <c r="FF281">
        <v>6497.1</v>
      </c>
      <c r="FG281">
        <v>9999</v>
      </c>
      <c r="FH281">
        <v>9999</v>
      </c>
      <c r="FI281">
        <v>105.5</v>
      </c>
      <c r="FJ281">
        <v>1.86737</v>
      </c>
      <c r="FK281">
        <v>1.86642</v>
      </c>
      <c r="FL281">
        <v>1.86584</v>
      </c>
      <c r="FM281">
        <v>1.86573</v>
      </c>
      <c r="FN281">
        <v>1.86757</v>
      </c>
      <c r="FO281">
        <v>1.8701</v>
      </c>
      <c r="FP281">
        <v>1.86874</v>
      </c>
      <c r="FQ281">
        <v>1.87012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-1.726</v>
      </c>
      <c r="GF281">
        <v>-0.8812</v>
      </c>
      <c r="GG281">
        <v>-0.7625272888578039</v>
      </c>
      <c r="GH281">
        <v>-0.001751842048368114</v>
      </c>
      <c r="GI281">
        <v>2.175043830543419E-07</v>
      </c>
      <c r="GJ281">
        <v>-8.900938919420621E-11</v>
      </c>
      <c r="GK281">
        <v>-0.8812099376485385</v>
      </c>
      <c r="GL281">
        <v>0</v>
      </c>
      <c r="GM281">
        <v>0</v>
      </c>
      <c r="GN281">
        <v>0</v>
      </c>
      <c r="GO281">
        <v>3</v>
      </c>
      <c r="GP281">
        <v>2360</v>
      </c>
      <c r="GQ281">
        <v>1</v>
      </c>
      <c r="GR281">
        <v>26</v>
      </c>
      <c r="GS281">
        <v>16.9</v>
      </c>
      <c r="GT281">
        <v>16.8</v>
      </c>
      <c r="GU281">
        <v>1.87378</v>
      </c>
      <c r="GV281">
        <v>2.23022</v>
      </c>
      <c r="GW281">
        <v>1.94702</v>
      </c>
      <c r="GX281">
        <v>2.81982</v>
      </c>
      <c r="GY281">
        <v>2.19482</v>
      </c>
      <c r="GZ281">
        <v>2.32788</v>
      </c>
      <c r="HA281">
        <v>39.0683</v>
      </c>
      <c r="HB281">
        <v>14.9814</v>
      </c>
      <c r="HC281">
        <v>18</v>
      </c>
      <c r="HD281">
        <v>463.672</v>
      </c>
      <c r="HE281">
        <v>572.172</v>
      </c>
      <c r="HF281">
        <v>23.6127</v>
      </c>
      <c r="HG281">
        <v>29.3414</v>
      </c>
      <c r="HH281">
        <v>30.0003</v>
      </c>
      <c r="HI281">
        <v>29.3516</v>
      </c>
      <c r="HJ281">
        <v>29.2919</v>
      </c>
      <c r="HK281">
        <v>37.499</v>
      </c>
      <c r="HL281">
        <v>17.2052</v>
      </c>
      <c r="HM281">
        <v>21.8558</v>
      </c>
      <c r="HN281">
        <v>23.6339</v>
      </c>
      <c r="HO281">
        <v>660.635</v>
      </c>
      <c r="HP281">
        <v>21.0483</v>
      </c>
      <c r="HQ281">
        <v>100.289</v>
      </c>
      <c r="HR281">
        <v>100.175</v>
      </c>
    </row>
    <row r="282" spans="1:226">
      <c r="A282">
        <v>266</v>
      </c>
      <c r="B282">
        <v>1657314241.1</v>
      </c>
      <c r="C282">
        <v>5380.099999904633</v>
      </c>
      <c r="D282" t="s">
        <v>897</v>
      </c>
      <c r="E282" t="s">
        <v>898</v>
      </c>
      <c r="F282">
        <v>5</v>
      </c>
      <c r="G282" t="s">
        <v>820</v>
      </c>
      <c r="H282" t="s">
        <v>354</v>
      </c>
      <c r="I282">
        <v>1657314238.6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652.8695371770963</v>
      </c>
      <c r="AK282">
        <v>610.9400969696969</v>
      </c>
      <c r="AL282">
        <v>3.2929672073283</v>
      </c>
      <c r="AM282">
        <v>65.58033088639436</v>
      </c>
      <c r="AN282">
        <f>(AP282 - AO282 + BO282*1E3/(8.314*(BQ282+273.15)) * AR282/BN282 * AQ282) * BN282/(100*BB282) * 1000/(1000 - AP282)</f>
        <v>0</v>
      </c>
      <c r="AO282">
        <v>21.04892170573456</v>
      </c>
      <c r="AP282">
        <v>26.58552848484848</v>
      </c>
      <c r="AQ282">
        <v>-3.488696307997042E-05</v>
      </c>
      <c r="AR282">
        <v>78.10246742185466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1657314238.6</v>
      </c>
      <c r="BH282">
        <v>588.2985555555556</v>
      </c>
      <c r="BI282">
        <v>641.1365555555554</v>
      </c>
      <c r="BJ282">
        <v>26.58633333333334</v>
      </c>
      <c r="BK282">
        <v>21.05011111111111</v>
      </c>
      <c r="BL282">
        <v>590.0374444444444</v>
      </c>
      <c r="BM282">
        <v>27.46753333333334</v>
      </c>
      <c r="BN282">
        <v>500.001</v>
      </c>
      <c r="BO282">
        <v>68.43128888888889</v>
      </c>
      <c r="BP282">
        <v>0.09998585555555556</v>
      </c>
      <c r="BQ282">
        <v>27.29688888888889</v>
      </c>
      <c r="BR282">
        <v>26.9666</v>
      </c>
      <c r="BS282">
        <v>999.9000000000001</v>
      </c>
      <c r="BT282">
        <v>0</v>
      </c>
      <c r="BU282">
        <v>0</v>
      </c>
      <c r="BV282">
        <v>10008.33333333333</v>
      </c>
      <c r="BW282">
        <v>0</v>
      </c>
      <c r="BX282">
        <v>2017.401111111111</v>
      </c>
      <c r="BY282">
        <v>-52.83784444444444</v>
      </c>
      <c r="BZ282">
        <v>604.3666666666667</v>
      </c>
      <c r="CA282">
        <v>654.9227777777778</v>
      </c>
      <c r="CB282">
        <v>5.53623111111111</v>
      </c>
      <c r="CC282">
        <v>641.1365555555554</v>
      </c>
      <c r="CD282">
        <v>21.05011111111111</v>
      </c>
      <c r="CE282">
        <v>1.819337777777777</v>
      </c>
      <c r="CF282">
        <v>1.440486666666667</v>
      </c>
      <c r="CG282">
        <v>15.95392222222222</v>
      </c>
      <c r="CH282">
        <v>12.35066666666667</v>
      </c>
      <c r="CI282">
        <v>1999.956666666667</v>
      </c>
      <c r="CJ282">
        <v>0.9800056666666666</v>
      </c>
      <c r="CK282">
        <v>0.01999475555555556</v>
      </c>
      <c r="CL282">
        <v>0</v>
      </c>
      <c r="CM282">
        <v>2.382611111111111</v>
      </c>
      <c r="CN282">
        <v>0</v>
      </c>
      <c r="CO282">
        <v>16193</v>
      </c>
      <c r="CP282">
        <v>16749.14444444445</v>
      </c>
      <c r="CQ282">
        <v>40.062</v>
      </c>
      <c r="CR282">
        <v>42.15944444444445</v>
      </c>
      <c r="CS282">
        <v>40.5</v>
      </c>
      <c r="CT282">
        <v>40.375</v>
      </c>
      <c r="CU282">
        <v>39.25</v>
      </c>
      <c r="CV282">
        <v>1959.966666666667</v>
      </c>
      <c r="CW282">
        <v>39.99</v>
      </c>
      <c r="CX282">
        <v>0</v>
      </c>
      <c r="CY282">
        <v>1657314247.5</v>
      </c>
      <c r="CZ282">
        <v>0</v>
      </c>
      <c r="DA282">
        <v>1657313226.1</v>
      </c>
      <c r="DB282" t="s">
        <v>821</v>
      </c>
      <c r="DC282">
        <v>1657313225.1</v>
      </c>
      <c r="DD282">
        <v>1657313226.1</v>
      </c>
      <c r="DE282">
        <v>8</v>
      </c>
      <c r="DF282">
        <v>-0.096</v>
      </c>
      <c r="DG282">
        <v>1.169</v>
      </c>
      <c r="DH282">
        <v>-1.469</v>
      </c>
      <c r="DI282">
        <v>-0.153</v>
      </c>
      <c r="DJ282">
        <v>420</v>
      </c>
      <c r="DK282">
        <v>24</v>
      </c>
      <c r="DL282">
        <v>0.23</v>
      </c>
      <c r="DM282">
        <v>0.05</v>
      </c>
      <c r="DN282">
        <v>-51.27730487804877</v>
      </c>
      <c r="DO282">
        <v>-10.64314076655052</v>
      </c>
      <c r="DP282">
        <v>1.050527426872021</v>
      </c>
      <c r="DQ282">
        <v>0</v>
      </c>
      <c r="DR282">
        <v>5.54621756097561</v>
      </c>
      <c r="DS282">
        <v>-0.06863226480835731</v>
      </c>
      <c r="DT282">
        <v>0.006983682996635896</v>
      </c>
      <c r="DU282">
        <v>1</v>
      </c>
      <c r="DV282">
        <v>1</v>
      </c>
      <c r="DW282">
        <v>2</v>
      </c>
      <c r="DX282" t="s">
        <v>357</v>
      </c>
      <c r="DY282">
        <v>2.97856</v>
      </c>
      <c r="DZ282">
        <v>2.72482</v>
      </c>
      <c r="EA282">
        <v>0.0929188</v>
      </c>
      <c r="EB282">
        <v>0.09748179999999999</v>
      </c>
      <c r="EC282">
        <v>0.08976389999999999</v>
      </c>
      <c r="ED282">
        <v>0.0731786</v>
      </c>
      <c r="EE282">
        <v>28602.5</v>
      </c>
      <c r="EF282">
        <v>28559</v>
      </c>
      <c r="EG282">
        <v>29324</v>
      </c>
      <c r="EH282">
        <v>29277</v>
      </c>
      <c r="EI282">
        <v>35377.4</v>
      </c>
      <c r="EJ282">
        <v>36064.4</v>
      </c>
      <c r="EK282">
        <v>41314.2</v>
      </c>
      <c r="EL282">
        <v>41703.1</v>
      </c>
      <c r="EM282">
        <v>1.8924</v>
      </c>
      <c r="EN282">
        <v>2.04</v>
      </c>
      <c r="EO282">
        <v>0.0632554</v>
      </c>
      <c r="EP282">
        <v>0</v>
      </c>
      <c r="EQ282">
        <v>25.9287</v>
      </c>
      <c r="ER282">
        <v>999.9</v>
      </c>
      <c r="ES282">
        <v>27.8</v>
      </c>
      <c r="ET282">
        <v>37.5</v>
      </c>
      <c r="EU282">
        <v>26.3209</v>
      </c>
      <c r="EV282">
        <v>61.3178</v>
      </c>
      <c r="EW282">
        <v>27.472</v>
      </c>
      <c r="EX282">
        <v>2</v>
      </c>
      <c r="EY282">
        <v>0.14923</v>
      </c>
      <c r="EZ282">
        <v>1.80504</v>
      </c>
      <c r="FA282">
        <v>20.373</v>
      </c>
      <c r="FB282">
        <v>5.21759</v>
      </c>
      <c r="FC282">
        <v>12.0102</v>
      </c>
      <c r="FD282">
        <v>4.989</v>
      </c>
      <c r="FE282">
        <v>3.28853</v>
      </c>
      <c r="FF282">
        <v>6497.3</v>
      </c>
      <c r="FG282">
        <v>9999</v>
      </c>
      <c r="FH282">
        <v>9999</v>
      </c>
      <c r="FI282">
        <v>105.5</v>
      </c>
      <c r="FJ282">
        <v>1.86737</v>
      </c>
      <c r="FK282">
        <v>1.86646</v>
      </c>
      <c r="FL282">
        <v>1.86584</v>
      </c>
      <c r="FM282">
        <v>1.86574</v>
      </c>
      <c r="FN282">
        <v>1.86755</v>
      </c>
      <c r="FO282">
        <v>1.8701</v>
      </c>
      <c r="FP282">
        <v>1.86874</v>
      </c>
      <c r="FQ282">
        <v>1.87012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-1.752</v>
      </c>
      <c r="GF282">
        <v>-0.8812</v>
      </c>
      <c r="GG282">
        <v>-0.7625272888578039</v>
      </c>
      <c r="GH282">
        <v>-0.001751842048368114</v>
      </c>
      <c r="GI282">
        <v>2.175043830543419E-07</v>
      </c>
      <c r="GJ282">
        <v>-8.900938919420621E-11</v>
      </c>
      <c r="GK282">
        <v>-0.8812099376485385</v>
      </c>
      <c r="GL282">
        <v>0</v>
      </c>
      <c r="GM282">
        <v>0</v>
      </c>
      <c r="GN282">
        <v>0</v>
      </c>
      <c r="GO282">
        <v>3</v>
      </c>
      <c r="GP282">
        <v>2360</v>
      </c>
      <c r="GQ282">
        <v>1</v>
      </c>
      <c r="GR282">
        <v>26</v>
      </c>
      <c r="GS282">
        <v>16.9</v>
      </c>
      <c r="GT282">
        <v>16.9</v>
      </c>
      <c r="GU282">
        <v>1.91284</v>
      </c>
      <c r="GV282">
        <v>2.22656</v>
      </c>
      <c r="GW282">
        <v>1.94702</v>
      </c>
      <c r="GX282">
        <v>2.81982</v>
      </c>
      <c r="GY282">
        <v>2.19482</v>
      </c>
      <c r="GZ282">
        <v>2.35352</v>
      </c>
      <c r="HA282">
        <v>39.0683</v>
      </c>
      <c r="HB282">
        <v>14.9814</v>
      </c>
      <c r="HC282">
        <v>18</v>
      </c>
      <c r="HD282">
        <v>463.737</v>
      </c>
      <c r="HE282">
        <v>572.14</v>
      </c>
      <c r="HF282">
        <v>23.632</v>
      </c>
      <c r="HG282">
        <v>29.3457</v>
      </c>
      <c r="HH282">
        <v>30.0003</v>
      </c>
      <c r="HI282">
        <v>29.3541</v>
      </c>
      <c r="HJ282">
        <v>29.2944</v>
      </c>
      <c r="HK282">
        <v>38.2967</v>
      </c>
      <c r="HL282">
        <v>17.2052</v>
      </c>
      <c r="HM282">
        <v>21.8558</v>
      </c>
      <c r="HN282">
        <v>23.6566</v>
      </c>
      <c r="HO282">
        <v>674.01</v>
      </c>
      <c r="HP282">
        <v>21.0483</v>
      </c>
      <c r="HQ282">
        <v>100.291</v>
      </c>
      <c r="HR282">
        <v>100.174</v>
      </c>
    </row>
    <row r="283" spans="1:226">
      <c r="A283">
        <v>267</v>
      </c>
      <c r="B283">
        <v>1657314246.1</v>
      </c>
      <c r="C283">
        <v>5385.099999904633</v>
      </c>
      <c r="D283" t="s">
        <v>899</v>
      </c>
      <c r="E283" t="s">
        <v>900</v>
      </c>
      <c r="F283">
        <v>5</v>
      </c>
      <c r="G283" t="s">
        <v>820</v>
      </c>
      <c r="H283" t="s">
        <v>354</v>
      </c>
      <c r="I283">
        <v>1657314243.3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670.1307903036653</v>
      </c>
      <c r="AK283">
        <v>627.3302363636361</v>
      </c>
      <c r="AL283">
        <v>3.283224793273119</v>
      </c>
      <c r="AM283">
        <v>65.58033088639436</v>
      </c>
      <c r="AN283">
        <f>(AP283 - AO283 + BO283*1E3/(8.314*(BQ283+273.15)) * AR283/BN283 * AQ283) * BN283/(100*BB283) * 1000/(1000 - AP283)</f>
        <v>0</v>
      </c>
      <c r="AO283">
        <v>21.0533868078001</v>
      </c>
      <c r="AP283">
        <v>26.58269272727274</v>
      </c>
      <c r="AQ283">
        <v>-6.531240711710569E-06</v>
      </c>
      <c r="AR283">
        <v>78.10246742185466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1657314243.3</v>
      </c>
      <c r="BH283">
        <v>603.3055999999999</v>
      </c>
      <c r="BI283">
        <v>657.0246000000001</v>
      </c>
      <c r="BJ283">
        <v>26.58553</v>
      </c>
      <c r="BK283">
        <v>21.05342</v>
      </c>
      <c r="BL283">
        <v>605.0684</v>
      </c>
      <c r="BM283">
        <v>27.46674</v>
      </c>
      <c r="BN283">
        <v>500.0075</v>
      </c>
      <c r="BO283">
        <v>68.43145999999999</v>
      </c>
      <c r="BP283">
        <v>0.09997136</v>
      </c>
      <c r="BQ283">
        <v>27.29718</v>
      </c>
      <c r="BR283">
        <v>26.96504</v>
      </c>
      <c r="BS283">
        <v>999.9</v>
      </c>
      <c r="BT283">
        <v>0</v>
      </c>
      <c r="BU283">
        <v>0</v>
      </c>
      <c r="BV283">
        <v>10007.615</v>
      </c>
      <c r="BW283">
        <v>0</v>
      </c>
      <c r="BX283">
        <v>2014.212</v>
      </c>
      <c r="BY283">
        <v>-53.71889</v>
      </c>
      <c r="BZ283">
        <v>619.7828999999999</v>
      </c>
      <c r="CA283">
        <v>671.1546999999999</v>
      </c>
      <c r="CB283">
        <v>5.532112</v>
      </c>
      <c r="CC283">
        <v>657.0246000000001</v>
      </c>
      <c r="CD283">
        <v>21.05342</v>
      </c>
      <c r="CE283">
        <v>1.819285</v>
      </c>
      <c r="CF283">
        <v>1.440715</v>
      </c>
      <c r="CG283">
        <v>15.95349</v>
      </c>
      <c r="CH283">
        <v>12.35308</v>
      </c>
      <c r="CI283">
        <v>1999.995</v>
      </c>
      <c r="CJ283">
        <v>0.9800059000000001</v>
      </c>
      <c r="CK283">
        <v>0.01999453</v>
      </c>
      <c r="CL283">
        <v>0</v>
      </c>
      <c r="CM283">
        <v>2.27897</v>
      </c>
      <c r="CN283">
        <v>0</v>
      </c>
      <c r="CO283">
        <v>16271</v>
      </c>
      <c r="CP283">
        <v>16749.42</v>
      </c>
      <c r="CQ283">
        <v>40.062</v>
      </c>
      <c r="CR283">
        <v>42.187</v>
      </c>
      <c r="CS283">
        <v>40.5</v>
      </c>
      <c r="CT283">
        <v>40.375</v>
      </c>
      <c r="CU283">
        <v>39.25</v>
      </c>
      <c r="CV283">
        <v>1960.005</v>
      </c>
      <c r="CW283">
        <v>39.99</v>
      </c>
      <c r="CX283">
        <v>0</v>
      </c>
      <c r="CY283">
        <v>1657314252.3</v>
      </c>
      <c r="CZ283">
        <v>0</v>
      </c>
      <c r="DA283">
        <v>1657313226.1</v>
      </c>
      <c r="DB283" t="s">
        <v>821</v>
      </c>
      <c r="DC283">
        <v>1657313225.1</v>
      </c>
      <c r="DD283">
        <v>1657313226.1</v>
      </c>
      <c r="DE283">
        <v>8</v>
      </c>
      <c r="DF283">
        <v>-0.096</v>
      </c>
      <c r="DG283">
        <v>1.169</v>
      </c>
      <c r="DH283">
        <v>-1.469</v>
      </c>
      <c r="DI283">
        <v>-0.153</v>
      </c>
      <c r="DJ283">
        <v>420</v>
      </c>
      <c r="DK283">
        <v>24</v>
      </c>
      <c r="DL283">
        <v>0.23</v>
      </c>
      <c r="DM283">
        <v>0.05</v>
      </c>
      <c r="DN283">
        <v>-52.302595</v>
      </c>
      <c r="DO283">
        <v>-10.48107917448386</v>
      </c>
      <c r="DP283">
        <v>1.009401027330069</v>
      </c>
      <c r="DQ283">
        <v>0</v>
      </c>
      <c r="DR283">
        <v>5.53985825</v>
      </c>
      <c r="DS283">
        <v>-0.05784371482177637</v>
      </c>
      <c r="DT283">
        <v>0.00565465422793475</v>
      </c>
      <c r="DU283">
        <v>1</v>
      </c>
      <c r="DV283">
        <v>1</v>
      </c>
      <c r="DW283">
        <v>2</v>
      </c>
      <c r="DX283" t="s">
        <v>357</v>
      </c>
      <c r="DY283">
        <v>2.97844</v>
      </c>
      <c r="DZ283">
        <v>2.7247</v>
      </c>
      <c r="EA283">
        <v>0.0946766</v>
      </c>
      <c r="EB283">
        <v>0.0992531</v>
      </c>
      <c r="EC283">
        <v>0.0897501</v>
      </c>
      <c r="ED283">
        <v>0.0731813</v>
      </c>
      <c r="EE283">
        <v>28546.3</v>
      </c>
      <c r="EF283">
        <v>28503.1</v>
      </c>
      <c r="EG283">
        <v>29323.2</v>
      </c>
      <c r="EH283">
        <v>29277.1</v>
      </c>
      <c r="EI283">
        <v>35377.4</v>
      </c>
      <c r="EJ283">
        <v>36064.4</v>
      </c>
      <c r="EK283">
        <v>41313.6</v>
      </c>
      <c r="EL283">
        <v>41703.2</v>
      </c>
      <c r="EM283">
        <v>1.89228</v>
      </c>
      <c r="EN283">
        <v>2.03993</v>
      </c>
      <c r="EO283">
        <v>0.06366520000000001</v>
      </c>
      <c r="EP283">
        <v>0</v>
      </c>
      <c r="EQ283">
        <v>25.926</v>
      </c>
      <c r="ER283">
        <v>999.9</v>
      </c>
      <c r="ES283">
        <v>27.8</v>
      </c>
      <c r="ET283">
        <v>37.5</v>
      </c>
      <c r="EU283">
        <v>26.3203</v>
      </c>
      <c r="EV283">
        <v>61.2378</v>
      </c>
      <c r="EW283">
        <v>27.4279</v>
      </c>
      <c r="EX283">
        <v>2</v>
      </c>
      <c r="EY283">
        <v>0.149632</v>
      </c>
      <c r="EZ283">
        <v>1.75937</v>
      </c>
      <c r="FA283">
        <v>20.3736</v>
      </c>
      <c r="FB283">
        <v>5.21714</v>
      </c>
      <c r="FC283">
        <v>12.0099</v>
      </c>
      <c r="FD283">
        <v>4.98845</v>
      </c>
      <c r="FE283">
        <v>3.28848</v>
      </c>
      <c r="FF283">
        <v>6497.3</v>
      </c>
      <c r="FG283">
        <v>9999</v>
      </c>
      <c r="FH283">
        <v>9999</v>
      </c>
      <c r="FI283">
        <v>105.5</v>
      </c>
      <c r="FJ283">
        <v>1.86736</v>
      </c>
      <c r="FK283">
        <v>1.86644</v>
      </c>
      <c r="FL283">
        <v>1.86584</v>
      </c>
      <c r="FM283">
        <v>1.86574</v>
      </c>
      <c r="FN283">
        <v>1.86758</v>
      </c>
      <c r="FO283">
        <v>1.8701</v>
      </c>
      <c r="FP283">
        <v>1.86874</v>
      </c>
      <c r="FQ283">
        <v>1.87012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-1.777</v>
      </c>
      <c r="GF283">
        <v>-0.8812</v>
      </c>
      <c r="GG283">
        <v>-0.7625272888578039</v>
      </c>
      <c r="GH283">
        <v>-0.001751842048368114</v>
      </c>
      <c r="GI283">
        <v>2.175043830543419E-07</v>
      </c>
      <c r="GJ283">
        <v>-8.900938919420621E-11</v>
      </c>
      <c r="GK283">
        <v>-0.8812099376485385</v>
      </c>
      <c r="GL283">
        <v>0</v>
      </c>
      <c r="GM283">
        <v>0</v>
      </c>
      <c r="GN283">
        <v>0</v>
      </c>
      <c r="GO283">
        <v>3</v>
      </c>
      <c r="GP283">
        <v>2360</v>
      </c>
      <c r="GQ283">
        <v>1</v>
      </c>
      <c r="GR283">
        <v>26</v>
      </c>
      <c r="GS283">
        <v>17</v>
      </c>
      <c r="GT283">
        <v>17</v>
      </c>
      <c r="GU283">
        <v>1.94946</v>
      </c>
      <c r="GV283">
        <v>2.22656</v>
      </c>
      <c r="GW283">
        <v>1.94702</v>
      </c>
      <c r="GX283">
        <v>2.81982</v>
      </c>
      <c r="GY283">
        <v>2.19482</v>
      </c>
      <c r="GZ283">
        <v>2.37671</v>
      </c>
      <c r="HA283">
        <v>39.0931</v>
      </c>
      <c r="HB283">
        <v>14.9814</v>
      </c>
      <c r="HC283">
        <v>18</v>
      </c>
      <c r="HD283">
        <v>463.679</v>
      </c>
      <c r="HE283">
        <v>572.1</v>
      </c>
      <c r="HF283">
        <v>23.6553</v>
      </c>
      <c r="HG283">
        <v>29.3495</v>
      </c>
      <c r="HH283">
        <v>30.0003</v>
      </c>
      <c r="HI283">
        <v>29.3567</v>
      </c>
      <c r="HJ283">
        <v>29.2962</v>
      </c>
      <c r="HK283">
        <v>39.0185</v>
      </c>
      <c r="HL283">
        <v>17.2052</v>
      </c>
      <c r="HM283">
        <v>21.8558</v>
      </c>
      <c r="HN283">
        <v>23.6813</v>
      </c>
      <c r="HO283">
        <v>687.366</v>
      </c>
      <c r="HP283">
        <v>21.0483</v>
      </c>
      <c r="HQ283">
        <v>100.289</v>
      </c>
      <c r="HR283">
        <v>100.174</v>
      </c>
    </row>
    <row r="284" spans="1:226">
      <c r="A284">
        <v>268</v>
      </c>
      <c r="B284">
        <v>1657314251.1</v>
      </c>
      <c r="C284">
        <v>5390.099999904633</v>
      </c>
      <c r="D284" t="s">
        <v>901</v>
      </c>
      <c r="E284" t="s">
        <v>902</v>
      </c>
      <c r="F284">
        <v>5</v>
      </c>
      <c r="G284" t="s">
        <v>820</v>
      </c>
      <c r="H284" t="s">
        <v>354</v>
      </c>
      <c r="I284">
        <v>1657314248.6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687.3449351212473</v>
      </c>
      <c r="AK284">
        <v>643.873606060606</v>
      </c>
      <c r="AL284">
        <v>3.314446367052656</v>
      </c>
      <c r="AM284">
        <v>65.58033088639436</v>
      </c>
      <c r="AN284">
        <f>(AP284 - AO284 + BO284*1E3/(8.314*(BQ284+273.15)) * AR284/BN284 * AQ284) * BN284/(100*BB284) * 1000/(1000 - AP284)</f>
        <v>0</v>
      </c>
      <c r="AO284">
        <v>21.05509359622695</v>
      </c>
      <c r="AP284">
        <v>26.58114303030304</v>
      </c>
      <c r="AQ284">
        <v>-2.978990976277445E-05</v>
      </c>
      <c r="AR284">
        <v>78.10246742185466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1657314248.6</v>
      </c>
      <c r="BH284">
        <v>620.2963333333333</v>
      </c>
      <c r="BI284">
        <v>674.9163333333333</v>
      </c>
      <c r="BJ284">
        <v>26.57911111111111</v>
      </c>
      <c r="BK284">
        <v>21.05566666666667</v>
      </c>
      <c r="BL284">
        <v>622.0857777777778</v>
      </c>
      <c r="BM284">
        <v>27.46033333333334</v>
      </c>
      <c r="BN284">
        <v>499.985888888889</v>
      </c>
      <c r="BO284">
        <v>68.43325555555555</v>
      </c>
      <c r="BP284">
        <v>0.09998548888888889</v>
      </c>
      <c r="BQ284">
        <v>27.29685555555555</v>
      </c>
      <c r="BR284">
        <v>26.97003333333333</v>
      </c>
      <c r="BS284">
        <v>999.9000000000001</v>
      </c>
      <c r="BT284">
        <v>0</v>
      </c>
      <c r="BU284">
        <v>0</v>
      </c>
      <c r="BV284">
        <v>10004.32222222222</v>
      </c>
      <c r="BW284">
        <v>0</v>
      </c>
      <c r="BX284">
        <v>2012.855555555556</v>
      </c>
      <c r="BY284">
        <v>-54.62005555555556</v>
      </c>
      <c r="BZ284">
        <v>637.2334444444444</v>
      </c>
      <c r="CA284">
        <v>689.432888888889</v>
      </c>
      <c r="CB284">
        <v>5.523451111111111</v>
      </c>
      <c r="CC284">
        <v>674.9163333333333</v>
      </c>
      <c r="CD284">
        <v>21.05566666666667</v>
      </c>
      <c r="CE284">
        <v>1.818896666666666</v>
      </c>
      <c r="CF284">
        <v>1.440906666666667</v>
      </c>
      <c r="CG284">
        <v>15.95013333333333</v>
      </c>
      <c r="CH284">
        <v>12.35512222222222</v>
      </c>
      <c r="CI284">
        <v>1999.977777777778</v>
      </c>
      <c r="CJ284">
        <v>0.9800056666666666</v>
      </c>
      <c r="CK284">
        <v>0.01999475555555556</v>
      </c>
      <c r="CL284">
        <v>0</v>
      </c>
      <c r="CM284">
        <v>2.303066666666667</v>
      </c>
      <c r="CN284">
        <v>0</v>
      </c>
      <c r="CO284">
        <v>16362.05555555555</v>
      </c>
      <c r="CP284">
        <v>16749.28888888889</v>
      </c>
      <c r="CQ284">
        <v>40.09</v>
      </c>
      <c r="CR284">
        <v>42.17322222222222</v>
      </c>
      <c r="CS284">
        <v>40.5</v>
      </c>
      <c r="CT284">
        <v>40.375</v>
      </c>
      <c r="CU284">
        <v>39.25</v>
      </c>
      <c r="CV284">
        <v>1959.987777777778</v>
      </c>
      <c r="CW284">
        <v>39.99</v>
      </c>
      <c r="CX284">
        <v>0</v>
      </c>
      <c r="CY284">
        <v>1657314257.7</v>
      </c>
      <c r="CZ284">
        <v>0</v>
      </c>
      <c r="DA284">
        <v>1657313226.1</v>
      </c>
      <c r="DB284" t="s">
        <v>821</v>
      </c>
      <c r="DC284">
        <v>1657313225.1</v>
      </c>
      <c r="DD284">
        <v>1657313226.1</v>
      </c>
      <c r="DE284">
        <v>8</v>
      </c>
      <c r="DF284">
        <v>-0.096</v>
      </c>
      <c r="DG284">
        <v>1.169</v>
      </c>
      <c r="DH284">
        <v>-1.469</v>
      </c>
      <c r="DI284">
        <v>-0.153</v>
      </c>
      <c r="DJ284">
        <v>420</v>
      </c>
      <c r="DK284">
        <v>24</v>
      </c>
      <c r="DL284">
        <v>0.23</v>
      </c>
      <c r="DM284">
        <v>0.05</v>
      </c>
      <c r="DN284">
        <v>-53.1718475</v>
      </c>
      <c r="DO284">
        <v>-10.68256097560974</v>
      </c>
      <c r="DP284">
        <v>1.028497739663899</v>
      </c>
      <c r="DQ284">
        <v>0</v>
      </c>
      <c r="DR284">
        <v>5.5341385</v>
      </c>
      <c r="DS284">
        <v>-0.06995887429645349</v>
      </c>
      <c r="DT284">
        <v>0.006909967275609989</v>
      </c>
      <c r="DU284">
        <v>1</v>
      </c>
      <c r="DV284">
        <v>1</v>
      </c>
      <c r="DW284">
        <v>2</v>
      </c>
      <c r="DX284" t="s">
        <v>357</v>
      </c>
      <c r="DY284">
        <v>2.97854</v>
      </c>
      <c r="DZ284">
        <v>2.72487</v>
      </c>
      <c r="EA284">
        <v>0.0964266</v>
      </c>
      <c r="EB284">
        <v>0.100998</v>
      </c>
      <c r="EC284">
        <v>0.08975</v>
      </c>
      <c r="ED284">
        <v>0.07318810000000001</v>
      </c>
      <c r="EE284">
        <v>28491.2</v>
      </c>
      <c r="EF284">
        <v>28447.8</v>
      </c>
      <c r="EG284">
        <v>29323.4</v>
      </c>
      <c r="EH284">
        <v>29277.1</v>
      </c>
      <c r="EI284">
        <v>35377.5</v>
      </c>
      <c r="EJ284">
        <v>36064</v>
      </c>
      <c r="EK284">
        <v>41313.6</v>
      </c>
      <c r="EL284">
        <v>41702.9</v>
      </c>
      <c r="EM284">
        <v>1.89215</v>
      </c>
      <c r="EN284">
        <v>2.03988</v>
      </c>
      <c r="EO284">
        <v>0.06394089999999999</v>
      </c>
      <c r="EP284">
        <v>0</v>
      </c>
      <c r="EQ284">
        <v>25.9233</v>
      </c>
      <c r="ER284">
        <v>999.9</v>
      </c>
      <c r="ES284">
        <v>27.8</v>
      </c>
      <c r="ET284">
        <v>37.5</v>
      </c>
      <c r="EU284">
        <v>26.3207</v>
      </c>
      <c r="EV284">
        <v>61.1878</v>
      </c>
      <c r="EW284">
        <v>27.488</v>
      </c>
      <c r="EX284">
        <v>2</v>
      </c>
      <c r="EY284">
        <v>0.149649</v>
      </c>
      <c r="EZ284">
        <v>1.72989</v>
      </c>
      <c r="FA284">
        <v>20.374</v>
      </c>
      <c r="FB284">
        <v>5.21684</v>
      </c>
      <c r="FC284">
        <v>12.0099</v>
      </c>
      <c r="FD284">
        <v>4.9885</v>
      </c>
      <c r="FE284">
        <v>3.28848</v>
      </c>
      <c r="FF284">
        <v>6497.6</v>
      </c>
      <c r="FG284">
        <v>9999</v>
      </c>
      <c r="FH284">
        <v>9999</v>
      </c>
      <c r="FI284">
        <v>105.5</v>
      </c>
      <c r="FJ284">
        <v>1.86737</v>
      </c>
      <c r="FK284">
        <v>1.86642</v>
      </c>
      <c r="FL284">
        <v>1.86584</v>
      </c>
      <c r="FM284">
        <v>1.86575</v>
      </c>
      <c r="FN284">
        <v>1.86756</v>
      </c>
      <c r="FO284">
        <v>1.87008</v>
      </c>
      <c r="FP284">
        <v>1.86874</v>
      </c>
      <c r="FQ284">
        <v>1.87012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-1.802</v>
      </c>
      <c r="GF284">
        <v>-0.8812</v>
      </c>
      <c r="GG284">
        <v>-0.7625272888578039</v>
      </c>
      <c r="GH284">
        <v>-0.001751842048368114</v>
      </c>
      <c r="GI284">
        <v>2.175043830543419E-07</v>
      </c>
      <c r="GJ284">
        <v>-8.900938919420621E-11</v>
      </c>
      <c r="GK284">
        <v>-0.8812099376485385</v>
      </c>
      <c r="GL284">
        <v>0</v>
      </c>
      <c r="GM284">
        <v>0</v>
      </c>
      <c r="GN284">
        <v>0</v>
      </c>
      <c r="GO284">
        <v>3</v>
      </c>
      <c r="GP284">
        <v>2360</v>
      </c>
      <c r="GQ284">
        <v>1</v>
      </c>
      <c r="GR284">
        <v>26</v>
      </c>
      <c r="GS284">
        <v>17.1</v>
      </c>
      <c r="GT284">
        <v>17.1</v>
      </c>
      <c r="GU284">
        <v>1.98853</v>
      </c>
      <c r="GV284">
        <v>2.22534</v>
      </c>
      <c r="GW284">
        <v>1.94702</v>
      </c>
      <c r="GX284">
        <v>2.81982</v>
      </c>
      <c r="GY284">
        <v>2.19482</v>
      </c>
      <c r="GZ284">
        <v>2.35962</v>
      </c>
      <c r="HA284">
        <v>39.0931</v>
      </c>
      <c r="HB284">
        <v>14.9726</v>
      </c>
      <c r="HC284">
        <v>18</v>
      </c>
      <c r="HD284">
        <v>463.622</v>
      </c>
      <c r="HE284">
        <v>572.075</v>
      </c>
      <c r="HF284">
        <v>23.6813</v>
      </c>
      <c r="HG284">
        <v>29.3533</v>
      </c>
      <c r="HH284">
        <v>30.0002</v>
      </c>
      <c r="HI284">
        <v>29.3592</v>
      </c>
      <c r="HJ284">
        <v>29.2974</v>
      </c>
      <c r="HK284">
        <v>39.7956</v>
      </c>
      <c r="HL284">
        <v>17.2052</v>
      </c>
      <c r="HM284">
        <v>21.8558</v>
      </c>
      <c r="HN284">
        <v>23.7026</v>
      </c>
      <c r="HO284">
        <v>707.4</v>
      </c>
      <c r="HP284">
        <v>21.0483</v>
      </c>
      <c r="HQ284">
        <v>100.29</v>
      </c>
      <c r="HR284">
        <v>100.174</v>
      </c>
    </row>
    <row r="285" spans="1:226">
      <c r="A285">
        <v>269</v>
      </c>
      <c r="B285">
        <v>1657314256.1</v>
      </c>
      <c r="C285">
        <v>5395.099999904633</v>
      </c>
      <c r="D285" t="s">
        <v>903</v>
      </c>
      <c r="E285" t="s">
        <v>904</v>
      </c>
      <c r="F285">
        <v>5</v>
      </c>
      <c r="G285" t="s">
        <v>820</v>
      </c>
      <c r="H285" t="s">
        <v>354</v>
      </c>
      <c r="I285">
        <v>1657314253.3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704.5872394782778</v>
      </c>
      <c r="AK285">
        <v>660.3035878787878</v>
      </c>
      <c r="AL285">
        <v>3.285201923486239</v>
      </c>
      <c r="AM285">
        <v>65.58033088639436</v>
      </c>
      <c r="AN285">
        <f>(AP285 - AO285 + BO285*1E3/(8.314*(BQ285+273.15)) * AR285/BN285 * AQ285) * BN285/(100*BB285) * 1000/(1000 - AP285)</f>
        <v>0</v>
      </c>
      <c r="AO285">
        <v>21.05762886435605</v>
      </c>
      <c r="AP285">
        <v>26.57672969696971</v>
      </c>
      <c r="AQ285">
        <v>-2.376707369630773E-05</v>
      </c>
      <c r="AR285">
        <v>78.10246742185466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1657314253.3</v>
      </c>
      <c r="BH285">
        <v>635.395</v>
      </c>
      <c r="BI285">
        <v>690.7398000000001</v>
      </c>
      <c r="BJ285">
        <v>26.57909</v>
      </c>
      <c r="BK285">
        <v>21.05788</v>
      </c>
      <c r="BL285">
        <v>637.2085</v>
      </c>
      <c r="BM285">
        <v>27.46029</v>
      </c>
      <c r="BN285">
        <v>500.0060999999999</v>
      </c>
      <c r="BO285">
        <v>68.43304000000001</v>
      </c>
      <c r="BP285">
        <v>0.09995528000000001</v>
      </c>
      <c r="BQ285">
        <v>27.30021</v>
      </c>
      <c r="BR285">
        <v>26.97024</v>
      </c>
      <c r="BS285">
        <v>999.9</v>
      </c>
      <c r="BT285">
        <v>0</v>
      </c>
      <c r="BU285">
        <v>0</v>
      </c>
      <c r="BV285">
        <v>10013.38</v>
      </c>
      <c r="BW285">
        <v>0</v>
      </c>
      <c r="BX285">
        <v>2013.161</v>
      </c>
      <c r="BY285">
        <v>-55.34489</v>
      </c>
      <c r="BZ285">
        <v>652.7443999999999</v>
      </c>
      <c r="CA285">
        <v>705.5984000000001</v>
      </c>
      <c r="CB285">
        <v>5.521204</v>
      </c>
      <c r="CC285">
        <v>690.7398000000001</v>
      </c>
      <c r="CD285">
        <v>21.05788</v>
      </c>
      <c r="CE285">
        <v>1.818888</v>
      </c>
      <c r="CF285">
        <v>1.441056</v>
      </c>
      <c r="CG285">
        <v>15.95007</v>
      </c>
      <c r="CH285">
        <v>12.35667</v>
      </c>
      <c r="CI285">
        <v>2000.029</v>
      </c>
      <c r="CJ285">
        <v>0.9800055999999999</v>
      </c>
      <c r="CK285">
        <v>0.01999482</v>
      </c>
      <c r="CL285">
        <v>0</v>
      </c>
      <c r="CM285">
        <v>2.28134</v>
      </c>
      <c r="CN285">
        <v>0</v>
      </c>
      <c r="CO285">
        <v>16441.42</v>
      </c>
      <c r="CP285">
        <v>16749.72</v>
      </c>
      <c r="CQ285">
        <v>40.0872</v>
      </c>
      <c r="CR285">
        <v>42.1746</v>
      </c>
      <c r="CS285">
        <v>40.5</v>
      </c>
      <c r="CT285">
        <v>40.375</v>
      </c>
      <c r="CU285">
        <v>39.25</v>
      </c>
      <c r="CV285">
        <v>1960.039</v>
      </c>
      <c r="CW285">
        <v>39.99</v>
      </c>
      <c r="CX285">
        <v>0</v>
      </c>
      <c r="CY285">
        <v>1657314262.5</v>
      </c>
      <c r="CZ285">
        <v>0</v>
      </c>
      <c r="DA285">
        <v>1657313226.1</v>
      </c>
      <c r="DB285" t="s">
        <v>821</v>
      </c>
      <c r="DC285">
        <v>1657313225.1</v>
      </c>
      <c r="DD285">
        <v>1657313226.1</v>
      </c>
      <c r="DE285">
        <v>8</v>
      </c>
      <c r="DF285">
        <v>-0.096</v>
      </c>
      <c r="DG285">
        <v>1.169</v>
      </c>
      <c r="DH285">
        <v>-1.469</v>
      </c>
      <c r="DI285">
        <v>-0.153</v>
      </c>
      <c r="DJ285">
        <v>420</v>
      </c>
      <c r="DK285">
        <v>24</v>
      </c>
      <c r="DL285">
        <v>0.23</v>
      </c>
      <c r="DM285">
        <v>0.05</v>
      </c>
      <c r="DN285">
        <v>-54.03400000000001</v>
      </c>
      <c r="DO285">
        <v>-10.23391744840517</v>
      </c>
      <c r="DP285">
        <v>0.9859367426463023</v>
      </c>
      <c r="DQ285">
        <v>0</v>
      </c>
      <c r="DR285">
        <v>5.52898725</v>
      </c>
      <c r="DS285">
        <v>-0.06627028142589625</v>
      </c>
      <c r="DT285">
        <v>0.006559102449077999</v>
      </c>
      <c r="DU285">
        <v>1</v>
      </c>
      <c r="DV285">
        <v>1</v>
      </c>
      <c r="DW285">
        <v>2</v>
      </c>
      <c r="DX285" t="s">
        <v>357</v>
      </c>
      <c r="DY285">
        <v>2.97838</v>
      </c>
      <c r="DZ285">
        <v>2.72485</v>
      </c>
      <c r="EA285">
        <v>0.09814730000000001</v>
      </c>
      <c r="EB285">
        <v>0.102707</v>
      </c>
      <c r="EC285">
        <v>0.08974</v>
      </c>
      <c r="ED285">
        <v>0.07319290000000001</v>
      </c>
      <c r="EE285">
        <v>28436.5</v>
      </c>
      <c r="EF285">
        <v>28393.6</v>
      </c>
      <c r="EG285">
        <v>29322.9</v>
      </c>
      <c r="EH285">
        <v>29277</v>
      </c>
      <c r="EI285">
        <v>35377.2</v>
      </c>
      <c r="EJ285">
        <v>36063.7</v>
      </c>
      <c r="EK285">
        <v>41312.8</v>
      </c>
      <c r="EL285">
        <v>41702.8</v>
      </c>
      <c r="EM285">
        <v>1.89212</v>
      </c>
      <c r="EN285">
        <v>2.04007</v>
      </c>
      <c r="EO285">
        <v>0.0635795</v>
      </c>
      <c r="EP285">
        <v>0</v>
      </c>
      <c r="EQ285">
        <v>25.9205</v>
      </c>
      <c r="ER285">
        <v>999.9</v>
      </c>
      <c r="ES285">
        <v>27.8</v>
      </c>
      <c r="ET285">
        <v>37.5</v>
      </c>
      <c r="EU285">
        <v>26.3228</v>
      </c>
      <c r="EV285">
        <v>61.4078</v>
      </c>
      <c r="EW285">
        <v>27.4399</v>
      </c>
      <c r="EX285">
        <v>2</v>
      </c>
      <c r="EY285">
        <v>0.149848</v>
      </c>
      <c r="EZ285">
        <v>1.72013</v>
      </c>
      <c r="FA285">
        <v>20.3737</v>
      </c>
      <c r="FB285">
        <v>5.21594</v>
      </c>
      <c r="FC285">
        <v>12.0102</v>
      </c>
      <c r="FD285">
        <v>4.9884</v>
      </c>
      <c r="FE285">
        <v>3.28848</v>
      </c>
      <c r="FF285">
        <v>6497.6</v>
      </c>
      <c r="FG285">
        <v>9999</v>
      </c>
      <c r="FH285">
        <v>9999</v>
      </c>
      <c r="FI285">
        <v>105.5</v>
      </c>
      <c r="FJ285">
        <v>1.86735</v>
      </c>
      <c r="FK285">
        <v>1.86643</v>
      </c>
      <c r="FL285">
        <v>1.86584</v>
      </c>
      <c r="FM285">
        <v>1.86572</v>
      </c>
      <c r="FN285">
        <v>1.86755</v>
      </c>
      <c r="FO285">
        <v>1.87009</v>
      </c>
      <c r="FP285">
        <v>1.86874</v>
      </c>
      <c r="FQ285">
        <v>1.87012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-1.828</v>
      </c>
      <c r="GF285">
        <v>-0.8812</v>
      </c>
      <c r="GG285">
        <v>-0.7625272888578039</v>
      </c>
      <c r="GH285">
        <v>-0.001751842048368114</v>
      </c>
      <c r="GI285">
        <v>2.175043830543419E-07</v>
      </c>
      <c r="GJ285">
        <v>-8.900938919420621E-11</v>
      </c>
      <c r="GK285">
        <v>-0.8812099376485385</v>
      </c>
      <c r="GL285">
        <v>0</v>
      </c>
      <c r="GM285">
        <v>0</v>
      </c>
      <c r="GN285">
        <v>0</v>
      </c>
      <c r="GO285">
        <v>3</v>
      </c>
      <c r="GP285">
        <v>2360</v>
      </c>
      <c r="GQ285">
        <v>1</v>
      </c>
      <c r="GR285">
        <v>26</v>
      </c>
      <c r="GS285">
        <v>17.2</v>
      </c>
      <c r="GT285">
        <v>17.2</v>
      </c>
      <c r="GU285">
        <v>2.02393</v>
      </c>
      <c r="GV285">
        <v>2.22046</v>
      </c>
      <c r="GW285">
        <v>1.94702</v>
      </c>
      <c r="GX285">
        <v>2.82104</v>
      </c>
      <c r="GY285">
        <v>2.19482</v>
      </c>
      <c r="GZ285">
        <v>2.35229</v>
      </c>
      <c r="HA285">
        <v>39.0931</v>
      </c>
      <c r="HB285">
        <v>14.9814</v>
      </c>
      <c r="HC285">
        <v>18</v>
      </c>
      <c r="HD285">
        <v>463.626</v>
      </c>
      <c r="HE285">
        <v>572.246</v>
      </c>
      <c r="HF285">
        <v>23.7052</v>
      </c>
      <c r="HG285">
        <v>29.3565</v>
      </c>
      <c r="HH285">
        <v>30.0003</v>
      </c>
      <c r="HI285">
        <v>29.3617</v>
      </c>
      <c r="HJ285">
        <v>29.2994</v>
      </c>
      <c r="HK285">
        <v>40.5095</v>
      </c>
      <c r="HL285">
        <v>17.2052</v>
      </c>
      <c r="HM285">
        <v>21.8558</v>
      </c>
      <c r="HN285">
        <v>23.723</v>
      </c>
      <c r="HO285">
        <v>720.7569999999999</v>
      </c>
      <c r="HP285">
        <v>21.0483</v>
      </c>
      <c r="HQ285">
        <v>100.288</v>
      </c>
      <c r="HR285">
        <v>100.173</v>
      </c>
    </row>
    <row r="286" spans="1:226">
      <c r="A286">
        <v>270</v>
      </c>
      <c r="B286">
        <v>1657314261.1</v>
      </c>
      <c r="C286">
        <v>5400.099999904633</v>
      </c>
      <c r="D286" t="s">
        <v>905</v>
      </c>
      <c r="E286" t="s">
        <v>906</v>
      </c>
      <c r="F286">
        <v>5</v>
      </c>
      <c r="G286" t="s">
        <v>820</v>
      </c>
      <c r="H286" t="s">
        <v>354</v>
      </c>
      <c r="I286">
        <v>1657314258.6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721.6511705974507</v>
      </c>
      <c r="AK286">
        <v>676.6482060606056</v>
      </c>
      <c r="AL286">
        <v>3.26999942487471</v>
      </c>
      <c r="AM286">
        <v>65.58033088639436</v>
      </c>
      <c r="AN286">
        <f>(AP286 - AO286 + BO286*1E3/(8.314*(BQ286+273.15)) * AR286/BN286 * AQ286) * BN286/(100*BB286) * 1000/(1000 - AP286)</f>
        <v>0</v>
      </c>
      <c r="AO286">
        <v>21.05906276076835</v>
      </c>
      <c r="AP286">
        <v>26.57684121212119</v>
      </c>
      <c r="AQ286">
        <v>-1.317060407481762E-05</v>
      </c>
      <c r="AR286">
        <v>78.10246742185466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1657314258.6</v>
      </c>
      <c r="BH286">
        <v>652.3014444444444</v>
      </c>
      <c r="BI286">
        <v>708.4416666666666</v>
      </c>
      <c r="BJ286">
        <v>26.57611111111111</v>
      </c>
      <c r="BK286">
        <v>21.05974444444444</v>
      </c>
      <c r="BL286">
        <v>654.1417777777779</v>
      </c>
      <c r="BM286">
        <v>27.45731111111111</v>
      </c>
      <c r="BN286">
        <v>500.0247777777778</v>
      </c>
      <c r="BO286">
        <v>68.43127777777778</v>
      </c>
      <c r="BP286">
        <v>0.1001111777777778</v>
      </c>
      <c r="BQ286">
        <v>27.30094444444445</v>
      </c>
      <c r="BR286">
        <v>26.96901111111111</v>
      </c>
      <c r="BS286">
        <v>999.9000000000001</v>
      </c>
      <c r="BT286">
        <v>0</v>
      </c>
      <c r="BU286">
        <v>0</v>
      </c>
      <c r="BV286">
        <v>10012.77777777778</v>
      </c>
      <c r="BW286">
        <v>0</v>
      </c>
      <c r="BX286">
        <v>2011.881111111111</v>
      </c>
      <c r="BY286">
        <v>-56.14026666666667</v>
      </c>
      <c r="BZ286">
        <v>670.1102222222222</v>
      </c>
      <c r="CA286">
        <v>723.682111111111</v>
      </c>
      <c r="CB286">
        <v>5.516351111111111</v>
      </c>
      <c r="CC286">
        <v>708.4416666666666</v>
      </c>
      <c r="CD286">
        <v>21.05974444444444</v>
      </c>
      <c r="CE286">
        <v>1.818635555555556</v>
      </c>
      <c r="CF286">
        <v>1.441145555555556</v>
      </c>
      <c r="CG286">
        <v>15.94788888888889</v>
      </c>
      <c r="CH286">
        <v>12.35763333333333</v>
      </c>
      <c r="CI286">
        <v>2000.016666666667</v>
      </c>
      <c r="CJ286">
        <v>0.9800053333333333</v>
      </c>
      <c r="CK286">
        <v>0.01999507777777778</v>
      </c>
      <c r="CL286">
        <v>0</v>
      </c>
      <c r="CM286">
        <v>2.433355555555556</v>
      </c>
      <c r="CN286">
        <v>0</v>
      </c>
      <c r="CO286">
        <v>16531.54444444444</v>
      </c>
      <c r="CP286">
        <v>16749.62222222222</v>
      </c>
      <c r="CQ286">
        <v>40.10400000000001</v>
      </c>
      <c r="CR286">
        <v>42.187</v>
      </c>
      <c r="CS286">
        <v>40.5</v>
      </c>
      <c r="CT286">
        <v>40.375</v>
      </c>
      <c r="CU286">
        <v>39.25</v>
      </c>
      <c r="CV286">
        <v>1960.026666666666</v>
      </c>
      <c r="CW286">
        <v>39.99</v>
      </c>
      <c r="CX286">
        <v>0</v>
      </c>
      <c r="CY286">
        <v>1657314267.3</v>
      </c>
      <c r="CZ286">
        <v>0</v>
      </c>
      <c r="DA286">
        <v>1657313226.1</v>
      </c>
      <c r="DB286" t="s">
        <v>821</v>
      </c>
      <c r="DC286">
        <v>1657313225.1</v>
      </c>
      <c r="DD286">
        <v>1657313226.1</v>
      </c>
      <c r="DE286">
        <v>8</v>
      </c>
      <c r="DF286">
        <v>-0.096</v>
      </c>
      <c r="DG286">
        <v>1.169</v>
      </c>
      <c r="DH286">
        <v>-1.469</v>
      </c>
      <c r="DI286">
        <v>-0.153</v>
      </c>
      <c r="DJ286">
        <v>420</v>
      </c>
      <c r="DK286">
        <v>24</v>
      </c>
      <c r="DL286">
        <v>0.23</v>
      </c>
      <c r="DM286">
        <v>0.05</v>
      </c>
      <c r="DN286">
        <v>-54.89659024390244</v>
      </c>
      <c r="DO286">
        <v>-9.558355400696779</v>
      </c>
      <c r="DP286">
        <v>0.9442078300068701</v>
      </c>
      <c r="DQ286">
        <v>0</v>
      </c>
      <c r="DR286">
        <v>5.523613414634148</v>
      </c>
      <c r="DS286">
        <v>-0.05868710801394887</v>
      </c>
      <c r="DT286">
        <v>0.006002786592646701</v>
      </c>
      <c r="DU286">
        <v>1</v>
      </c>
      <c r="DV286">
        <v>1</v>
      </c>
      <c r="DW286">
        <v>2</v>
      </c>
      <c r="DX286" t="s">
        <v>357</v>
      </c>
      <c r="DY286">
        <v>2.9786</v>
      </c>
      <c r="DZ286">
        <v>2.72489</v>
      </c>
      <c r="EA286">
        <v>0.0998318</v>
      </c>
      <c r="EB286">
        <v>0.104382</v>
      </c>
      <c r="EC286">
        <v>0.089738</v>
      </c>
      <c r="ED286">
        <v>0.0731982</v>
      </c>
      <c r="EE286">
        <v>28383</v>
      </c>
      <c r="EF286">
        <v>28340.4</v>
      </c>
      <c r="EG286">
        <v>29322.6</v>
      </c>
      <c r="EH286">
        <v>29276.8</v>
      </c>
      <c r="EI286">
        <v>35377.2</v>
      </c>
      <c r="EJ286">
        <v>36063.4</v>
      </c>
      <c r="EK286">
        <v>41312.6</v>
      </c>
      <c r="EL286">
        <v>41702.7</v>
      </c>
      <c r="EM286">
        <v>1.89225</v>
      </c>
      <c r="EN286">
        <v>2.04005</v>
      </c>
      <c r="EO286">
        <v>0.0643879</v>
      </c>
      <c r="EP286">
        <v>0</v>
      </c>
      <c r="EQ286">
        <v>25.9189</v>
      </c>
      <c r="ER286">
        <v>999.9</v>
      </c>
      <c r="ES286">
        <v>27.8</v>
      </c>
      <c r="ET286">
        <v>37.5</v>
      </c>
      <c r="EU286">
        <v>26.3198</v>
      </c>
      <c r="EV286">
        <v>61.1478</v>
      </c>
      <c r="EW286">
        <v>27.4559</v>
      </c>
      <c r="EX286">
        <v>2</v>
      </c>
      <c r="EY286">
        <v>0.150117</v>
      </c>
      <c r="EZ286">
        <v>1.70677</v>
      </c>
      <c r="FA286">
        <v>20.3742</v>
      </c>
      <c r="FB286">
        <v>5.21684</v>
      </c>
      <c r="FC286">
        <v>12.0099</v>
      </c>
      <c r="FD286">
        <v>4.98855</v>
      </c>
      <c r="FE286">
        <v>3.28855</v>
      </c>
      <c r="FF286">
        <v>6497.8</v>
      </c>
      <c r="FG286">
        <v>9999</v>
      </c>
      <c r="FH286">
        <v>9999</v>
      </c>
      <c r="FI286">
        <v>105.6</v>
      </c>
      <c r="FJ286">
        <v>1.86737</v>
      </c>
      <c r="FK286">
        <v>1.86644</v>
      </c>
      <c r="FL286">
        <v>1.86585</v>
      </c>
      <c r="FM286">
        <v>1.86574</v>
      </c>
      <c r="FN286">
        <v>1.86758</v>
      </c>
      <c r="FO286">
        <v>1.8701</v>
      </c>
      <c r="FP286">
        <v>1.86874</v>
      </c>
      <c r="FQ286">
        <v>1.87012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-1.853</v>
      </c>
      <c r="GF286">
        <v>-0.8812</v>
      </c>
      <c r="GG286">
        <v>-0.7625272888578039</v>
      </c>
      <c r="GH286">
        <v>-0.001751842048368114</v>
      </c>
      <c r="GI286">
        <v>2.175043830543419E-07</v>
      </c>
      <c r="GJ286">
        <v>-8.900938919420621E-11</v>
      </c>
      <c r="GK286">
        <v>-0.8812099376485385</v>
      </c>
      <c r="GL286">
        <v>0</v>
      </c>
      <c r="GM286">
        <v>0</v>
      </c>
      <c r="GN286">
        <v>0</v>
      </c>
      <c r="GO286">
        <v>3</v>
      </c>
      <c r="GP286">
        <v>2360</v>
      </c>
      <c r="GQ286">
        <v>1</v>
      </c>
      <c r="GR286">
        <v>26</v>
      </c>
      <c r="GS286">
        <v>17.3</v>
      </c>
      <c r="GT286">
        <v>17.2</v>
      </c>
      <c r="GU286">
        <v>2.06299</v>
      </c>
      <c r="GV286">
        <v>2.22534</v>
      </c>
      <c r="GW286">
        <v>1.94702</v>
      </c>
      <c r="GX286">
        <v>2.81982</v>
      </c>
      <c r="GY286">
        <v>2.19482</v>
      </c>
      <c r="GZ286">
        <v>2.36206</v>
      </c>
      <c r="HA286">
        <v>39.0931</v>
      </c>
      <c r="HB286">
        <v>14.9814</v>
      </c>
      <c r="HC286">
        <v>18</v>
      </c>
      <c r="HD286">
        <v>463.716</v>
      </c>
      <c r="HE286">
        <v>572.244</v>
      </c>
      <c r="HF286">
        <v>23.7268</v>
      </c>
      <c r="HG286">
        <v>29.3603</v>
      </c>
      <c r="HH286">
        <v>30.0004</v>
      </c>
      <c r="HI286">
        <v>29.3636</v>
      </c>
      <c r="HJ286">
        <v>29.3012</v>
      </c>
      <c r="HK286">
        <v>41.29</v>
      </c>
      <c r="HL286">
        <v>17.2052</v>
      </c>
      <c r="HM286">
        <v>21.8558</v>
      </c>
      <c r="HN286">
        <v>23.746</v>
      </c>
      <c r="HO286">
        <v>740.792</v>
      </c>
      <c r="HP286">
        <v>21.0483</v>
      </c>
      <c r="HQ286">
        <v>100.287</v>
      </c>
      <c r="HR286">
        <v>100.173</v>
      </c>
    </row>
    <row r="287" spans="1:226">
      <c r="A287">
        <v>271</v>
      </c>
      <c r="B287">
        <v>1657314266.1</v>
      </c>
      <c r="C287">
        <v>5405.099999904633</v>
      </c>
      <c r="D287" t="s">
        <v>907</v>
      </c>
      <c r="E287" t="s">
        <v>908</v>
      </c>
      <c r="F287">
        <v>5</v>
      </c>
      <c r="G287" t="s">
        <v>820</v>
      </c>
      <c r="H287" t="s">
        <v>354</v>
      </c>
      <c r="I287">
        <v>1657314263.3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738.8524777757839</v>
      </c>
      <c r="AK287">
        <v>693.0387636363636</v>
      </c>
      <c r="AL287">
        <v>3.271352768942286</v>
      </c>
      <c r="AM287">
        <v>65.58033088639436</v>
      </c>
      <c r="AN287">
        <f>(AP287 - AO287 + BO287*1E3/(8.314*(BQ287+273.15)) * AR287/BN287 * AQ287) * BN287/(100*BB287) * 1000/(1000 - AP287)</f>
        <v>0</v>
      </c>
      <c r="AO287">
        <v>21.06388987206153</v>
      </c>
      <c r="AP287">
        <v>26.5759612121212</v>
      </c>
      <c r="AQ287">
        <v>4.602102268976703E-07</v>
      </c>
      <c r="AR287">
        <v>78.10246742185466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1657314263.3</v>
      </c>
      <c r="BH287">
        <v>667.2968</v>
      </c>
      <c r="BI287">
        <v>724.2898000000001</v>
      </c>
      <c r="BJ287">
        <v>26.57648</v>
      </c>
      <c r="BK287">
        <v>21.06417</v>
      </c>
      <c r="BL287">
        <v>669.1609000000001</v>
      </c>
      <c r="BM287">
        <v>27.45769</v>
      </c>
      <c r="BN287">
        <v>500.0212</v>
      </c>
      <c r="BO287">
        <v>68.43019000000001</v>
      </c>
      <c r="BP287">
        <v>0.10004213</v>
      </c>
      <c r="BQ287">
        <v>27.30666</v>
      </c>
      <c r="BR287">
        <v>26.97673</v>
      </c>
      <c r="BS287">
        <v>999.9</v>
      </c>
      <c r="BT287">
        <v>0</v>
      </c>
      <c r="BU287">
        <v>0</v>
      </c>
      <c r="BV287">
        <v>10006.735</v>
      </c>
      <c r="BW287">
        <v>0</v>
      </c>
      <c r="BX287">
        <v>2012.859</v>
      </c>
      <c r="BY287">
        <v>-56.99301999999999</v>
      </c>
      <c r="BZ287">
        <v>685.5153</v>
      </c>
      <c r="CA287">
        <v>739.8745</v>
      </c>
      <c r="CB287">
        <v>5.512304</v>
      </c>
      <c r="CC287">
        <v>724.2898000000001</v>
      </c>
      <c r="CD287">
        <v>21.06417</v>
      </c>
      <c r="CE287">
        <v>1.818634</v>
      </c>
      <c r="CF287">
        <v>1.441426</v>
      </c>
      <c r="CG287">
        <v>15.94787</v>
      </c>
      <c r="CH287">
        <v>12.36058</v>
      </c>
      <c r="CI287">
        <v>1999.937</v>
      </c>
      <c r="CJ287">
        <v>0.9800053</v>
      </c>
      <c r="CK287">
        <v>0.01999511</v>
      </c>
      <c r="CL287">
        <v>0</v>
      </c>
      <c r="CM287">
        <v>2.3645</v>
      </c>
      <c r="CN287">
        <v>0</v>
      </c>
      <c r="CO287">
        <v>16610.81</v>
      </c>
      <c r="CP287">
        <v>16748.96</v>
      </c>
      <c r="CQ287">
        <v>40.0998</v>
      </c>
      <c r="CR287">
        <v>42.187</v>
      </c>
      <c r="CS287">
        <v>40.5124</v>
      </c>
      <c r="CT287">
        <v>40.375</v>
      </c>
      <c r="CU287">
        <v>39.25</v>
      </c>
      <c r="CV287">
        <v>1959.947</v>
      </c>
      <c r="CW287">
        <v>39.99</v>
      </c>
      <c r="CX287">
        <v>0</v>
      </c>
      <c r="CY287">
        <v>1657314272.7</v>
      </c>
      <c r="CZ287">
        <v>0</v>
      </c>
      <c r="DA287">
        <v>1657313226.1</v>
      </c>
      <c r="DB287" t="s">
        <v>821</v>
      </c>
      <c r="DC287">
        <v>1657313225.1</v>
      </c>
      <c r="DD287">
        <v>1657313226.1</v>
      </c>
      <c r="DE287">
        <v>8</v>
      </c>
      <c r="DF287">
        <v>-0.096</v>
      </c>
      <c r="DG287">
        <v>1.169</v>
      </c>
      <c r="DH287">
        <v>-1.469</v>
      </c>
      <c r="DI287">
        <v>-0.153</v>
      </c>
      <c r="DJ287">
        <v>420</v>
      </c>
      <c r="DK287">
        <v>24</v>
      </c>
      <c r="DL287">
        <v>0.23</v>
      </c>
      <c r="DM287">
        <v>0.05</v>
      </c>
      <c r="DN287">
        <v>-55.67579500000001</v>
      </c>
      <c r="DO287">
        <v>-9.559697560975515</v>
      </c>
      <c r="DP287">
        <v>0.9217749662878677</v>
      </c>
      <c r="DQ287">
        <v>0</v>
      </c>
      <c r="DR287">
        <v>5.51883525</v>
      </c>
      <c r="DS287">
        <v>-0.04791275797375132</v>
      </c>
      <c r="DT287">
        <v>0.004739466735562092</v>
      </c>
      <c r="DU287">
        <v>1</v>
      </c>
      <c r="DV287">
        <v>1</v>
      </c>
      <c r="DW287">
        <v>2</v>
      </c>
      <c r="DX287" t="s">
        <v>357</v>
      </c>
      <c r="DY287">
        <v>2.97857</v>
      </c>
      <c r="DZ287">
        <v>2.72468</v>
      </c>
      <c r="EA287">
        <v>0.101503</v>
      </c>
      <c r="EB287">
        <v>0.106074</v>
      </c>
      <c r="EC287">
        <v>0.0897363</v>
      </c>
      <c r="ED287">
        <v>0.07319920000000001</v>
      </c>
      <c r="EE287">
        <v>28329.9</v>
      </c>
      <c r="EF287">
        <v>28286.9</v>
      </c>
      <c r="EG287">
        <v>29322.1</v>
      </c>
      <c r="EH287">
        <v>29276.9</v>
      </c>
      <c r="EI287">
        <v>35376.7</v>
      </c>
      <c r="EJ287">
        <v>36063.5</v>
      </c>
      <c r="EK287">
        <v>41311.9</v>
      </c>
      <c r="EL287">
        <v>41702.8</v>
      </c>
      <c r="EM287">
        <v>1.89233</v>
      </c>
      <c r="EN287">
        <v>2.04007</v>
      </c>
      <c r="EO287">
        <v>0.06485730000000001</v>
      </c>
      <c r="EP287">
        <v>0</v>
      </c>
      <c r="EQ287">
        <v>25.9166</v>
      </c>
      <c r="ER287">
        <v>999.9</v>
      </c>
      <c r="ES287">
        <v>27.8</v>
      </c>
      <c r="ET287">
        <v>37.5</v>
      </c>
      <c r="EU287">
        <v>26.3199</v>
      </c>
      <c r="EV287">
        <v>61.2178</v>
      </c>
      <c r="EW287">
        <v>27.3678</v>
      </c>
      <c r="EX287">
        <v>2</v>
      </c>
      <c r="EY287">
        <v>0.150287</v>
      </c>
      <c r="EZ287">
        <v>1.6935</v>
      </c>
      <c r="FA287">
        <v>20.3744</v>
      </c>
      <c r="FB287">
        <v>5.21654</v>
      </c>
      <c r="FC287">
        <v>12.0099</v>
      </c>
      <c r="FD287">
        <v>4.9885</v>
      </c>
      <c r="FE287">
        <v>3.28845</v>
      </c>
      <c r="FF287">
        <v>6497.8</v>
      </c>
      <c r="FG287">
        <v>9999</v>
      </c>
      <c r="FH287">
        <v>9999</v>
      </c>
      <c r="FI287">
        <v>105.6</v>
      </c>
      <c r="FJ287">
        <v>1.86737</v>
      </c>
      <c r="FK287">
        <v>1.86644</v>
      </c>
      <c r="FL287">
        <v>1.86584</v>
      </c>
      <c r="FM287">
        <v>1.86571</v>
      </c>
      <c r="FN287">
        <v>1.86758</v>
      </c>
      <c r="FO287">
        <v>1.8701</v>
      </c>
      <c r="FP287">
        <v>1.86874</v>
      </c>
      <c r="FQ287">
        <v>1.87012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-1.878</v>
      </c>
      <c r="GF287">
        <v>-0.8812</v>
      </c>
      <c r="GG287">
        <v>-0.7625272888578039</v>
      </c>
      <c r="GH287">
        <v>-0.001751842048368114</v>
      </c>
      <c r="GI287">
        <v>2.175043830543419E-07</v>
      </c>
      <c r="GJ287">
        <v>-8.900938919420621E-11</v>
      </c>
      <c r="GK287">
        <v>-0.8812099376485385</v>
      </c>
      <c r="GL287">
        <v>0</v>
      </c>
      <c r="GM287">
        <v>0</v>
      </c>
      <c r="GN287">
        <v>0</v>
      </c>
      <c r="GO287">
        <v>3</v>
      </c>
      <c r="GP287">
        <v>2360</v>
      </c>
      <c r="GQ287">
        <v>1</v>
      </c>
      <c r="GR287">
        <v>26</v>
      </c>
      <c r="GS287">
        <v>17.4</v>
      </c>
      <c r="GT287">
        <v>17.3</v>
      </c>
      <c r="GU287">
        <v>2.09839</v>
      </c>
      <c r="GV287">
        <v>2.2229</v>
      </c>
      <c r="GW287">
        <v>1.94702</v>
      </c>
      <c r="GX287">
        <v>2.81982</v>
      </c>
      <c r="GY287">
        <v>2.19482</v>
      </c>
      <c r="GZ287">
        <v>2.36938</v>
      </c>
      <c r="HA287">
        <v>39.0931</v>
      </c>
      <c r="HB287">
        <v>14.9726</v>
      </c>
      <c r="HC287">
        <v>18</v>
      </c>
      <c r="HD287">
        <v>463.78</v>
      </c>
      <c r="HE287">
        <v>572.27</v>
      </c>
      <c r="HF287">
        <v>23.749</v>
      </c>
      <c r="HG287">
        <v>29.3634</v>
      </c>
      <c r="HH287">
        <v>30.0002</v>
      </c>
      <c r="HI287">
        <v>29.3661</v>
      </c>
      <c r="HJ287">
        <v>29.3019</v>
      </c>
      <c r="HK287">
        <v>41.9944</v>
      </c>
      <c r="HL287">
        <v>17.2052</v>
      </c>
      <c r="HM287">
        <v>21.484</v>
      </c>
      <c r="HN287">
        <v>23.7627</v>
      </c>
      <c r="HO287">
        <v>754.194</v>
      </c>
      <c r="HP287">
        <v>21.0483</v>
      </c>
      <c r="HQ287">
        <v>100.286</v>
      </c>
      <c r="HR287">
        <v>100.173</v>
      </c>
    </row>
    <row r="288" spans="1:226">
      <c r="A288">
        <v>272</v>
      </c>
      <c r="B288">
        <v>1657314271.1</v>
      </c>
      <c r="C288">
        <v>5410.099999904633</v>
      </c>
      <c r="D288" t="s">
        <v>909</v>
      </c>
      <c r="E288" t="s">
        <v>910</v>
      </c>
      <c r="F288">
        <v>5</v>
      </c>
      <c r="G288" t="s">
        <v>820</v>
      </c>
      <c r="H288" t="s">
        <v>354</v>
      </c>
      <c r="I288">
        <v>1657314268.6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755.8811874730703</v>
      </c>
      <c r="AK288">
        <v>709.5173757575755</v>
      </c>
      <c r="AL288">
        <v>3.301745939001563</v>
      </c>
      <c r="AM288">
        <v>65.58033088639436</v>
      </c>
      <c r="AN288">
        <f>(AP288 - AO288 + BO288*1E3/(8.314*(BQ288+273.15)) * AR288/BN288 * AQ288) * BN288/(100*BB288) * 1000/(1000 - AP288)</f>
        <v>0</v>
      </c>
      <c r="AO288">
        <v>21.02946066415253</v>
      </c>
      <c r="AP288">
        <v>26.54922909090908</v>
      </c>
      <c r="AQ288">
        <v>-3.298144953879108E-05</v>
      </c>
      <c r="AR288">
        <v>78.10246742185466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1657314268.6</v>
      </c>
      <c r="BH288">
        <v>684.2617777777778</v>
      </c>
      <c r="BI288">
        <v>741.9172222222222</v>
      </c>
      <c r="BJ288">
        <v>26.56657777777778</v>
      </c>
      <c r="BK288">
        <v>20.98801111111111</v>
      </c>
      <c r="BL288">
        <v>686.1523333333333</v>
      </c>
      <c r="BM288">
        <v>27.44778888888889</v>
      </c>
      <c r="BN288">
        <v>499.9801111111111</v>
      </c>
      <c r="BO288">
        <v>68.43180000000001</v>
      </c>
      <c r="BP288">
        <v>0.09995733333333333</v>
      </c>
      <c r="BQ288">
        <v>27.31263333333333</v>
      </c>
      <c r="BR288">
        <v>26.98037777777778</v>
      </c>
      <c r="BS288">
        <v>999.9000000000001</v>
      </c>
      <c r="BT288">
        <v>0</v>
      </c>
      <c r="BU288">
        <v>0</v>
      </c>
      <c r="BV288">
        <v>10004.43333333333</v>
      </c>
      <c r="BW288">
        <v>0</v>
      </c>
      <c r="BX288">
        <v>2012.632222222222</v>
      </c>
      <c r="BY288">
        <v>-57.65571111111111</v>
      </c>
      <c r="BZ288">
        <v>702.936111111111</v>
      </c>
      <c r="CA288">
        <v>757.8223333333333</v>
      </c>
      <c r="CB288">
        <v>5.578548888888889</v>
      </c>
      <c r="CC288">
        <v>741.9172222222222</v>
      </c>
      <c r="CD288">
        <v>20.98801111111111</v>
      </c>
      <c r="CE288">
        <v>1.817997777777778</v>
      </c>
      <c r="CF288">
        <v>1.436247777777778</v>
      </c>
      <c r="CG288">
        <v>15.94242222222222</v>
      </c>
      <c r="CH288">
        <v>12.30582222222223</v>
      </c>
      <c r="CI288">
        <v>1999.965555555556</v>
      </c>
      <c r="CJ288">
        <v>0.9800056666666666</v>
      </c>
      <c r="CK288">
        <v>0.01999475555555556</v>
      </c>
      <c r="CL288">
        <v>0</v>
      </c>
      <c r="CM288">
        <v>2.394922222222222</v>
      </c>
      <c r="CN288">
        <v>0</v>
      </c>
      <c r="CO288">
        <v>16697.56666666667</v>
      </c>
      <c r="CP288">
        <v>16749.24444444444</v>
      </c>
      <c r="CQ288">
        <v>40.111</v>
      </c>
      <c r="CR288">
        <v>42.17322222222222</v>
      </c>
      <c r="CS288">
        <v>40.52755555555555</v>
      </c>
      <c r="CT288">
        <v>40.375</v>
      </c>
      <c r="CU288">
        <v>39.25</v>
      </c>
      <c r="CV288">
        <v>1959.975555555556</v>
      </c>
      <c r="CW288">
        <v>39.99</v>
      </c>
      <c r="CX288">
        <v>0</v>
      </c>
      <c r="CY288">
        <v>1657314277.5</v>
      </c>
      <c r="CZ288">
        <v>0</v>
      </c>
      <c r="DA288">
        <v>1657313226.1</v>
      </c>
      <c r="DB288" t="s">
        <v>821</v>
      </c>
      <c r="DC288">
        <v>1657313225.1</v>
      </c>
      <c r="DD288">
        <v>1657313226.1</v>
      </c>
      <c r="DE288">
        <v>8</v>
      </c>
      <c r="DF288">
        <v>-0.096</v>
      </c>
      <c r="DG288">
        <v>1.169</v>
      </c>
      <c r="DH288">
        <v>-1.469</v>
      </c>
      <c r="DI288">
        <v>-0.153</v>
      </c>
      <c r="DJ288">
        <v>420</v>
      </c>
      <c r="DK288">
        <v>24</v>
      </c>
      <c r="DL288">
        <v>0.23</v>
      </c>
      <c r="DM288">
        <v>0.05</v>
      </c>
      <c r="DN288">
        <v>-56.48571951219513</v>
      </c>
      <c r="DO288">
        <v>-9.243194425087074</v>
      </c>
      <c r="DP288">
        <v>0.9188742004238881</v>
      </c>
      <c r="DQ288">
        <v>0</v>
      </c>
      <c r="DR288">
        <v>5.530325365853658</v>
      </c>
      <c r="DS288">
        <v>0.1788558188153324</v>
      </c>
      <c r="DT288">
        <v>0.03068308790527343</v>
      </c>
      <c r="DU288">
        <v>0</v>
      </c>
      <c r="DV288">
        <v>0</v>
      </c>
      <c r="DW288">
        <v>2</v>
      </c>
      <c r="DX288" t="s">
        <v>365</v>
      </c>
      <c r="DY288">
        <v>2.97846</v>
      </c>
      <c r="DZ288">
        <v>2.7248</v>
      </c>
      <c r="EA288">
        <v>0.103159</v>
      </c>
      <c r="EB288">
        <v>0.107666</v>
      </c>
      <c r="EC288">
        <v>0.0896576</v>
      </c>
      <c r="ED288">
        <v>0.07284690000000001</v>
      </c>
      <c r="EE288">
        <v>28277.3</v>
      </c>
      <c r="EF288">
        <v>28236.5</v>
      </c>
      <c r="EG288">
        <v>29321.8</v>
      </c>
      <c r="EH288">
        <v>29276.9</v>
      </c>
      <c r="EI288">
        <v>35379.4</v>
      </c>
      <c r="EJ288">
        <v>36077.3</v>
      </c>
      <c r="EK288">
        <v>41311.4</v>
      </c>
      <c r="EL288">
        <v>41702.8</v>
      </c>
      <c r="EM288">
        <v>1.8922</v>
      </c>
      <c r="EN288">
        <v>2.04002</v>
      </c>
      <c r="EO288">
        <v>0.064902</v>
      </c>
      <c r="EP288">
        <v>0</v>
      </c>
      <c r="EQ288">
        <v>25.9166</v>
      </c>
      <c r="ER288">
        <v>999.9</v>
      </c>
      <c r="ES288">
        <v>27.7</v>
      </c>
      <c r="ET288">
        <v>37.5</v>
      </c>
      <c r="EU288">
        <v>26.2274</v>
      </c>
      <c r="EV288">
        <v>61.3178</v>
      </c>
      <c r="EW288">
        <v>27.3998</v>
      </c>
      <c r="EX288">
        <v>2</v>
      </c>
      <c r="EY288">
        <v>0.150579</v>
      </c>
      <c r="EZ288">
        <v>1.69872</v>
      </c>
      <c r="FA288">
        <v>20.374</v>
      </c>
      <c r="FB288">
        <v>5.21594</v>
      </c>
      <c r="FC288">
        <v>12.0099</v>
      </c>
      <c r="FD288">
        <v>4.9885</v>
      </c>
      <c r="FE288">
        <v>3.28842</v>
      </c>
      <c r="FF288">
        <v>6498.1</v>
      </c>
      <c r="FG288">
        <v>9999</v>
      </c>
      <c r="FH288">
        <v>9999</v>
      </c>
      <c r="FI288">
        <v>105.6</v>
      </c>
      <c r="FJ288">
        <v>1.86737</v>
      </c>
      <c r="FK288">
        <v>1.86645</v>
      </c>
      <c r="FL288">
        <v>1.86584</v>
      </c>
      <c r="FM288">
        <v>1.86577</v>
      </c>
      <c r="FN288">
        <v>1.86763</v>
      </c>
      <c r="FO288">
        <v>1.87009</v>
      </c>
      <c r="FP288">
        <v>1.86874</v>
      </c>
      <c r="FQ288">
        <v>1.87012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-1.904</v>
      </c>
      <c r="GF288">
        <v>-0.8812</v>
      </c>
      <c r="GG288">
        <v>-0.7625272888578039</v>
      </c>
      <c r="GH288">
        <v>-0.001751842048368114</v>
      </c>
      <c r="GI288">
        <v>2.175043830543419E-07</v>
      </c>
      <c r="GJ288">
        <v>-8.900938919420621E-11</v>
      </c>
      <c r="GK288">
        <v>-0.8812099376485385</v>
      </c>
      <c r="GL288">
        <v>0</v>
      </c>
      <c r="GM288">
        <v>0</v>
      </c>
      <c r="GN288">
        <v>0</v>
      </c>
      <c r="GO288">
        <v>3</v>
      </c>
      <c r="GP288">
        <v>2360</v>
      </c>
      <c r="GQ288">
        <v>1</v>
      </c>
      <c r="GR288">
        <v>26</v>
      </c>
      <c r="GS288">
        <v>17.4</v>
      </c>
      <c r="GT288">
        <v>17.4</v>
      </c>
      <c r="GU288">
        <v>2.13379</v>
      </c>
      <c r="GV288">
        <v>2.22656</v>
      </c>
      <c r="GW288">
        <v>1.94702</v>
      </c>
      <c r="GX288">
        <v>2.82104</v>
      </c>
      <c r="GY288">
        <v>2.19482</v>
      </c>
      <c r="GZ288">
        <v>2.34375</v>
      </c>
      <c r="HA288">
        <v>39.0931</v>
      </c>
      <c r="HB288">
        <v>14.9638</v>
      </c>
      <c r="HC288">
        <v>18</v>
      </c>
      <c r="HD288">
        <v>463.718</v>
      </c>
      <c r="HE288">
        <v>572.2569999999999</v>
      </c>
      <c r="HF288">
        <v>23.7673</v>
      </c>
      <c r="HG288">
        <v>29.3666</v>
      </c>
      <c r="HH288">
        <v>30.0004</v>
      </c>
      <c r="HI288">
        <v>29.368</v>
      </c>
      <c r="HJ288">
        <v>29.3044</v>
      </c>
      <c r="HK288">
        <v>42.7073</v>
      </c>
      <c r="HL288">
        <v>16.9124</v>
      </c>
      <c r="HM288">
        <v>21.484</v>
      </c>
      <c r="HN288">
        <v>23.7766</v>
      </c>
      <c r="HO288">
        <v>774.258</v>
      </c>
      <c r="HP288">
        <v>21.0606</v>
      </c>
      <c r="HQ288">
        <v>100.284</v>
      </c>
      <c r="HR288">
        <v>100.173</v>
      </c>
    </row>
    <row r="289" spans="1:226">
      <c r="A289">
        <v>273</v>
      </c>
      <c r="B289">
        <v>1657314276.1</v>
      </c>
      <c r="C289">
        <v>5415.099999904633</v>
      </c>
      <c r="D289" t="s">
        <v>911</v>
      </c>
      <c r="E289" t="s">
        <v>912</v>
      </c>
      <c r="F289">
        <v>5</v>
      </c>
      <c r="G289" t="s">
        <v>820</v>
      </c>
      <c r="H289" t="s">
        <v>354</v>
      </c>
      <c r="I289">
        <v>1657314273.3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772.1278043145813</v>
      </c>
      <c r="AK289">
        <v>725.3814363636362</v>
      </c>
      <c r="AL289">
        <v>3.176581084527855</v>
      </c>
      <c r="AM289">
        <v>65.58033088639436</v>
      </c>
      <c r="AN289">
        <f>(AP289 - AO289 + BO289*1E3/(8.314*(BQ289+273.15)) * AR289/BN289 * AQ289) * BN289/(100*BB289) * 1000/(1000 - AP289)</f>
        <v>0</v>
      </c>
      <c r="AO289">
        <v>20.93169224241453</v>
      </c>
      <c r="AP289">
        <v>26.49806121212123</v>
      </c>
      <c r="AQ289">
        <v>-0.01494964209527277</v>
      </c>
      <c r="AR289">
        <v>78.10246742185466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1657314273.3</v>
      </c>
      <c r="BH289">
        <v>699.0238000000001</v>
      </c>
      <c r="BI289">
        <v>756.9716000000001</v>
      </c>
      <c r="BJ289">
        <v>26.516</v>
      </c>
      <c r="BK289">
        <v>20.95045</v>
      </c>
      <c r="BL289">
        <v>700.9381999999999</v>
      </c>
      <c r="BM289">
        <v>27.3972</v>
      </c>
      <c r="BN289">
        <v>499.9884</v>
      </c>
      <c r="BO289">
        <v>68.43088</v>
      </c>
      <c r="BP289">
        <v>0.09993631</v>
      </c>
      <c r="BQ289">
        <v>27.31491</v>
      </c>
      <c r="BR289">
        <v>26.98739</v>
      </c>
      <c r="BS289">
        <v>999.9</v>
      </c>
      <c r="BT289">
        <v>0</v>
      </c>
      <c r="BU289">
        <v>0</v>
      </c>
      <c r="BV289">
        <v>10017.5</v>
      </c>
      <c r="BW289">
        <v>0</v>
      </c>
      <c r="BX289">
        <v>2014.832</v>
      </c>
      <c r="BY289">
        <v>-57.94759000000001</v>
      </c>
      <c r="BZ289">
        <v>718.064</v>
      </c>
      <c r="CA289">
        <v>773.1697</v>
      </c>
      <c r="CB289">
        <v>5.565555000000001</v>
      </c>
      <c r="CC289">
        <v>756.9716000000001</v>
      </c>
      <c r="CD289">
        <v>20.95045</v>
      </c>
      <c r="CE289">
        <v>1.814512</v>
      </c>
      <c r="CF289">
        <v>1.433657</v>
      </c>
      <c r="CG289">
        <v>15.91235</v>
      </c>
      <c r="CH289">
        <v>12.27837</v>
      </c>
      <c r="CI289">
        <v>1999.968</v>
      </c>
      <c r="CJ289">
        <v>0.9800055999999999</v>
      </c>
      <c r="CK289">
        <v>0.01999482</v>
      </c>
      <c r="CL289">
        <v>0</v>
      </c>
      <c r="CM289">
        <v>2.4342</v>
      </c>
      <c r="CN289">
        <v>0</v>
      </c>
      <c r="CO289">
        <v>16777.91</v>
      </c>
      <c r="CP289">
        <v>16749.25</v>
      </c>
      <c r="CQ289">
        <v>40.1187</v>
      </c>
      <c r="CR289">
        <v>42.1808</v>
      </c>
      <c r="CS289">
        <v>40.5434</v>
      </c>
      <c r="CT289">
        <v>40.375</v>
      </c>
      <c r="CU289">
        <v>39.25</v>
      </c>
      <c r="CV289">
        <v>1959.978</v>
      </c>
      <c r="CW289">
        <v>39.99</v>
      </c>
      <c r="CX289">
        <v>0</v>
      </c>
      <c r="CY289">
        <v>1657314282.3</v>
      </c>
      <c r="CZ289">
        <v>0</v>
      </c>
      <c r="DA289">
        <v>1657313226.1</v>
      </c>
      <c r="DB289" t="s">
        <v>821</v>
      </c>
      <c r="DC289">
        <v>1657313225.1</v>
      </c>
      <c r="DD289">
        <v>1657313226.1</v>
      </c>
      <c r="DE289">
        <v>8</v>
      </c>
      <c r="DF289">
        <v>-0.096</v>
      </c>
      <c r="DG289">
        <v>1.169</v>
      </c>
      <c r="DH289">
        <v>-1.469</v>
      </c>
      <c r="DI289">
        <v>-0.153</v>
      </c>
      <c r="DJ289">
        <v>420</v>
      </c>
      <c r="DK289">
        <v>24</v>
      </c>
      <c r="DL289">
        <v>0.23</v>
      </c>
      <c r="DM289">
        <v>0.05</v>
      </c>
      <c r="DN289">
        <v>-57.10758000000001</v>
      </c>
      <c r="DO289">
        <v>-7.621292307692256</v>
      </c>
      <c r="DP289">
        <v>0.7558839015351501</v>
      </c>
      <c r="DQ289">
        <v>0</v>
      </c>
      <c r="DR289">
        <v>5.541712250000001</v>
      </c>
      <c r="DS289">
        <v>0.2564896435272049</v>
      </c>
      <c r="DT289">
        <v>0.03837781803903784</v>
      </c>
      <c r="DU289">
        <v>0</v>
      </c>
      <c r="DV289">
        <v>0</v>
      </c>
      <c r="DW289">
        <v>2</v>
      </c>
      <c r="DX289" t="s">
        <v>365</v>
      </c>
      <c r="DY289">
        <v>2.97855</v>
      </c>
      <c r="DZ289">
        <v>2.72488</v>
      </c>
      <c r="EA289">
        <v>0.104746</v>
      </c>
      <c r="EB289">
        <v>0.109249</v>
      </c>
      <c r="EC289">
        <v>0.08955979999999999</v>
      </c>
      <c r="ED289">
        <v>0.0730278</v>
      </c>
      <c r="EE289">
        <v>28227.1</v>
      </c>
      <c r="EF289">
        <v>28186.1</v>
      </c>
      <c r="EG289">
        <v>29321.7</v>
      </c>
      <c r="EH289">
        <v>29276.6</v>
      </c>
      <c r="EI289">
        <v>35383.1</v>
      </c>
      <c r="EJ289">
        <v>36070.1</v>
      </c>
      <c r="EK289">
        <v>41311.2</v>
      </c>
      <c r="EL289">
        <v>41702.6</v>
      </c>
      <c r="EM289">
        <v>1.89217</v>
      </c>
      <c r="EN289">
        <v>2.04005</v>
      </c>
      <c r="EO289">
        <v>0.06521490000000001</v>
      </c>
      <c r="EP289">
        <v>0</v>
      </c>
      <c r="EQ289">
        <v>25.9166</v>
      </c>
      <c r="ER289">
        <v>999.9</v>
      </c>
      <c r="ES289">
        <v>27.7</v>
      </c>
      <c r="ET289">
        <v>37.5</v>
      </c>
      <c r="EU289">
        <v>26.2269</v>
      </c>
      <c r="EV289">
        <v>61.1778</v>
      </c>
      <c r="EW289">
        <v>27.3598</v>
      </c>
      <c r="EX289">
        <v>2</v>
      </c>
      <c r="EY289">
        <v>0.150838</v>
      </c>
      <c r="EZ289">
        <v>1.70844</v>
      </c>
      <c r="FA289">
        <v>20.3738</v>
      </c>
      <c r="FB289">
        <v>5.21669</v>
      </c>
      <c r="FC289">
        <v>12.0099</v>
      </c>
      <c r="FD289">
        <v>4.9887</v>
      </c>
      <c r="FE289">
        <v>3.28858</v>
      </c>
      <c r="FF289">
        <v>6498.1</v>
      </c>
      <c r="FG289">
        <v>9999</v>
      </c>
      <c r="FH289">
        <v>9999</v>
      </c>
      <c r="FI289">
        <v>105.6</v>
      </c>
      <c r="FJ289">
        <v>1.86737</v>
      </c>
      <c r="FK289">
        <v>1.86642</v>
      </c>
      <c r="FL289">
        <v>1.86584</v>
      </c>
      <c r="FM289">
        <v>1.86577</v>
      </c>
      <c r="FN289">
        <v>1.86758</v>
      </c>
      <c r="FO289">
        <v>1.87008</v>
      </c>
      <c r="FP289">
        <v>1.86874</v>
      </c>
      <c r="FQ289">
        <v>1.87012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-1.928</v>
      </c>
      <c r="GF289">
        <v>-0.8812</v>
      </c>
      <c r="GG289">
        <v>-0.7625272888578039</v>
      </c>
      <c r="GH289">
        <v>-0.001751842048368114</v>
      </c>
      <c r="GI289">
        <v>2.175043830543419E-07</v>
      </c>
      <c r="GJ289">
        <v>-8.900938919420621E-11</v>
      </c>
      <c r="GK289">
        <v>-0.8812099376485385</v>
      </c>
      <c r="GL289">
        <v>0</v>
      </c>
      <c r="GM289">
        <v>0</v>
      </c>
      <c r="GN289">
        <v>0</v>
      </c>
      <c r="GO289">
        <v>3</v>
      </c>
      <c r="GP289">
        <v>2360</v>
      </c>
      <c r="GQ289">
        <v>1</v>
      </c>
      <c r="GR289">
        <v>26</v>
      </c>
      <c r="GS289">
        <v>17.5</v>
      </c>
      <c r="GT289">
        <v>17.5</v>
      </c>
      <c r="GU289">
        <v>2.16797</v>
      </c>
      <c r="GV289">
        <v>2.22168</v>
      </c>
      <c r="GW289">
        <v>1.94702</v>
      </c>
      <c r="GX289">
        <v>2.81982</v>
      </c>
      <c r="GY289">
        <v>2.19482</v>
      </c>
      <c r="GZ289">
        <v>2.35474</v>
      </c>
      <c r="HA289">
        <v>39.0931</v>
      </c>
      <c r="HB289">
        <v>14.9726</v>
      </c>
      <c r="HC289">
        <v>18</v>
      </c>
      <c r="HD289">
        <v>463.717</v>
      </c>
      <c r="HE289">
        <v>572.293</v>
      </c>
      <c r="HF289">
        <v>23.7815</v>
      </c>
      <c r="HG289">
        <v>29.3697</v>
      </c>
      <c r="HH289">
        <v>30.0002</v>
      </c>
      <c r="HI289">
        <v>29.3699</v>
      </c>
      <c r="HJ289">
        <v>29.3062</v>
      </c>
      <c r="HK289">
        <v>43.3992</v>
      </c>
      <c r="HL289">
        <v>16.9124</v>
      </c>
      <c r="HM289">
        <v>21.484</v>
      </c>
      <c r="HN289">
        <v>23.7861</v>
      </c>
      <c r="HO289">
        <v>787.628</v>
      </c>
      <c r="HP289">
        <v>21.0853</v>
      </c>
      <c r="HQ289">
        <v>100.284</v>
      </c>
      <c r="HR289">
        <v>100.172</v>
      </c>
    </row>
    <row r="290" spans="1:226">
      <c r="A290">
        <v>274</v>
      </c>
      <c r="B290">
        <v>1657314281.1</v>
      </c>
      <c r="C290">
        <v>5420.099999904633</v>
      </c>
      <c r="D290" t="s">
        <v>913</v>
      </c>
      <c r="E290" t="s">
        <v>914</v>
      </c>
      <c r="F290">
        <v>5</v>
      </c>
      <c r="G290" t="s">
        <v>820</v>
      </c>
      <c r="H290" t="s">
        <v>354</v>
      </c>
      <c r="I290">
        <v>1657314278.6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789.0019158954784</v>
      </c>
      <c r="AK290">
        <v>741.2772606060603</v>
      </c>
      <c r="AL290">
        <v>3.195208574523555</v>
      </c>
      <c r="AM290">
        <v>65.58033088639436</v>
      </c>
      <c r="AN290">
        <f>(AP290 - AO290 + BO290*1E3/(8.314*(BQ290+273.15)) * AR290/BN290 * AQ290) * BN290/(100*BB290) * 1000/(1000 - AP290)</f>
        <v>0</v>
      </c>
      <c r="AO290">
        <v>20.99665761095244</v>
      </c>
      <c r="AP290">
        <v>26.50273939393939</v>
      </c>
      <c r="AQ290">
        <v>0.001016761813994891</v>
      </c>
      <c r="AR290">
        <v>78.10246742185466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1657314278.6</v>
      </c>
      <c r="BH290">
        <v>715.3961111111112</v>
      </c>
      <c r="BI290">
        <v>774.4152222222222</v>
      </c>
      <c r="BJ290">
        <v>26.50233333333334</v>
      </c>
      <c r="BK290">
        <v>20.99921111111111</v>
      </c>
      <c r="BL290">
        <v>717.3363333333333</v>
      </c>
      <c r="BM290">
        <v>27.38353333333333</v>
      </c>
      <c r="BN290">
        <v>500.0173333333333</v>
      </c>
      <c r="BO290">
        <v>68.43118888888888</v>
      </c>
      <c r="BP290">
        <v>0.1000179111111111</v>
      </c>
      <c r="BQ290">
        <v>27.31955555555556</v>
      </c>
      <c r="BR290">
        <v>26.9812</v>
      </c>
      <c r="BS290">
        <v>999.9000000000001</v>
      </c>
      <c r="BT290">
        <v>0</v>
      </c>
      <c r="BU290">
        <v>0</v>
      </c>
      <c r="BV290">
        <v>10000.27888888889</v>
      </c>
      <c r="BW290">
        <v>0</v>
      </c>
      <c r="BX290">
        <v>2017.346666666667</v>
      </c>
      <c r="BY290">
        <v>-59.01912222222222</v>
      </c>
      <c r="BZ290">
        <v>734.872</v>
      </c>
      <c r="CA290">
        <v>791.0263333333334</v>
      </c>
      <c r="CB290">
        <v>5.503136666666666</v>
      </c>
      <c r="CC290">
        <v>774.4152222222222</v>
      </c>
      <c r="CD290">
        <v>20.99921111111111</v>
      </c>
      <c r="CE290">
        <v>1.813584444444444</v>
      </c>
      <c r="CF290">
        <v>1.437</v>
      </c>
      <c r="CG290">
        <v>15.90438888888889</v>
      </c>
      <c r="CH290">
        <v>12.3138</v>
      </c>
      <c r="CI290">
        <v>1999.995555555555</v>
      </c>
      <c r="CJ290">
        <v>0.9800053333333333</v>
      </c>
      <c r="CK290">
        <v>0.01999507777777778</v>
      </c>
      <c r="CL290">
        <v>0</v>
      </c>
      <c r="CM290">
        <v>2.438455555555556</v>
      </c>
      <c r="CN290">
        <v>0</v>
      </c>
      <c r="CO290">
        <v>16855.95555555556</v>
      </c>
      <c r="CP290">
        <v>16749.45555555556</v>
      </c>
      <c r="CQ290">
        <v>40.125</v>
      </c>
      <c r="CR290">
        <v>42.187</v>
      </c>
      <c r="CS290">
        <v>40.54822222222222</v>
      </c>
      <c r="CT290">
        <v>40.375</v>
      </c>
      <c r="CU290">
        <v>39.25</v>
      </c>
      <c r="CV290">
        <v>1960.005555555555</v>
      </c>
      <c r="CW290">
        <v>39.99111111111112</v>
      </c>
      <c r="CX290">
        <v>0</v>
      </c>
      <c r="CY290">
        <v>1657314287.7</v>
      </c>
      <c r="CZ290">
        <v>0</v>
      </c>
      <c r="DA290">
        <v>1657313226.1</v>
      </c>
      <c r="DB290" t="s">
        <v>821</v>
      </c>
      <c r="DC290">
        <v>1657313225.1</v>
      </c>
      <c r="DD290">
        <v>1657313226.1</v>
      </c>
      <c r="DE290">
        <v>8</v>
      </c>
      <c r="DF290">
        <v>-0.096</v>
      </c>
      <c r="DG290">
        <v>1.169</v>
      </c>
      <c r="DH290">
        <v>-1.469</v>
      </c>
      <c r="DI290">
        <v>-0.153</v>
      </c>
      <c r="DJ290">
        <v>420</v>
      </c>
      <c r="DK290">
        <v>24</v>
      </c>
      <c r="DL290">
        <v>0.23</v>
      </c>
      <c r="DM290">
        <v>0.05</v>
      </c>
      <c r="DN290">
        <v>-57.85205365853659</v>
      </c>
      <c r="DO290">
        <v>-7.617485017421787</v>
      </c>
      <c r="DP290">
        <v>0.7752904651893019</v>
      </c>
      <c r="DQ290">
        <v>0</v>
      </c>
      <c r="DR290">
        <v>5.537699512195122</v>
      </c>
      <c r="DS290">
        <v>-0.02646585365853311</v>
      </c>
      <c r="DT290">
        <v>0.0406333726802465</v>
      </c>
      <c r="DU290">
        <v>1</v>
      </c>
      <c r="DV290">
        <v>1</v>
      </c>
      <c r="DW290">
        <v>2</v>
      </c>
      <c r="DX290" t="s">
        <v>357</v>
      </c>
      <c r="DY290">
        <v>2.97842</v>
      </c>
      <c r="DZ290">
        <v>2.72462</v>
      </c>
      <c r="EA290">
        <v>0.106321</v>
      </c>
      <c r="EB290">
        <v>0.110853</v>
      </c>
      <c r="EC290">
        <v>0.08956749999999999</v>
      </c>
      <c r="ED290">
        <v>0.0730591</v>
      </c>
      <c r="EE290">
        <v>28177.6</v>
      </c>
      <c r="EF290">
        <v>28135.3</v>
      </c>
      <c r="EG290">
        <v>29321.9</v>
      </c>
      <c r="EH290">
        <v>29276.6</v>
      </c>
      <c r="EI290">
        <v>35383.1</v>
      </c>
      <c r="EJ290">
        <v>36068.8</v>
      </c>
      <c r="EK290">
        <v>41311.6</v>
      </c>
      <c r="EL290">
        <v>41702.5</v>
      </c>
      <c r="EM290">
        <v>1.89202</v>
      </c>
      <c r="EN290">
        <v>2.04028</v>
      </c>
      <c r="EO290">
        <v>0.0652745</v>
      </c>
      <c r="EP290">
        <v>0</v>
      </c>
      <c r="EQ290">
        <v>25.9166</v>
      </c>
      <c r="ER290">
        <v>999.9</v>
      </c>
      <c r="ES290">
        <v>27.7</v>
      </c>
      <c r="ET290">
        <v>37.5</v>
      </c>
      <c r="EU290">
        <v>26.2235</v>
      </c>
      <c r="EV290">
        <v>61.2778</v>
      </c>
      <c r="EW290">
        <v>27.4599</v>
      </c>
      <c r="EX290">
        <v>2</v>
      </c>
      <c r="EY290">
        <v>0.150986</v>
      </c>
      <c r="EZ290">
        <v>1.71187</v>
      </c>
      <c r="FA290">
        <v>20.3739</v>
      </c>
      <c r="FB290">
        <v>5.21594</v>
      </c>
      <c r="FC290">
        <v>12.0099</v>
      </c>
      <c r="FD290">
        <v>4.9886</v>
      </c>
      <c r="FE290">
        <v>3.28842</v>
      </c>
      <c r="FF290">
        <v>6498.3</v>
      </c>
      <c r="FG290">
        <v>9999</v>
      </c>
      <c r="FH290">
        <v>9999</v>
      </c>
      <c r="FI290">
        <v>105.6</v>
      </c>
      <c r="FJ290">
        <v>1.86737</v>
      </c>
      <c r="FK290">
        <v>1.86645</v>
      </c>
      <c r="FL290">
        <v>1.86586</v>
      </c>
      <c r="FM290">
        <v>1.86579</v>
      </c>
      <c r="FN290">
        <v>1.8676</v>
      </c>
      <c r="FO290">
        <v>1.8701</v>
      </c>
      <c r="FP290">
        <v>1.86874</v>
      </c>
      <c r="FQ290">
        <v>1.87012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-1.952</v>
      </c>
      <c r="GF290">
        <v>-0.8812</v>
      </c>
      <c r="GG290">
        <v>-0.7625272888578039</v>
      </c>
      <c r="GH290">
        <v>-0.001751842048368114</v>
      </c>
      <c r="GI290">
        <v>2.175043830543419E-07</v>
      </c>
      <c r="GJ290">
        <v>-8.900938919420621E-11</v>
      </c>
      <c r="GK290">
        <v>-0.8812099376485385</v>
      </c>
      <c r="GL290">
        <v>0</v>
      </c>
      <c r="GM290">
        <v>0</v>
      </c>
      <c r="GN290">
        <v>0</v>
      </c>
      <c r="GO290">
        <v>3</v>
      </c>
      <c r="GP290">
        <v>2360</v>
      </c>
      <c r="GQ290">
        <v>1</v>
      </c>
      <c r="GR290">
        <v>26</v>
      </c>
      <c r="GS290">
        <v>17.6</v>
      </c>
      <c r="GT290">
        <v>17.6</v>
      </c>
      <c r="GU290">
        <v>2.20581</v>
      </c>
      <c r="GV290">
        <v>2.22046</v>
      </c>
      <c r="GW290">
        <v>1.94702</v>
      </c>
      <c r="GX290">
        <v>2.8186</v>
      </c>
      <c r="GY290">
        <v>2.19482</v>
      </c>
      <c r="GZ290">
        <v>2.35718</v>
      </c>
      <c r="HA290">
        <v>39.0931</v>
      </c>
      <c r="HB290">
        <v>14.9726</v>
      </c>
      <c r="HC290">
        <v>18</v>
      </c>
      <c r="HD290">
        <v>463.645</v>
      </c>
      <c r="HE290">
        <v>572.475</v>
      </c>
      <c r="HF290">
        <v>23.7905</v>
      </c>
      <c r="HG290">
        <v>29.3729</v>
      </c>
      <c r="HH290">
        <v>30.0003</v>
      </c>
      <c r="HI290">
        <v>29.3724</v>
      </c>
      <c r="HJ290">
        <v>29.3074</v>
      </c>
      <c r="HK290">
        <v>44.1391</v>
      </c>
      <c r="HL290">
        <v>16.6379</v>
      </c>
      <c r="HM290">
        <v>21.484</v>
      </c>
      <c r="HN290">
        <v>23.7988</v>
      </c>
      <c r="HO290">
        <v>807.682</v>
      </c>
      <c r="HP290">
        <v>21.0962</v>
      </c>
      <c r="HQ290">
        <v>100.285</v>
      </c>
      <c r="HR290">
        <v>100.172</v>
      </c>
    </row>
    <row r="291" spans="1:226">
      <c r="A291">
        <v>275</v>
      </c>
      <c r="B291">
        <v>1657314286.1</v>
      </c>
      <c r="C291">
        <v>5425.099999904633</v>
      </c>
      <c r="D291" t="s">
        <v>915</v>
      </c>
      <c r="E291" t="s">
        <v>916</v>
      </c>
      <c r="F291">
        <v>5</v>
      </c>
      <c r="G291" t="s">
        <v>820</v>
      </c>
      <c r="H291" t="s">
        <v>354</v>
      </c>
      <c r="I291">
        <v>1657314283.3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805.9514674212058</v>
      </c>
      <c r="AK291">
        <v>757.4400909090906</v>
      </c>
      <c r="AL291">
        <v>3.233783907799804</v>
      </c>
      <c r="AM291">
        <v>65.58033088639436</v>
      </c>
      <c r="AN291">
        <f>(AP291 - AO291 + BO291*1E3/(8.314*(BQ291+273.15)) * AR291/BN291 * AQ291) * BN291/(100*BB291) * 1000/(1000 - AP291)</f>
        <v>0</v>
      </c>
      <c r="AO291">
        <v>21.01299457724612</v>
      </c>
      <c r="AP291">
        <v>26.50887515151514</v>
      </c>
      <c r="AQ291">
        <v>0.0003796428548900568</v>
      </c>
      <c r="AR291">
        <v>78.10246742185466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1657314283.3</v>
      </c>
      <c r="BH291">
        <v>730.1172</v>
      </c>
      <c r="BI291">
        <v>790.0296000000001</v>
      </c>
      <c r="BJ291">
        <v>26.50507</v>
      </c>
      <c r="BK291">
        <v>21.01751</v>
      </c>
      <c r="BL291">
        <v>732.0804999999999</v>
      </c>
      <c r="BM291">
        <v>27.3863</v>
      </c>
      <c r="BN291">
        <v>499.9996</v>
      </c>
      <c r="BO291">
        <v>68.43159</v>
      </c>
      <c r="BP291">
        <v>0.10000441</v>
      </c>
      <c r="BQ291">
        <v>27.3228</v>
      </c>
      <c r="BR291">
        <v>26.98355</v>
      </c>
      <c r="BS291">
        <v>999.9</v>
      </c>
      <c r="BT291">
        <v>0</v>
      </c>
      <c r="BU291">
        <v>0</v>
      </c>
      <c r="BV291">
        <v>9979.626999999999</v>
      </c>
      <c r="BW291">
        <v>0</v>
      </c>
      <c r="BX291">
        <v>2014.911</v>
      </c>
      <c r="BY291">
        <v>-59.91231000000001</v>
      </c>
      <c r="BZ291">
        <v>749.9958</v>
      </c>
      <c r="CA291">
        <v>806.9903999999999</v>
      </c>
      <c r="CB291">
        <v>5.487567</v>
      </c>
      <c r="CC291">
        <v>790.0296000000001</v>
      </c>
      <c r="CD291">
        <v>21.01751</v>
      </c>
      <c r="CE291">
        <v>1.813783</v>
      </c>
      <c r="CF291">
        <v>1.43826</v>
      </c>
      <c r="CG291">
        <v>15.90609</v>
      </c>
      <c r="CH291">
        <v>12.32715</v>
      </c>
      <c r="CI291">
        <v>1999.989</v>
      </c>
      <c r="CJ291">
        <v>0.9800055999999999</v>
      </c>
      <c r="CK291">
        <v>0.01999482</v>
      </c>
      <c r="CL291">
        <v>0</v>
      </c>
      <c r="CM291">
        <v>2.31882</v>
      </c>
      <c r="CN291">
        <v>0</v>
      </c>
      <c r="CO291">
        <v>16926.27</v>
      </c>
      <c r="CP291">
        <v>16749.39</v>
      </c>
      <c r="CQ291">
        <v>40.125</v>
      </c>
      <c r="CR291">
        <v>42.187</v>
      </c>
      <c r="CS291">
        <v>40.5434</v>
      </c>
      <c r="CT291">
        <v>40.375</v>
      </c>
      <c r="CU291">
        <v>39.25</v>
      </c>
      <c r="CV291">
        <v>1959.999</v>
      </c>
      <c r="CW291">
        <v>39.99</v>
      </c>
      <c r="CX291">
        <v>0</v>
      </c>
      <c r="CY291">
        <v>1657314292.5</v>
      </c>
      <c r="CZ291">
        <v>0</v>
      </c>
      <c r="DA291">
        <v>1657313226.1</v>
      </c>
      <c r="DB291" t="s">
        <v>821</v>
      </c>
      <c r="DC291">
        <v>1657313225.1</v>
      </c>
      <c r="DD291">
        <v>1657313226.1</v>
      </c>
      <c r="DE291">
        <v>8</v>
      </c>
      <c r="DF291">
        <v>-0.096</v>
      </c>
      <c r="DG291">
        <v>1.169</v>
      </c>
      <c r="DH291">
        <v>-1.469</v>
      </c>
      <c r="DI291">
        <v>-0.153</v>
      </c>
      <c r="DJ291">
        <v>420</v>
      </c>
      <c r="DK291">
        <v>24</v>
      </c>
      <c r="DL291">
        <v>0.23</v>
      </c>
      <c r="DM291">
        <v>0.05</v>
      </c>
      <c r="DN291">
        <v>-58.54565</v>
      </c>
      <c r="DO291">
        <v>-9.072324202626479</v>
      </c>
      <c r="DP291">
        <v>0.8998197172211769</v>
      </c>
      <c r="DQ291">
        <v>0</v>
      </c>
      <c r="DR291">
        <v>5.5327715</v>
      </c>
      <c r="DS291">
        <v>-0.3272350469043174</v>
      </c>
      <c r="DT291">
        <v>0.04552551287739655</v>
      </c>
      <c r="DU291">
        <v>0</v>
      </c>
      <c r="DV291">
        <v>0</v>
      </c>
      <c r="DW291">
        <v>2</v>
      </c>
      <c r="DX291" t="s">
        <v>365</v>
      </c>
      <c r="DY291">
        <v>2.97829</v>
      </c>
      <c r="DZ291">
        <v>2.72454</v>
      </c>
      <c r="EA291">
        <v>0.107901</v>
      </c>
      <c r="EB291">
        <v>0.112453</v>
      </c>
      <c r="EC291">
        <v>0.0895826</v>
      </c>
      <c r="ED291">
        <v>0.0731118</v>
      </c>
      <c r="EE291">
        <v>28127</v>
      </c>
      <c r="EF291">
        <v>28084.9</v>
      </c>
      <c r="EG291">
        <v>29321.1</v>
      </c>
      <c r="EH291">
        <v>29276.9</v>
      </c>
      <c r="EI291">
        <v>35381.5</v>
      </c>
      <c r="EJ291">
        <v>36066.8</v>
      </c>
      <c r="EK291">
        <v>41310.4</v>
      </c>
      <c r="EL291">
        <v>41702.5</v>
      </c>
      <c r="EM291">
        <v>1.89188</v>
      </c>
      <c r="EN291">
        <v>2.04023</v>
      </c>
      <c r="EO291">
        <v>0.0651926</v>
      </c>
      <c r="EP291">
        <v>0</v>
      </c>
      <c r="EQ291">
        <v>25.9155</v>
      </c>
      <c r="ER291">
        <v>999.9</v>
      </c>
      <c r="ES291">
        <v>27.7</v>
      </c>
      <c r="ET291">
        <v>37.5</v>
      </c>
      <c r="EU291">
        <v>26.2273</v>
      </c>
      <c r="EV291">
        <v>61.3478</v>
      </c>
      <c r="EW291">
        <v>27.4199</v>
      </c>
      <c r="EX291">
        <v>2</v>
      </c>
      <c r="EY291">
        <v>0.151105</v>
      </c>
      <c r="EZ291">
        <v>1.69361</v>
      </c>
      <c r="FA291">
        <v>20.3743</v>
      </c>
      <c r="FB291">
        <v>5.21639</v>
      </c>
      <c r="FC291">
        <v>12.0099</v>
      </c>
      <c r="FD291">
        <v>4.98865</v>
      </c>
      <c r="FE291">
        <v>3.28855</v>
      </c>
      <c r="FF291">
        <v>6498.3</v>
      </c>
      <c r="FG291">
        <v>9999</v>
      </c>
      <c r="FH291">
        <v>9999</v>
      </c>
      <c r="FI291">
        <v>105.6</v>
      </c>
      <c r="FJ291">
        <v>1.86737</v>
      </c>
      <c r="FK291">
        <v>1.86644</v>
      </c>
      <c r="FL291">
        <v>1.86584</v>
      </c>
      <c r="FM291">
        <v>1.86577</v>
      </c>
      <c r="FN291">
        <v>1.86757</v>
      </c>
      <c r="FO291">
        <v>1.87011</v>
      </c>
      <c r="FP291">
        <v>1.86874</v>
      </c>
      <c r="FQ291">
        <v>1.87012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-1.977</v>
      </c>
      <c r="GF291">
        <v>-0.8812</v>
      </c>
      <c r="GG291">
        <v>-0.7625272888578039</v>
      </c>
      <c r="GH291">
        <v>-0.001751842048368114</v>
      </c>
      <c r="GI291">
        <v>2.175043830543419E-07</v>
      </c>
      <c r="GJ291">
        <v>-8.900938919420621E-11</v>
      </c>
      <c r="GK291">
        <v>-0.8812099376485385</v>
      </c>
      <c r="GL291">
        <v>0</v>
      </c>
      <c r="GM291">
        <v>0</v>
      </c>
      <c r="GN291">
        <v>0</v>
      </c>
      <c r="GO291">
        <v>3</v>
      </c>
      <c r="GP291">
        <v>2360</v>
      </c>
      <c r="GQ291">
        <v>1</v>
      </c>
      <c r="GR291">
        <v>26</v>
      </c>
      <c r="GS291">
        <v>17.7</v>
      </c>
      <c r="GT291">
        <v>17.7</v>
      </c>
      <c r="GU291">
        <v>2.23999</v>
      </c>
      <c r="GV291">
        <v>2.22168</v>
      </c>
      <c r="GW291">
        <v>1.94702</v>
      </c>
      <c r="GX291">
        <v>2.81982</v>
      </c>
      <c r="GY291">
        <v>2.19482</v>
      </c>
      <c r="GZ291">
        <v>2.36328</v>
      </c>
      <c r="HA291">
        <v>39.0931</v>
      </c>
      <c r="HB291">
        <v>14.9638</v>
      </c>
      <c r="HC291">
        <v>18</v>
      </c>
      <c r="HD291">
        <v>463.572</v>
      </c>
      <c r="HE291">
        <v>572.457</v>
      </c>
      <c r="HF291">
        <v>23.8004</v>
      </c>
      <c r="HG291">
        <v>29.3754</v>
      </c>
      <c r="HH291">
        <v>30.0003</v>
      </c>
      <c r="HI291">
        <v>29.3749</v>
      </c>
      <c r="HJ291">
        <v>29.3093</v>
      </c>
      <c r="HK291">
        <v>44.8338</v>
      </c>
      <c r="HL291">
        <v>16.6379</v>
      </c>
      <c r="HM291">
        <v>21.484</v>
      </c>
      <c r="HN291">
        <v>23.8101</v>
      </c>
      <c r="HO291">
        <v>821.048</v>
      </c>
      <c r="HP291">
        <v>21.0951</v>
      </c>
      <c r="HQ291">
        <v>100.282</v>
      </c>
      <c r="HR291">
        <v>100.173</v>
      </c>
    </row>
    <row r="292" spans="1:226">
      <c r="A292">
        <v>276</v>
      </c>
      <c r="B292">
        <v>1657314291.1</v>
      </c>
      <c r="C292">
        <v>5430.099999904633</v>
      </c>
      <c r="D292" t="s">
        <v>917</v>
      </c>
      <c r="E292" t="s">
        <v>918</v>
      </c>
      <c r="F292">
        <v>5</v>
      </c>
      <c r="G292" t="s">
        <v>820</v>
      </c>
      <c r="H292" t="s">
        <v>354</v>
      </c>
      <c r="I292">
        <v>1657314288.6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823.0407886210356</v>
      </c>
      <c r="AK292">
        <v>773.8089515151514</v>
      </c>
      <c r="AL292">
        <v>3.274629738142368</v>
      </c>
      <c r="AM292">
        <v>65.58033088639436</v>
      </c>
      <c r="AN292">
        <f>(AP292 - AO292 + BO292*1E3/(8.314*(BQ292+273.15)) * AR292/BN292 * AQ292) * BN292/(100*BB292) * 1000/(1000 - AP292)</f>
        <v>0</v>
      </c>
      <c r="AO292">
        <v>21.02788933161527</v>
      </c>
      <c r="AP292">
        <v>26.51350484848485</v>
      </c>
      <c r="AQ292">
        <v>0.0001625158651858447</v>
      </c>
      <c r="AR292">
        <v>78.10246742185466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1657314288.6</v>
      </c>
      <c r="BH292">
        <v>746.9240000000001</v>
      </c>
      <c r="BI292">
        <v>807.7543333333333</v>
      </c>
      <c r="BJ292">
        <v>26.51227777777778</v>
      </c>
      <c r="BK292">
        <v>21.03002222222223</v>
      </c>
      <c r="BL292">
        <v>748.914</v>
      </c>
      <c r="BM292">
        <v>27.39348888888889</v>
      </c>
      <c r="BN292">
        <v>499.9545555555556</v>
      </c>
      <c r="BO292">
        <v>68.4316111111111</v>
      </c>
      <c r="BP292">
        <v>0.09992325555555555</v>
      </c>
      <c r="BQ292">
        <v>27.32798888888889</v>
      </c>
      <c r="BR292">
        <v>26.98018888888889</v>
      </c>
      <c r="BS292">
        <v>999.9000000000001</v>
      </c>
      <c r="BT292">
        <v>0</v>
      </c>
      <c r="BU292">
        <v>0</v>
      </c>
      <c r="BV292">
        <v>9994.299999999997</v>
      </c>
      <c r="BW292">
        <v>0</v>
      </c>
      <c r="BX292">
        <v>2015.272222222222</v>
      </c>
      <c r="BY292">
        <v>-60.83054444444443</v>
      </c>
      <c r="BZ292">
        <v>767.265888888889</v>
      </c>
      <c r="CA292">
        <v>825.1065555555556</v>
      </c>
      <c r="CB292">
        <v>5.482242222222222</v>
      </c>
      <c r="CC292">
        <v>807.7543333333333</v>
      </c>
      <c r="CD292">
        <v>21.03002222222223</v>
      </c>
      <c r="CE292">
        <v>1.814276666666667</v>
      </c>
      <c r="CF292">
        <v>1.439117777777778</v>
      </c>
      <c r="CG292">
        <v>15.91036666666667</v>
      </c>
      <c r="CH292">
        <v>12.33623333333333</v>
      </c>
      <c r="CI292">
        <v>1999.991111111111</v>
      </c>
      <c r="CJ292">
        <v>0.9800053333333333</v>
      </c>
      <c r="CK292">
        <v>0.01999507777777778</v>
      </c>
      <c r="CL292">
        <v>0</v>
      </c>
      <c r="CM292">
        <v>2.249844444444444</v>
      </c>
      <c r="CN292">
        <v>0</v>
      </c>
      <c r="CO292">
        <v>17004.33333333333</v>
      </c>
      <c r="CP292">
        <v>16749.4</v>
      </c>
      <c r="CQ292">
        <v>40.125</v>
      </c>
      <c r="CR292">
        <v>42.187</v>
      </c>
      <c r="CS292">
        <v>40.562</v>
      </c>
      <c r="CT292">
        <v>40.375</v>
      </c>
      <c r="CU292">
        <v>39.25</v>
      </c>
      <c r="CV292">
        <v>1960.001111111111</v>
      </c>
      <c r="CW292">
        <v>39.99111111111112</v>
      </c>
      <c r="CX292">
        <v>0</v>
      </c>
      <c r="CY292">
        <v>1657314297.3</v>
      </c>
      <c r="CZ292">
        <v>0</v>
      </c>
      <c r="DA292">
        <v>1657313226.1</v>
      </c>
      <c r="DB292" t="s">
        <v>821</v>
      </c>
      <c r="DC292">
        <v>1657313225.1</v>
      </c>
      <c r="DD292">
        <v>1657313226.1</v>
      </c>
      <c r="DE292">
        <v>8</v>
      </c>
      <c r="DF292">
        <v>-0.096</v>
      </c>
      <c r="DG292">
        <v>1.169</v>
      </c>
      <c r="DH292">
        <v>-1.469</v>
      </c>
      <c r="DI292">
        <v>-0.153</v>
      </c>
      <c r="DJ292">
        <v>420</v>
      </c>
      <c r="DK292">
        <v>24</v>
      </c>
      <c r="DL292">
        <v>0.23</v>
      </c>
      <c r="DM292">
        <v>0.05</v>
      </c>
      <c r="DN292">
        <v>-59.36553414634146</v>
      </c>
      <c r="DO292">
        <v>-11.26195818815331</v>
      </c>
      <c r="DP292">
        <v>1.112949765177942</v>
      </c>
      <c r="DQ292">
        <v>0</v>
      </c>
      <c r="DR292">
        <v>5.51239512195122</v>
      </c>
      <c r="DS292">
        <v>-0.3530207665505169</v>
      </c>
      <c r="DT292">
        <v>0.04179999347193036</v>
      </c>
      <c r="DU292">
        <v>0</v>
      </c>
      <c r="DV292">
        <v>0</v>
      </c>
      <c r="DW292">
        <v>2</v>
      </c>
      <c r="DX292" t="s">
        <v>365</v>
      </c>
      <c r="DY292">
        <v>2.97839</v>
      </c>
      <c r="DZ292">
        <v>2.72456</v>
      </c>
      <c r="EA292">
        <v>0.109486</v>
      </c>
      <c r="EB292">
        <v>0.114037</v>
      </c>
      <c r="EC292">
        <v>0.0895918</v>
      </c>
      <c r="ED292">
        <v>0.0731338</v>
      </c>
      <c r="EE292">
        <v>28076.3</v>
      </c>
      <c r="EF292">
        <v>28034.4</v>
      </c>
      <c r="EG292">
        <v>29320.4</v>
      </c>
      <c r="EH292">
        <v>29276.6</v>
      </c>
      <c r="EI292">
        <v>35380.1</v>
      </c>
      <c r="EJ292">
        <v>36065.6</v>
      </c>
      <c r="EK292">
        <v>41309.1</v>
      </c>
      <c r="EL292">
        <v>41702.1</v>
      </c>
      <c r="EM292">
        <v>1.89175</v>
      </c>
      <c r="EN292">
        <v>2.0401</v>
      </c>
      <c r="EO292">
        <v>0.0652783</v>
      </c>
      <c r="EP292">
        <v>0</v>
      </c>
      <c r="EQ292">
        <v>25.9145</v>
      </c>
      <c r="ER292">
        <v>999.9</v>
      </c>
      <c r="ES292">
        <v>27.7</v>
      </c>
      <c r="ET292">
        <v>37.5</v>
      </c>
      <c r="EU292">
        <v>26.2246</v>
      </c>
      <c r="EV292">
        <v>61.4478</v>
      </c>
      <c r="EW292">
        <v>27.48</v>
      </c>
      <c r="EX292">
        <v>2</v>
      </c>
      <c r="EY292">
        <v>0.151479</v>
      </c>
      <c r="EZ292">
        <v>1.68876</v>
      </c>
      <c r="FA292">
        <v>20.3743</v>
      </c>
      <c r="FB292">
        <v>5.21579</v>
      </c>
      <c r="FC292">
        <v>12.0099</v>
      </c>
      <c r="FD292">
        <v>4.98755</v>
      </c>
      <c r="FE292">
        <v>3.28828</v>
      </c>
      <c r="FF292">
        <v>6498.3</v>
      </c>
      <c r="FG292">
        <v>9999</v>
      </c>
      <c r="FH292">
        <v>9999</v>
      </c>
      <c r="FI292">
        <v>105.6</v>
      </c>
      <c r="FJ292">
        <v>1.86737</v>
      </c>
      <c r="FK292">
        <v>1.8664</v>
      </c>
      <c r="FL292">
        <v>1.86585</v>
      </c>
      <c r="FM292">
        <v>1.86578</v>
      </c>
      <c r="FN292">
        <v>1.86756</v>
      </c>
      <c r="FO292">
        <v>1.8701</v>
      </c>
      <c r="FP292">
        <v>1.86874</v>
      </c>
      <c r="FQ292">
        <v>1.87012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-2.002</v>
      </c>
      <c r="GF292">
        <v>-0.8812</v>
      </c>
      <c r="GG292">
        <v>-0.7625272888578039</v>
      </c>
      <c r="GH292">
        <v>-0.001751842048368114</v>
      </c>
      <c r="GI292">
        <v>2.175043830543419E-07</v>
      </c>
      <c r="GJ292">
        <v>-8.900938919420621E-11</v>
      </c>
      <c r="GK292">
        <v>-0.8812099376485385</v>
      </c>
      <c r="GL292">
        <v>0</v>
      </c>
      <c r="GM292">
        <v>0</v>
      </c>
      <c r="GN292">
        <v>0</v>
      </c>
      <c r="GO292">
        <v>3</v>
      </c>
      <c r="GP292">
        <v>2360</v>
      </c>
      <c r="GQ292">
        <v>1</v>
      </c>
      <c r="GR292">
        <v>26</v>
      </c>
      <c r="GS292">
        <v>17.8</v>
      </c>
      <c r="GT292">
        <v>17.8</v>
      </c>
      <c r="GU292">
        <v>2.27661</v>
      </c>
      <c r="GV292">
        <v>2.21924</v>
      </c>
      <c r="GW292">
        <v>1.94702</v>
      </c>
      <c r="GX292">
        <v>2.81982</v>
      </c>
      <c r="GY292">
        <v>2.19482</v>
      </c>
      <c r="GZ292">
        <v>2.36572</v>
      </c>
      <c r="HA292">
        <v>39.118</v>
      </c>
      <c r="HB292">
        <v>14.9638</v>
      </c>
      <c r="HC292">
        <v>18</v>
      </c>
      <c r="HD292">
        <v>463.515</v>
      </c>
      <c r="HE292">
        <v>572.386</v>
      </c>
      <c r="HF292">
        <v>23.8125</v>
      </c>
      <c r="HG292">
        <v>29.3785</v>
      </c>
      <c r="HH292">
        <v>30.0002</v>
      </c>
      <c r="HI292">
        <v>29.3774</v>
      </c>
      <c r="HJ292">
        <v>29.3118</v>
      </c>
      <c r="HK292">
        <v>45.5741</v>
      </c>
      <c r="HL292">
        <v>16.6379</v>
      </c>
      <c r="HM292">
        <v>21.484</v>
      </c>
      <c r="HN292">
        <v>23.8238</v>
      </c>
      <c r="HO292">
        <v>841.09</v>
      </c>
      <c r="HP292">
        <v>21.1064</v>
      </c>
      <c r="HQ292">
        <v>100.279</v>
      </c>
      <c r="HR292">
        <v>100.172</v>
      </c>
    </row>
    <row r="293" spans="1:226">
      <c r="A293">
        <v>277</v>
      </c>
      <c r="B293">
        <v>1657314296.1</v>
      </c>
      <c r="C293">
        <v>5435.099999904633</v>
      </c>
      <c r="D293" t="s">
        <v>919</v>
      </c>
      <c r="E293" t="s">
        <v>920</v>
      </c>
      <c r="F293">
        <v>5</v>
      </c>
      <c r="G293" t="s">
        <v>820</v>
      </c>
      <c r="H293" t="s">
        <v>354</v>
      </c>
      <c r="I293">
        <v>1657314293.3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840.232148563946</v>
      </c>
      <c r="AK293">
        <v>790.342321212121</v>
      </c>
      <c r="AL293">
        <v>3.306824361270792</v>
      </c>
      <c r="AM293">
        <v>65.58033088639436</v>
      </c>
      <c r="AN293">
        <f>(AP293 - AO293 + BO293*1E3/(8.314*(BQ293+273.15)) * AR293/BN293 * AQ293) * BN293/(100*BB293) * 1000/(1000 - AP293)</f>
        <v>0</v>
      </c>
      <c r="AO293">
        <v>21.03860113715177</v>
      </c>
      <c r="AP293">
        <v>26.51205333333334</v>
      </c>
      <c r="AQ293">
        <v>6.141665266572714E-05</v>
      </c>
      <c r="AR293">
        <v>78.10246742185466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1657314293.3</v>
      </c>
      <c r="BH293">
        <v>761.9786</v>
      </c>
      <c r="BI293">
        <v>823.5472</v>
      </c>
      <c r="BJ293">
        <v>26.51364999999999</v>
      </c>
      <c r="BK293">
        <v>21.03899</v>
      </c>
      <c r="BL293">
        <v>763.9924</v>
      </c>
      <c r="BM293">
        <v>27.39487</v>
      </c>
      <c r="BN293">
        <v>500.0352999999999</v>
      </c>
      <c r="BO293">
        <v>68.43250999999999</v>
      </c>
      <c r="BP293">
        <v>0.10006449</v>
      </c>
      <c r="BQ293">
        <v>27.32687</v>
      </c>
      <c r="BR293">
        <v>26.99059</v>
      </c>
      <c r="BS293">
        <v>999.9</v>
      </c>
      <c r="BT293">
        <v>0</v>
      </c>
      <c r="BU293">
        <v>0</v>
      </c>
      <c r="BV293">
        <v>10003.88</v>
      </c>
      <c r="BW293">
        <v>0</v>
      </c>
      <c r="BX293">
        <v>2015.494</v>
      </c>
      <c r="BY293">
        <v>-61.56854999999999</v>
      </c>
      <c r="BZ293">
        <v>782.7317999999999</v>
      </c>
      <c r="CA293">
        <v>841.2464</v>
      </c>
      <c r="CB293">
        <v>5.474657</v>
      </c>
      <c r="CC293">
        <v>823.5472</v>
      </c>
      <c r="CD293">
        <v>21.03899</v>
      </c>
      <c r="CE293">
        <v>1.814395</v>
      </c>
      <c r="CF293">
        <v>1.439753</v>
      </c>
      <c r="CG293">
        <v>15.91138</v>
      </c>
      <c r="CH293">
        <v>12.34292</v>
      </c>
      <c r="CI293">
        <v>1999.983</v>
      </c>
      <c r="CJ293">
        <v>0.9800055999999999</v>
      </c>
      <c r="CK293">
        <v>0.01999482</v>
      </c>
      <c r="CL293">
        <v>0</v>
      </c>
      <c r="CM293">
        <v>2.50029</v>
      </c>
      <c r="CN293">
        <v>0</v>
      </c>
      <c r="CO293">
        <v>17072.18</v>
      </c>
      <c r="CP293">
        <v>16749.32999999999</v>
      </c>
      <c r="CQ293">
        <v>40.125</v>
      </c>
      <c r="CR293">
        <v>42.187</v>
      </c>
      <c r="CS293">
        <v>40.562</v>
      </c>
      <c r="CT293">
        <v>40.375</v>
      </c>
      <c r="CU293">
        <v>39.25</v>
      </c>
      <c r="CV293">
        <v>1959.993</v>
      </c>
      <c r="CW293">
        <v>39.99</v>
      </c>
      <c r="CX293">
        <v>0</v>
      </c>
      <c r="CY293">
        <v>1657314302.7</v>
      </c>
      <c r="CZ293">
        <v>0</v>
      </c>
      <c r="DA293">
        <v>1657313226.1</v>
      </c>
      <c r="DB293" t="s">
        <v>821</v>
      </c>
      <c r="DC293">
        <v>1657313225.1</v>
      </c>
      <c r="DD293">
        <v>1657313226.1</v>
      </c>
      <c r="DE293">
        <v>8</v>
      </c>
      <c r="DF293">
        <v>-0.096</v>
      </c>
      <c r="DG293">
        <v>1.169</v>
      </c>
      <c r="DH293">
        <v>-1.469</v>
      </c>
      <c r="DI293">
        <v>-0.153</v>
      </c>
      <c r="DJ293">
        <v>420</v>
      </c>
      <c r="DK293">
        <v>24</v>
      </c>
      <c r="DL293">
        <v>0.23</v>
      </c>
      <c r="DM293">
        <v>0.05</v>
      </c>
      <c r="DN293">
        <v>-60.2243775</v>
      </c>
      <c r="DO293">
        <v>-10.62661575984995</v>
      </c>
      <c r="DP293">
        <v>1.025244601909101</v>
      </c>
      <c r="DQ293">
        <v>0</v>
      </c>
      <c r="DR293">
        <v>5.48783925</v>
      </c>
      <c r="DS293">
        <v>-0.1126087429643613</v>
      </c>
      <c r="DT293">
        <v>0.01129150618551399</v>
      </c>
      <c r="DU293">
        <v>0</v>
      </c>
      <c r="DV293">
        <v>0</v>
      </c>
      <c r="DW293">
        <v>2</v>
      </c>
      <c r="DX293" t="s">
        <v>365</v>
      </c>
      <c r="DY293">
        <v>2.97856</v>
      </c>
      <c r="DZ293">
        <v>2.72483</v>
      </c>
      <c r="EA293">
        <v>0.111067</v>
      </c>
      <c r="EB293">
        <v>0.115611</v>
      </c>
      <c r="EC293">
        <v>0.0895878</v>
      </c>
      <c r="ED293">
        <v>0.0731472</v>
      </c>
      <c r="EE293">
        <v>28026.3</v>
      </c>
      <c r="EF293">
        <v>27984.6</v>
      </c>
      <c r="EG293">
        <v>29320.2</v>
      </c>
      <c r="EH293">
        <v>29276.5</v>
      </c>
      <c r="EI293">
        <v>35380.2</v>
      </c>
      <c r="EJ293">
        <v>36065</v>
      </c>
      <c r="EK293">
        <v>41309</v>
      </c>
      <c r="EL293">
        <v>41702</v>
      </c>
      <c r="EM293">
        <v>1.89207</v>
      </c>
      <c r="EN293">
        <v>2.0401</v>
      </c>
      <c r="EO293">
        <v>0.06549430000000001</v>
      </c>
      <c r="EP293">
        <v>0</v>
      </c>
      <c r="EQ293">
        <v>25.9145</v>
      </c>
      <c r="ER293">
        <v>999.9</v>
      </c>
      <c r="ES293">
        <v>27.7</v>
      </c>
      <c r="ET293">
        <v>37.5</v>
      </c>
      <c r="EU293">
        <v>26.2237</v>
      </c>
      <c r="EV293">
        <v>61.2478</v>
      </c>
      <c r="EW293">
        <v>27.3998</v>
      </c>
      <c r="EX293">
        <v>2</v>
      </c>
      <c r="EY293">
        <v>0.151575</v>
      </c>
      <c r="EZ293">
        <v>1.68605</v>
      </c>
      <c r="FA293">
        <v>20.3745</v>
      </c>
      <c r="FB293">
        <v>5.21699</v>
      </c>
      <c r="FC293">
        <v>12.0099</v>
      </c>
      <c r="FD293">
        <v>4.98855</v>
      </c>
      <c r="FE293">
        <v>3.2885</v>
      </c>
      <c r="FF293">
        <v>6498.6</v>
      </c>
      <c r="FG293">
        <v>9999</v>
      </c>
      <c r="FH293">
        <v>9999</v>
      </c>
      <c r="FI293">
        <v>105.6</v>
      </c>
      <c r="FJ293">
        <v>1.86737</v>
      </c>
      <c r="FK293">
        <v>1.86641</v>
      </c>
      <c r="FL293">
        <v>1.86584</v>
      </c>
      <c r="FM293">
        <v>1.86578</v>
      </c>
      <c r="FN293">
        <v>1.86756</v>
      </c>
      <c r="FO293">
        <v>1.8701</v>
      </c>
      <c r="FP293">
        <v>1.86874</v>
      </c>
      <c r="FQ293">
        <v>1.87012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-2.028</v>
      </c>
      <c r="GF293">
        <v>-0.8813</v>
      </c>
      <c r="GG293">
        <v>-0.7625272888578039</v>
      </c>
      <c r="GH293">
        <v>-0.001751842048368114</v>
      </c>
      <c r="GI293">
        <v>2.175043830543419E-07</v>
      </c>
      <c r="GJ293">
        <v>-8.900938919420621E-11</v>
      </c>
      <c r="GK293">
        <v>-0.8812099376485385</v>
      </c>
      <c r="GL293">
        <v>0</v>
      </c>
      <c r="GM293">
        <v>0</v>
      </c>
      <c r="GN293">
        <v>0</v>
      </c>
      <c r="GO293">
        <v>3</v>
      </c>
      <c r="GP293">
        <v>2360</v>
      </c>
      <c r="GQ293">
        <v>1</v>
      </c>
      <c r="GR293">
        <v>26</v>
      </c>
      <c r="GS293">
        <v>17.9</v>
      </c>
      <c r="GT293">
        <v>17.8</v>
      </c>
      <c r="GU293">
        <v>2.31201</v>
      </c>
      <c r="GV293">
        <v>2.22168</v>
      </c>
      <c r="GW293">
        <v>1.94702</v>
      </c>
      <c r="GX293">
        <v>2.81982</v>
      </c>
      <c r="GY293">
        <v>2.19482</v>
      </c>
      <c r="GZ293">
        <v>2.32788</v>
      </c>
      <c r="HA293">
        <v>39.118</v>
      </c>
      <c r="HB293">
        <v>14.9638</v>
      </c>
      <c r="HC293">
        <v>18</v>
      </c>
      <c r="HD293">
        <v>463.731</v>
      </c>
      <c r="HE293">
        <v>572.41</v>
      </c>
      <c r="HF293">
        <v>23.8259</v>
      </c>
      <c r="HG293">
        <v>29.3817</v>
      </c>
      <c r="HH293">
        <v>30.0003</v>
      </c>
      <c r="HI293">
        <v>29.3799</v>
      </c>
      <c r="HJ293">
        <v>29.3143</v>
      </c>
      <c r="HK293">
        <v>46.266</v>
      </c>
      <c r="HL293">
        <v>16.6379</v>
      </c>
      <c r="HM293">
        <v>21.484</v>
      </c>
      <c r="HN293">
        <v>23.8308</v>
      </c>
      <c r="HO293">
        <v>854.452</v>
      </c>
      <c r="HP293">
        <v>21.1114</v>
      </c>
      <c r="HQ293">
        <v>100.279</v>
      </c>
      <c r="HR293">
        <v>100.171</v>
      </c>
    </row>
    <row r="294" spans="1:226">
      <c r="A294">
        <v>278</v>
      </c>
      <c r="B294">
        <v>1657314301.1</v>
      </c>
      <c r="C294">
        <v>5440.099999904633</v>
      </c>
      <c r="D294" t="s">
        <v>921</v>
      </c>
      <c r="E294" t="s">
        <v>922</v>
      </c>
      <c r="F294">
        <v>5</v>
      </c>
      <c r="G294" t="s">
        <v>820</v>
      </c>
      <c r="H294" t="s">
        <v>354</v>
      </c>
      <c r="I294">
        <v>1657314298.6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857.4854518650006</v>
      </c>
      <c r="AK294">
        <v>806.8956787878788</v>
      </c>
      <c r="AL294">
        <v>3.315641532159917</v>
      </c>
      <c r="AM294">
        <v>65.58033088639436</v>
      </c>
      <c r="AN294">
        <f>(AP294 - AO294 + BO294*1E3/(8.314*(BQ294+273.15)) * AR294/BN294 * AQ294) * BN294/(100*BB294) * 1000/(1000 - AP294)</f>
        <v>0</v>
      </c>
      <c r="AO294">
        <v>21.04232744169077</v>
      </c>
      <c r="AP294">
        <v>26.51103090909091</v>
      </c>
      <c r="AQ294">
        <v>5.227142556005746E-05</v>
      </c>
      <c r="AR294">
        <v>78.10246742185466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1657314298.6</v>
      </c>
      <c r="BH294">
        <v>779.0524444444444</v>
      </c>
      <c r="BI294">
        <v>841.4466666666667</v>
      </c>
      <c r="BJ294">
        <v>26.5105</v>
      </c>
      <c r="BK294">
        <v>21.04514444444444</v>
      </c>
      <c r="BL294">
        <v>781.093</v>
      </c>
      <c r="BM294">
        <v>27.3917</v>
      </c>
      <c r="BN294">
        <v>499.9905555555555</v>
      </c>
      <c r="BO294">
        <v>68.43246666666668</v>
      </c>
      <c r="BP294">
        <v>0.1000120777777778</v>
      </c>
      <c r="BQ294">
        <v>27.3345</v>
      </c>
      <c r="BR294">
        <v>26.99215555555556</v>
      </c>
      <c r="BS294">
        <v>999.9000000000001</v>
      </c>
      <c r="BT294">
        <v>0</v>
      </c>
      <c r="BU294">
        <v>0</v>
      </c>
      <c r="BV294">
        <v>9998.900000000001</v>
      </c>
      <c r="BW294">
        <v>0</v>
      </c>
      <c r="BX294">
        <v>2014.876666666667</v>
      </c>
      <c r="BY294">
        <v>-62.39421111111111</v>
      </c>
      <c r="BZ294">
        <v>800.2676666666667</v>
      </c>
      <c r="CA294">
        <v>859.5356666666667</v>
      </c>
      <c r="CB294">
        <v>5.46533888888889</v>
      </c>
      <c r="CC294">
        <v>841.4466666666667</v>
      </c>
      <c r="CD294">
        <v>21.04514444444444</v>
      </c>
      <c r="CE294">
        <v>1.81418</v>
      </c>
      <c r="CF294">
        <v>1.440173333333334</v>
      </c>
      <c r="CG294">
        <v>15.90948888888889</v>
      </c>
      <c r="CH294">
        <v>12.34733333333333</v>
      </c>
      <c r="CI294">
        <v>1999.981111111111</v>
      </c>
      <c r="CJ294">
        <v>0.9800053333333333</v>
      </c>
      <c r="CK294">
        <v>0.01999507777777778</v>
      </c>
      <c r="CL294">
        <v>0</v>
      </c>
      <c r="CM294">
        <v>2.396533333333333</v>
      </c>
      <c r="CN294">
        <v>0</v>
      </c>
      <c r="CO294">
        <v>17146.51111111111</v>
      </c>
      <c r="CP294">
        <v>16749.32222222222</v>
      </c>
      <c r="CQ294">
        <v>40.125</v>
      </c>
      <c r="CR294">
        <v>42.187</v>
      </c>
      <c r="CS294">
        <v>40.562</v>
      </c>
      <c r="CT294">
        <v>40.375</v>
      </c>
      <c r="CU294">
        <v>39.25</v>
      </c>
      <c r="CV294">
        <v>1959.991111111111</v>
      </c>
      <c r="CW294">
        <v>39.99</v>
      </c>
      <c r="CX294">
        <v>0</v>
      </c>
      <c r="CY294">
        <v>1657314307.5</v>
      </c>
      <c r="CZ294">
        <v>0</v>
      </c>
      <c r="DA294">
        <v>1657313226.1</v>
      </c>
      <c r="DB294" t="s">
        <v>821</v>
      </c>
      <c r="DC294">
        <v>1657313225.1</v>
      </c>
      <c r="DD294">
        <v>1657313226.1</v>
      </c>
      <c r="DE294">
        <v>8</v>
      </c>
      <c r="DF294">
        <v>-0.096</v>
      </c>
      <c r="DG294">
        <v>1.169</v>
      </c>
      <c r="DH294">
        <v>-1.469</v>
      </c>
      <c r="DI294">
        <v>-0.153</v>
      </c>
      <c r="DJ294">
        <v>420</v>
      </c>
      <c r="DK294">
        <v>24</v>
      </c>
      <c r="DL294">
        <v>0.23</v>
      </c>
      <c r="DM294">
        <v>0.05</v>
      </c>
      <c r="DN294">
        <v>-61.1200756097561</v>
      </c>
      <c r="DO294">
        <v>-9.710667595818764</v>
      </c>
      <c r="DP294">
        <v>0.9590512262267682</v>
      </c>
      <c r="DQ294">
        <v>0</v>
      </c>
      <c r="DR294">
        <v>5.478003170731707</v>
      </c>
      <c r="DS294">
        <v>-0.09093700348430998</v>
      </c>
      <c r="DT294">
        <v>0.009253085823850028</v>
      </c>
      <c r="DU294">
        <v>1</v>
      </c>
      <c r="DV294">
        <v>1</v>
      </c>
      <c r="DW294">
        <v>2</v>
      </c>
      <c r="DX294" t="s">
        <v>357</v>
      </c>
      <c r="DY294">
        <v>2.97841</v>
      </c>
      <c r="DZ294">
        <v>2.72472</v>
      </c>
      <c r="EA294">
        <v>0.112637</v>
      </c>
      <c r="EB294">
        <v>0.117174</v>
      </c>
      <c r="EC294">
        <v>0.0895875</v>
      </c>
      <c r="ED294">
        <v>0.0731783</v>
      </c>
      <c r="EE294">
        <v>27976.8</v>
      </c>
      <c r="EF294">
        <v>27934.9</v>
      </c>
      <c r="EG294">
        <v>29320.3</v>
      </c>
      <c r="EH294">
        <v>29276.3</v>
      </c>
      <c r="EI294">
        <v>35380.5</v>
      </c>
      <c r="EJ294">
        <v>36063.5</v>
      </c>
      <c r="EK294">
        <v>41309.2</v>
      </c>
      <c r="EL294">
        <v>41701.7</v>
      </c>
      <c r="EM294">
        <v>1.8921</v>
      </c>
      <c r="EN294">
        <v>2.04</v>
      </c>
      <c r="EO294">
        <v>0.0661947</v>
      </c>
      <c r="EP294">
        <v>0</v>
      </c>
      <c r="EQ294">
        <v>25.9129</v>
      </c>
      <c r="ER294">
        <v>999.9</v>
      </c>
      <c r="ES294">
        <v>27.7</v>
      </c>
      <c r="ET294">
        <v>37.5</v>
      </c>
      <c r="EU294">
        <v>26.2291</v>
      </c>
      <c r="EV294">
        <v>61.3178</v>
      </c>
      <c r="EW294">
        <v>27.4599</v>
      </c>
      <c r="EX294">
        <v>2</v>
      </c>
      <c r="EY294">
        <v>0.151867</v>
      </c>
      <c r="EZ294">
        <v>1.70109</v>
      </c>
      <c r="FA294">
        <v>20.3739</v>
      </c>
      <c r="FB294">
        <v>5.21624</v>
      </c>
      <c r="FC294">
        <v>12.0099</v>
      </c>
      <c r="FD294">
        <v>4.9885</v>
      </c>
      <c r="FE294">
        <v>3.28842</v>
      </c>
      <c r="FF294">
        <v>6498.6</v>
      </c>
      <c r="FG294">
        <v>9999</v>
      </c>
      <c r="FH294">
        <v>9999</v>
      </c>
      <c r="FI294">
        <v>105.6</v>
      </c>
      <c r="FJ294">
        <v>1.86737</v>
      </c>
      <c r="FK294">
        <v>1.86643</v>
      </c>
      <c r="FL294">
        <v>1.86584</v>
      </c>
      <c r="FM294">
        <v>1.86578</v>
      </c>
      <c r="FN294">
        <v>1.86754</v>
      </c>
      <c r="FO294">
        <v>1.8701</v>
      </c>
      <c r="FP294">
        <v>1.86874</v>
      </c>
      <c r="FQ294">
        <v>1.87012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-2.053</v>
      </c>
      <c r="GF294">
        <v>-0.8812</v>
      </c>
      <c r="GG294">
        <v>-0.7625272888578039</v>
      </c>
      <c r="GH294">
        <v>-0.001751842048368114</v>
      </c>
      <c r="GI294">
        <v>2.175043830543419E-07</v>
      </c>
      <c r="GJ294">
        <v>-8.900938919420621E-11</v>
      </c>
      <c r="GK294">
        <v>-0.8812099376485385</v>
      </c>
      <c r="GL294">
        <v>0</v>
      </c>
      <c r="GM294">
        <v>0</v>
      </c>
      <c r="GN294">
        <v>0</v>
      </c>
      <c r="GO294">
        <v>3</v>
      </c>
      <c r="GP294">
        <v>2360</v>
      </c>
      <c r="GQ294">
        <v>1</v>
      </c>
      <c r="GR294">
        <v>26</v>
      </c>
      <c r="GS294">
        <v>17.9</v>
      </c>
      <c r="GT294">
        <v>17.9</v>
      </c>
      <c r="GU294">
        <v>2.34863</v>
      </c>
      <c r="GV294">
        <v>2.21924</v>
      </c>
      <c r="GW294">
        <v>1.94702</v>
      </c>
      <c r="GX294">
        <v>2.81982</v>
      </c>
      <c r="GY294">
        <v>2.19482</v>
      </c>
      <c r="GZ294">
        <v>2.35596</v>
      </c>
      <c r="HA294">
        <v>39.118</v>
      </c>
      <c r="HB294">
        <v>14.9638</v>
      </c>
      <c r="HC294">
        <v>18</v>
      </c>
      <c r="HD294">
        <v>463.765</v>
      </c>
      <c r="HE294">
        <v>572.359</v>
      </c>
      <c r="HF294">
        <v>23.8346</v>
      </c>
      <c r="HG294">
        <v>29.3843</v>
      </c>
      <c r="HH294">
        <v>30.0004</v>
      </c>
      <c r="HI294">
        <v>29.3824</v>
      </c>
      <c r="HJ294">
        <v>29.3168</v>
      </c>
      <c r="HK294">
        <v>46.9934</v>
      </c>
      <c r="HL294">
        <v>16.3668</v>
      </c>
      <c r="HM294">
        <v>21.484</v>
      </c>
      <c r="HN294">
        <v>23.8372</v>
      </c>
      <c r="HO294">
        <v>874.502</v>
      </c>
      <c r="HP294">
        <v>21.1203</v>
      </c>
      <c r="HQ294">
        <v>100.279</v>
      </c>
      <c r="HR294">
        <v>100.171</v>
      </c>
    </row>
    <row r="295" spans="1:226">
      <c r="A295">
        <v>279</v>
      </c>
      <c r="B295">
        <v>1657314306.1</v>
      </c>
      <c r="C295">
        <v>5445.099999904633</v>
      </c>
      <c r="D295" t="s">
        <v>923</v>
      </c>
      <c r="E295" t="s">
        <v>924</v>
      </c>
      <c r="F295">
        <v>5</v>
      </c>
      <c r="G295" t="s">
        <v>820</v>
      </c>
      <c r="H295" t="s">
        <v>354</v>
      </c>
      <c r="I295">
        <v>1657314303.3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874.6774376166305</v>
      </c>
      <c r="AK295">
        <v>823.5158242424242</v>
      </c>
      <c r="AL295">
        <v>3.335096096721854</v>
      </c>
      <c r="AM295">
        <v>65.58033088639436</v>
      </c>
      <c r="AN295">
        <f>(AP295 - AO295 + BO295*1E3/(8.314*(BQ295+273.15)) * AR295/BN295 * AQ295) * BN295/(100*BB295) * 1000/(1000 - AP295)</f>
        <v>0</v>
      </c>
      <c r="AO295">
        <v>21.06162176850318</v>
      </c>
      <c r="AP295">
        <v>26.51115333333333</v>
      </c>
      <c r="AQ295">
        <v>4.595237508679697E-05</v>
      </c>
      <c r="AR295">
        <v>78.10246742185466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1657314303.3</v>
      </c>
      <c r="BH295">
        <v>794.2034</v>
      </c>
      <c r="BI295">
        <v>857.2674</v>
      </c>
      <c r="BJ295">
        <v>26.51156</v>
      </c>
      <c r="BK295">
        <v>21.06361</v>
      </c>
      <c r="BL295">
        <v>796.2678999999999</v>
      </c>
      <c r="BM295">
        <v>27.39276</v>
      </c>
      <c r="BN295">
        <v>499.9884999999999</v>
      </c>
      <c r="BO295">
        <v>68.43192000000002</v>
      </c>
      <c r="BP295">
        <v>0.09989400999999999</v>
      </c>
      <c r="BQ295">
        <v>27.33826</v>
      </c>
      <c r="BR295">
        <v>26.99073</v>
      </c>
      <c r="BS295">
        <v>999.9</v>
      </c>
      <c r="BT295">
        <v>0</v>
      </c>
      <c r="BU295">
        <v>0</v>
      </c>
      <c r="BV295">
        <v>10005.375</v>
      </c>
      <c r="BW295">
        <v>0</v>
      </c>
      <c r="BX295">
        <v>2015.3</v>
      </c>
      <c r="BY295">
        <v>-63.06386999999999</v>
      </c>
      <c r="BZ295">
        <v>815.8324</v>
      </c>
      <c r="CA295">
        <v>875.7131999999999</v>
      </c>
      <c r="CB295">
        <v>5.447939000000001</v>
      </c>
      <c r="CC295">
        <v>857.2674</v>
      </c>
      <c r="CD295">
        <v>21.06361</v>
      </c>
      <c r="CE295">
        <v>1.814234</v>
      </c>
      <c r="CF295">
        <v>1.441423</v>
      </c>
      <c r="CG295">
        <v>15.90999</v>
      </c>
      <c r="CH295">
        <v>12.36055</v>
      </c>
      <c r="CI295">
        <v>1999.978</v>
      </c>
      <c r="CJ295">
        <v>0.9800055999999999</v>
      </c>
      <c r="CK295">
        <v>0.01999482</v>
      </c>
      <c r="CL295">
        <v>0</v>
      </c>
      <c r="CM295">
        <v>2.49767</v>
      </c>
      <c r="CN295">
        <v>0</v>
      </c>
      <c r="CO295">
        <v>17209.19</v>
      </c>
      <c r="CP295">
        <v>16749.32</v>
      </c>
      <c r="CQ295">
        <v>40.125</v>
      </c>
      <c r="CR295">
        <v>42.187</v>
      </c>
      <c r="CS295">
        <v>40.562</v>
      </c>
      <c r="CT295">
        <v>40.40600000000001</v>
      </c>
      <c r="CU295">
        <v>39.25</v>
      </c>
      <c r="CV295">
        <v>1959.988</v>
      </c>
      <c r="CW295">
        <v>39.99</v>
      </c>
      <c r="CX295">
        <v>0</v>
      </c>
      <c r="CY295">
        <v>1657314312.3</v>
      </c>
      <c r="CZ295">
        <v>0</v>
      </c>
      <c r="DA295">
        <v>1657313226.1</v>
      </c>
      <c r="DB295" t="s">
        <v>821</v>
      </c>
      <c r="DC295">
        <v>1657313225.1</v>
      </c>
      <c r="DD295">
        <v>1657313226.1</v>
      </c>
      <c r="DE295">
        <v>8</v>
      </c>
      <c r="DF295">
        <v>-0.096</v>
      </c>
      <c r="DG295">
        <v>1.169</v>
      </c>
      <c r="DH295">
        <v>-1.469</v>
      </c>
      <c r="DI295">
        <v>-0.153</v>
      </c>
      <c r="DJ295">
        <v>420</v>
      </c>
      <c r="DK295">
        <v>24</v>
      </c>
      <c r="DL295">
        <v>0.23</v>
      </c>
      <c r="DM295">
        <v>0.05</v>
      </c>
      <c r="DN295">
        <v>-61.75890487804878</v>
      </c>
      <c r="DO295">
        <v>-9.167067595818859</v>
      </c>
      <c r="DP295">
        <v>0.9046108819714047</v>
      </c>
      <c r="DQ295">
        <v>0</v>
      </c>
      <c r="DR295">
        <v>5.469820975609756</v>
      </c>
      <c r="DS295">
        <v>-0.1176311498257825</v>
      </c>
      <c r="DT295">
        <v>0.01220113105610234</v>
      </c>
      <c r="DU295">
        <v>0</v>
      </c>
      <c r="DV295">
        <v>0</v>
      </c>
      <c r="DW295">
        <v>2</v>
      </c>
      <c r="DX295" t="s">
        <v>365</v>
      </c>
      <c r="DY295">
        <v>2.97834</v>
      </c>
      <c r="DZ295">
        <v>2.72487</v>
      </c>
      <c r="EA295">
        <v>0.114196</v>
      </c>
      <c r="EB295">
        <v>0.118727</v>
      </c>
      <c r="EC295">
        <v>0.0895861</v>
      </c>
      <c r="ED295">
        <v>0.07321610000000001</v>
      </c>
      <c r="EE295">
        <v>27927.6</v>
      </c>
      <c r="EF295">
        <v>27885.6</v>
      </c>
      <c r="EG295">
        <v>29320.3</v>
      </c>
      <c r="EH295">
        <v>29276.2</v>
      </c>
      <c r="EI295">
        <v>35380.1</v>
      </c>
      <c r="EJ295">
        <v>36062</v>
      </c>
      <c r="EK295">
        <v>41308.8</v>
      </c>
      <c r="EL295">
        <v>41701.6</v>
      </c>
      <c r="EM295">
        <v>1.8917</v>
      </c>
      <c r="EN295">
        <v>2.04017</v>
      </c>
      <c r="EO295">
        <v>0.06573270000000001</v>
      </c>
      <c r="EP295">
        <v>0</v>
      </c>
      <c r="EQ295">
        <v>25.9123</v>
      </c>
      <c r="ER295">
        <v>999.9</v>
      </c>
      <c r="ES295">
        <v>27.7</v>
      </c>
      <c r="ET295">
        <v>37.5</v>
      </c>
      <c r="EU295">
        <v>26.2256</v>
      </c>
      <c r="EV295">
        <v>61.1778</v>
      </c>
      <c r="EW295">
        <v>27.4479</v>
      </c>
      <c r="EX295">
        <v>2</v>
      </c>
      <c r="EY295">
        <v>0.1522</v>
      </c>
      <c r="EZ295">
        <v>1.70377</v>
      </c>
      <c r="FA295">
        <v>20.3741</v>
      </c>
      <c r="FB295">
        <v>5.21714</v>
      </c>
      <c r="FC295">
        <v>12.0101</v>
      </c>
      <c r="FD295">
        <v>4.9884</v>
      </c>
      <c r="FE295">
        <v>3.28845</v>
      </c>
      <c r="FF295">
        <v>6498.8</v>
      </c>
      <c r="FG295">
        <v>9999</v>
      </c>
      <c r="FH295">
        <v>9999</v>
      </c>
      <c r="FI295">
        <v>105.6</v>
      </c>
      <c r="FJ295">
        <v>1.86737</v>
      </c>
      <c r="FK295">
        <v>1.86644</v>
      </c>
      <c r="FL295">
        <v>1.86584</v>
      </c>
      <c r="FM295">
        <v>1.86579</v>
      </c>
      <c r="FN295">
        <v>1.86758</v>
      </c>
      <c r="FO295">
        <v>1.87011</v>
      </c>
      <c r="FP295">
        <v>1.86874</v>
      </c>
      <c r="FQ295">
        <v>1.87012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-2.079</v>
      </c>
      <c r="GF295">
        <v>-0.8812</v>
      </c>
      <c r="GG295">
        <v>-0.7625272888578039</v>
      </c>
      <c r="GH295">
        <v>-0.001751842048368114</v>
      </c>
      <c r="GI295">
        <v>2.175043830543419E-07</v>
      </c>
      <c r="GJ295">
        <v>-8.900938919420621E-11</v>
      </c>
      <c r="GK295">
        <v>-0.8812099376485385</v>
      </c>
      <c r="GL295">
        <v>0</v>
      </c>
      <c r="GM295">
        <v>0</v>
      </c>
      <c r="GN295">
        <v>0</v>
      </c>
      <c r="GO295">
        <v>3</v>
      </c>
      <c r="GP295">
        <v>2360</v>
      </c>
      <c r="GQ295">
        <v>1</v>
      </c>
      <c r="GR295">
        <v>26</v>
      </c>
      <c r="GS295">
        <v>18</v>
      </c>
      <c r="GT295">
        <v>18</v>
      </c>
      <c r="GU295">
        <v>2.38159</v>
      </c>
      <c r="GV295">
        <v>2.2168</v>
      </c>
      <c r="GW295">
        <v>1.94702</v>
      </c>
      <c r="GX295">
        <v>2.81982</v>
      </c>
      <c r="GY295">
        <v>2.19482</v>
      </c>
      <c r="GZ295">
        <v>2.35718</v>
      </c>
      <c r="HA295">
        <v>39.118</v>
      </c>
      <c r="HB295">
        <v>14.9726</v>
      </c>
      <c r="HC295">
        <v>18</v>
      </c>
      <c r="HD295">
        <v>463.545</v>
      </c>
      <c r="HE295">
        <v>572.516</v>
      </c>
      <c r="HF295">
        <v>23.84</v>
      </c>
      <c r="HG295">
        <v>29.3874</v>
      </c>
      <c r="HH295">
        <v>30.0003</v>
      </c>
      <c r="HI295">
        <v>29.3856</v>
      </c>
      <c r="HJ295">
        <v>29.3193</v>
      </c>
      <c r="HK295">
        <v>47.6683</v>
      </c>
      <c r="HL295">
        <v>16.3668</v>
      </c>
      <c r="HM295">
        <v>21.484</v>
      </c>
      <c r="HN295">
        <v>23.8431</v>
      </c>
      <c r="HO295">
        <v>887.877</v>
      </c>
      <c r="HP295">
        <v>21.1302</v>
      </c>
      <c r="HQ295">
        <v>100.278</v>
      </c>
      <c r="HR295">
        <v>100.17</v>
      </c>
    </row>
    <row r="296" spans="1:226">
      <c r="A296">
        <v>280</v>
      </c>
      <c r="B296">
        <v>1657314311.1</v>
      </c>
      <c r="C296">
        <v>5450.099999904633</v>
      </c>
      <c r="D296" t="s">
        <v>925</v>
      </c>
      <c r="E296" t="s">
        <v>926</v>
      </c>
      <c r="F296">
        <v>5</v>
      </c>
      <c r="G296" t="s">
        <v>820</v>
      </c>
      <c r="H296" t="s">
        <v>354</v>
      </c>
      <c r="I296">
        <v>1657314308.6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891.886497382715</v>
      </c>
      <c r="AK296">
        <v>840.0469696969694</v>
      </c>
      <c r="AL296">
        <v>3.291887973408059</v>
      </c>
      <c r="AM296">
        <v>65.58033088639436</v>
      </c>
      <c r="AN296">
        <f>(AP296 - AO296 + BO296*1E3/(8.314*(BQ296+273.15)) * AR296/BN296 * AQ296) * BN296/(100*BB296) * 1000/(1000 - AP296)</f>
        <v>0</v>
      </c>
      <c r="AO296">
        <v>21.07228835967108</v>
      </c>
      <c r="AP296">
        <v>26.51129030303029</v>
      </c>
      <c r="AQ296">
        <v>4.006461873304488E-05</v>
      </c>
      <c r="AR296">
        <v>78.10246742185466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1657314308.6</v>
      </c>
      <c r="BH296">
        <v>811.3800000000001</v>
      </c>
      <c r="BI296">
        <v>875.1035555555555</v>
      </c>
      <c r="BJ296">
        <v>26.51245555555555</v>
      </c>
      <c r="BK296">
        <v>21.07316666666667</v>
      </c>
      <c r="BL296">
        <v>813.4714444444445</v>
      </c>
      <c r="BM296">
        <v>27.39365555555555</v>
      </c>
      <c r="BN296">
        <v>500.0303333333334</v>
      </c>
      <c r="BO296">
        <v>68.43063333333333</v>
      </c>
      <c r="BP296">
        <v>0.1001779333333333</v>
      </c>
      <c r="BQ296">
        <v>27.33851111111111</v>
      </c>
      <c r="BR296">
        <v>26.9934</v>
      </c>
      <c r="BS296">
        <v>999.9000000000001</v>
      </c>
      <c r="BT296">
        <v>0</v>
      </c>
      <c r="BU296">
        <v>0</v>
      </c>
      <c r="BV296">
        <v>10000.13777777778</v>
      </c>
      <c r="BW296">
        <v>0</v>
      </c>
      <c r="BX296">
        <v>2015.426666666667</v>
      </c>
      <c r="BY296">
        <v>-63.72362222222223</v>
      </c>
      <c r="BZ296">
        <v>833.4773333333334</v>
      </c>
      <c r="CA296">
        <v>893.9417777777778</v>
      </c>
      <c r="CB296">
        <v>5.439314444444445</v>
      </c>
      <c r="CC296">
        <v>875.1035555555555</v>
      </c>
      <c r="CD296">
        <v>21.07316666666667</v>
      </c>
      <c r="CE296">
        <v>1.814263333333333</v>
      </c>
      <c r="CF296">
        <v>1.44205</v>
      </c>
      <c r="CG296">
        <v>15.91023333333333</v>
      </c>
      <c r="CH296">
        <v>12.36717777777778</v>
      </c>
      <c r="CI296">
        <v>2000.026666666667</v>
      </c>
      <c r="CJ296">
        <v>0.9800056666666666</v>
      </c>
      <c r="CK296">
        <v>0.01999475555555556</v>
      </c>
      <c r="CL296">
        <v>0</v>
      </c>
      <c r="CM296">
        <v>2.412333333333333</v>
      </c>
      <c r="CN296">
        <v>0</v>
      </c>
      <c r="CO296">
        <v>17277.44444444445</v>
      </c>
      <c r="CP296">
        <v>16749.71111111111</v>
      </c>
      <c r="CQ296">
        <v>40.125</v>
      </c>
      <c r="CR296">
        <v>42.187</v>
      </c>
      <c r="CS296">
        <v>40.562</v>
      </c>
      <c r="CT296">
        <v>40.42322222222222</v>
      </c>
      <c r="CU296">
        <v>39.25</v>
      </c>
      <c r="CV296">
        <v>1960.036666666667</v>
      </c>
      <c r="CW296">
        <v>39.99</v>
      </c>
      <c r="CX296">
        <v>0</v>
      </c>
      <c r="CY296">
        <v>1657314317.7</v>
      </c>
      <c r="CZ296">
        <v>0</v>
      </c>
      <c r="DA296">
        <v>1657313226.1</v>
      </c>
      <c r="DB296" t="s">
        <v>821</v>
      </c>
      <c r="DC296">
        <v>1657313225.1</v>
      </c>
      <c r="DD296">
        <v>1657313226.1</v>
      </c>
      <c r="DE296">
        <v>8</v>
      </c>
      <c r="DF296">
        <v>-0.096</v>
      </c>
      <c r="DG296">
        <v>1.169</v>
      </c>
      <c r="DH296">
        <v>-1.469</v>
      </c>
      <c r="DI296">
        <v>-0.153</v>
      </c>
      <c r="DJ296">
        <v>420</v>
      </c>
      <c r="DK296">
        <v>24</v>
      </c>
      <c r="DL296">
        <v>0.23</v>
      </c>
      <c r="DM296">
        <v>0.05</v>
      </c>
      <c r="DN296">
        <v>-62.63848292682927</v>
      </c>
      <c r="DO296">
        <v>-8.481903135888437</v>
      </c>
      <c r="DP296">
        <v>0.8376823226086045</v>
      </c>
      <c r="DQ296">
        <v>0</v>
      </c>
      <c r="DR296">
        <v>5.457413414634146</v>
      </c>
      <c r="DS296">
        <v>-0.143998745644611</v>
      </c>
      <c r="DT296">
        <v>0.01447692421344172</v>
      </c>
      <c r="DU296">
        <v>0</v>
      </c>
      <c r="DV296">
        <v>0</v>
      </c>
      <c r="DW296">
        <v>2</v>
      </c>
      <c r="DX296" t="s">
        <v>365</v>
      </c>
      <c r="DY296">
        <v>2.97858</v>
      </c>
      <c r="DZ296">
        <v>2.72471</v>
      </c>
      <c r="EA296">
        <v>0.115727</v>
      </c>
      <c r="EB296">
        <v>0.120247</v>
      </c>
      <c r="EC296">
        <v>0.0895796</v>
      </c>
      <c r="ED296">
        <v>0.0732241</v>
      </c>
      <c r="EE296">
        <v>27879.4</v>
      </c>
      <c r="EF296">
        <v>27837.7</v>
      </c>
      <c r="EG296">
        <v>29320.4</v>
      </c>
      <c r="EH296">
        <v>29276.5</v>
      </c>
      <c r="EI296">
        <v>35380.7</v>
      </c>
      <c r="EJ296">
        <v>36062.1</v>
      </c>
      <c r="EK296">
        <v>41309.1</v>
      </c>
      <c r="EL296">
        <v>41702.1</v>
      </c>
      <c r="EM296">
        <v>1.89193</v>
      </c>
      <c r="EN296">
        <v>2.03997</v>
      </c>
      <c r="EO296">
        <v>0.0658073</v>
      </c>
      <c r="EP296">
        <v>0</v>
      </c>
      <c r="EQ296">
        <v>25.9123</v>
      </c>
      <c r="ER296">
        <v>999.9</v>
      </c>
      <c r="ES296">
        <v>27.7</v>
      </c>
      <c r="ET296">
        <v>37.5</v>
      </c>
      <c r="EU296">
        <v>26.2249</v>
      </c>
      <c r="EV296">
        <v>61.3678</v>
      </c>
      <c r="EW296">
        <v>27.3838</v>
      </c>
      <c r="EX296">
        <v>2</v>
      </c>
      <c r="EY296">
        <v>0.152503</v>
      </c>
      <c r="EZ296">
        <v>1.70585</v>
      </c>
      <c r="FA296">
        <v>20.3741</v>
      </c>
      <c r="FB296">
        <v>5.21624</v>
      </c>
      <c r="FC296">
        <v>12.0099</v>
      </c>
      <c r="FD296">
        <v>4.98815</v>
      </c>
      <c r="FE296">
        <v>3.28845</v>
      </c>
      <c r="FF296">
        <v>6498.8</v>
      </c>
      <c r="FG296">
        <v>9999</v>
      </c>
      <c r="FH296">
        <v>9999</v>
      </c>
      <c r="FI296">
        <v>105.6</v>
      </c>
      <c r="FJ296">
        <v>1.86737</v>
      </c>
      <c r="FK296">
        <v>1.86644</v>
      </c>
      <c r="FL296">
        <v>1.86584</v>
      </c>
      <c r="FM296">
        <v>1.86579</v>
      </c>
      <c r="FN296">
        <v>1.86757</v>
      </c>
      <c r="FO296">
        <v>1.8701</v>
      </c>
      <c r="FP296">
        <v>1.86874</v>
      </c>
      <c r="FQ296">
        <v>1.87012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-2.104</v>
      </c>
      <c r="GF296">
        <v>-0.8812</v>
      </c>
      <c r="GG296">
        <v>-0.7625272888578039</v>
      </c>
      <c r="GH296">
        <v>-0.001751842048368114</v>
      </c>
      <c r="GI296">
        <v>2.175043830543419E-07</v>
      </c>
      <c r="GJ296">
        <v>-8.900938919420621E-11</v>
      </c>
      <c r="GK296">
        <v>-0.8812099376485385</v>
      </c>
      <c r="GL296">
        <v>0</v>
      </c>
      <c r="GM296">
        <v>0</v>
      </c>
      <c r="GN296">
        <v>0</v>
      </c>
      <c r="GO296">
        <v>3</v>
      </c>
      <c r="GP296">
        <v>2360</v>
      </c>
      <c r="GQ296">
        <v>1</v>
      </c>
      <c r="GR296">
        <v>26</v>
      </c>
      <c r="GS296">
        <v>18.1</v>
      </c>
      <c r="GT296">
        <v>18.1</v>
      </c>
      <c r="GU296">
        <v>2.41821</v>
      </c>
      <c r="GV296">
        <v>2.21558</v>
      </c>
      <c r="GW296">
        <v>1.94702</v>
      </c>
      <c r="GX296">
        <v>2.81982</v>
      </c>
      <c r="GY296">
        <v>2.19482</v>
      </c>
      <c r="GZ296">
        <v>2.35718</v>
      </c>
      <c r="HA296">
        <v>39.118</v>
      </c>
      <c r="HB296">
        <v>14.9638</v>
      </c>
      <c r="HC296">
        <v>18</v>
      </c>
      <c r="HD296">
        <v>463.696</v>
      </c>
      <c r="HE296">
        <v>572.389</v>
      </c>
      <c r="HF296">
        <v>23.8455</v>
      </c>
      <c r="HG296">
        <v>29.3905</v>
      </c>
      <c r="HH296">
        <v>30.0004</v>
      </c>
      <c r="HI296">
        <v>29.3875</v>
      </c>
      <c r="HJ296">
        <v>29.3217</v>
      </c>
      <c r="HK296">
        <v>48.3914</v>
      </c>
      <c r="HL296">
        <v>16.3668</v>
      </c>
      <c r="HM296">
        <v>21.484</v>
      </c>
      <c r="HN296">
        <v>23.8483</v>
      </c>
      <c r="HO296">
        <v>907.971</v>
      </c>
      <c r="HP296">
        <v>21.1326</v>
      </c>
      <c r="HQ296">
        <v>100.279</v>
      </c>
      <c r="HR296">
        <v>100.171</v>
      </c>
    </row>
    <row r="297" spans="1:226">
      <c r="A297">
        <v>281</v>
      </c>
      <c r="B297">
        <v>1657314316.1</v>
      </c>
      <c r="C297">
        <v>5455.099999904633</v>
      </c>
      <c r="D297" t="s">
        <v>927</v>
      </c>
      <c r="E297" t="s">
        <v>928</v>
      </c>
      <c r="F297">
        <v>5</v>
      </c>
      <c r="G297" t="s">
        <v>820</v>
      </c>
      <c r="H297" t="s">
        <v>354</v>
      </c>
      <c r="I297">
        <v>1657314313.3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909.035194777746</v>
      </c>
      <c r="AK297">
        <v>856.6454121212118</v>
      </c>
      <c r="AL297">
        <v>3.314905879118132</v>
      </c>
      <c r="AM297">
        <v>65.58033088639436</v>
      </c>
      <c r="AN297">
        <f>(AP297 - AO297 + BO297*1E3/(8.314*(BQ297+273.15)) * AR297/BN297 * AQ297) * BN297/(100*BB297) * 1000/(1000 - AP297)</f>
        <v>0</v>
      </c>
      <c r="AO297">
        <v>21.07500635147261</v>
      </c>
      <c r="AP297">
        <v>26.50642</v>
      </c>
      <c r="AQ297">
        <v>7.696421970980472E-06</v>
      </c>
      <c r="AR297">
        <v>78.10246742185466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1657314313.3</v>
      </c>
      <c r="BH297">
        <v>826.5114000000001</v>
      </c>
      <c r="BI297">
        <v>890.8635</v>
      </c>
      <c r="BJ297">
        <v>26.50911</v>
      </c>
      <c r="BK297">
        <v>21.076</v>
      </c>
      <c r="BL297">
        <v>828.6267</v>
      </c>
      <c r="BM297">
        <v>27.39033</v>
      </c>
      <c r="BN297">
        <v>500.01</v>
      </c>
      <c r="BO297">
        <v>68.42917</v>
      </c>
      <c r="BP297">
        <v>0.09996438000000001</v>
      </c>
      <c r="BQ297">
        <v>27.34338</v>
      </c>
      <c r="BR297">
        <v>26.99283</v>
      </c>
      <c r="BS297">
        <v>999.9</v>
      </c>
      <c r="BT297">
        <v>0</v>
      </c>
      <c r="BU297">
        <v>0</v>
      </c>
      <c r="BV297">
        <v>9999.179999999998</v>
      </c>
      <c r="BW297">
        <v>0</v>
      </c>
      <c r="BX297">
        <v>2014.584</v>
      </c>
      <c r="BY297">
        <v>-64.35210000000001</v>
      </c>
      <c r="BZ297">
        <v>849.018</v>
      </c>
      <c r="CA297">
        <v>910.0436</v>
      </c>
      <c r="CB297">
        <v>5.433133</v>
      </c>
      <c r="CC297">
        <v>890.8635</v>
      </c>
      <c r="CD297">
        <v>21.076</v>
      </c>
      <c r="CE297">
        <v>1.813995</v>
      </c>
      <c r="CF297">
        <v>1.442211</v>
      </c>
      <c r="CG297">
        <v>15.90793</v>
      </c>
      <c r="CH297">
        <v>12.36889</v>
      </c>
      <c r="CI297">
        <v>2000.027</v>
      </c>
      <c r="CJ297">
        <v>0.9800059000000001</v>
      </c>
      <c r="CK297">
        <v>0.01999453</v>
      </c>
      <c r="CL297">
        <v>0</v>
      </c>
      <c r="CM297">
        <v>2.36982</v>
      </c>
      <c r="CN297">
        <v>0</v>
      </c>
      <c r="CO297">
        <v>17335.61</v>
      </c>
      <c r="CP297">
        <v>16749.72</v>
      </c>
      <c r="CQ297">
        <v>40.125</v>
      </c>
      <c r="CR297">
        <v>42.187</v>
      </c>
      <c r="CS297">
        <v>40.562</v>
      </c>
      <c r="CT297">
        <v>40.4308</v>
      </c>
      <c r="CU297">
        <v>39.25</v>
      </c>
      <c r="CV297">
        <v>1960.037</v>
      </c>
      <c r="CW297">
        <v>39.99</v>
      </c>
      <c r="CX297">
        <v>0</v>
      </c>
      <c r="CY297">
        <v>1657314322.5</v>
      </c>
      <c r="CZ297">
        <v>0</v>
      </c>
      <c r="DA297">
        <v>1657313226.1</v>
      </c>
      <c r="DB297" t="s">
        <v>821</v>
      </c>
      <c r="DC297">
        <v>1657313225.1</v>
      </c>
      <c r="DD297">
        <v>1657313226.1</v>
      </c>
      <c r="DE297">
        <v>8</v>
      </c>
      <c r="DF297">
        <v>-0.096</v>
      </c>
      <c r="DG297">
        <v>1.169</v>
      </c>
      <c r="DH297">
        <v>-1.469</v>
      </c>
      <c r="DI297">
        <v>-0.153</v>
      </c>
      <c r="DJ297">
        <v>420</v>
      </c>
      <c r="DK297">
        <v>24</v>
      </c>
      <c r="DL297">
        <v>0.23</v>
      </c>
      <c r="DM297">
        <v>0.05</v>
      </c>
      <c r="DN297">
        <v>-63.30165</v>
      </c>
      <c r="DO297">
        <v>-8.054377485928693</v>
      </c>
      <c r="DP297">
        <v>0.7757749025973963</v>
      </c>
      <c r="DQ297">
        <v>0</v>
      </c>
      <c r="DR297">
        <v>5.44760525</v>
      </c>
      <c r="DS297">
        <v>-0.1292887429643761</v>
      </c>
      <c r="DT297">
        <v>0.01290578319736929</v>
      </c>
      <c r="DU297">
        <v>0</v>
      </c>
      <c r="DV297">
        <v>0</v>
      </c>
      <c r="DW297">
        <v>2</v>
      </c>
      <c r="DX297" t="s">
        <v>365</v>
      </c>
      <c r="DY297">
        <v>2.97836</v>
      </c>
      <c r="DZ297">
        <v>2.72463</v>
      </c>
      <c r="EA297">
        <v>0.117256</v>
      </c>
      <c r="EB297">
        <v>0.121755</v>
      </c>
      <c r="EC297">
        <v>0.0895664</v>
      </c>
      <c r="ED297">
        <v>0.0732366</v>
      </c>
      <c r="EE297">
        <v>27830.8</v>
      </c>
      <c r="EF297">
        <v>27789.5</v>
      </c>
      <c r="EG297">
        <v>29320</v>
      </c>
      <c r="EH297">
        <v>29276</v>
      </c>
      <c r="EI297">
        <v>35381</v>
      </c>
      <c r="EJ297">
        <v>36061</v>
      </c>
      <c r="EK297">
        <v>41308.8</v>
      </c>
      <c r="EL297">
        <v>41701.4</v>
      </c>
      <c r="EM297">
        <v>1.89172</v>
      </c>
      <c r="EN297">
        <v>2.0401</v>
      </c>
      <c r="EO297">
        <v>0.0664927</v>
      </c>
      <c r="EP297">
        <v>0</v>
      </c>
      <c r="EQ297">
        <v>25.9123</v>
      </c>
      <c r="ER297">
        <v>999.9</v>
      </c>
      <c r="ES297">
        <v>27.7</v>
      </c>
      <c r="ET297">
        <v>37.5</v>
      </c>
      <c r="EU297">
        <v>26.2275</v>
      </c>
      <c r="EV297">
        <v>61.3478</v>
      </c>
      <c r="EW297">
        <v>27.3518</v>
      </c>
      <c r="EX297">
        <v>2</v>
      </c>
      <c r="EY297">
        <v>0.152708</v>
      </c>
      <c r="EZ297">
        <v>1.70627</v>
      </c>
      <c r="FA297">
        <v>20.374</v>
      </c>
      <c r="FB297">
        <v>5.21714</v>
      </c>
      <c r="FC297">
        <v>12.0099</v>
      </c>
      <c r="FD297">
        <v>4.98855</v>
      </c>
      <c r="FE297">
        <v>3.28858</v>
      </c>
      <c r="FF297">
        <v>6499.1</v>
      </c>
      <c r="FG297">
        <v>9999</v>
      </c>
      <c r="FH297">
        <v>9999</v>
      </c>
      <c r="FI297">
        <v>105.6</v>
      </c>
      <c r="FJ297">
        <v>1.86737</v>
      </c>
      <c r="FK297">
        <v>1.86644</v>
      </c>
      <c r="FL297">
        <v>1.86584</v>
      </c>
      <c r="FM297">
        <v>1.86579</v>
      </c>
      <c r="FN297">
        <v>1.86758</v>
      </c>
      <c r="FO297">
        <v>1.87011</v>
      </c>
      <c r="FP297">
        <v>1.86874</v>
      </c>
      <c r="FQ297">
        <v>1.87012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-2.13</v>
      </c>
      <c r="GF297">
        <v>-0.8812</v>
      </c>
      <c r="GG297">
        <v>-0.7625272888578039</v>
      </c>
      <c r="GH297">
        <v>-0.001751842048368114</v>
      </c>
      <c r="GI297">
        <v>2.175043830543419E-07</v>
      </c>
      <c r="GJ297">
        <v>-8.900938919420621E-11</v>
      </c>
      <c r="GK297">
        <v>-0.8812099376485385</v>
      </c>
      <c r="GL297">
        <v>0</v>
      </c>
      <c r="GM297">
        <v>0</v>
      </c>
      <c r="GN297">
        <v>0</v>
      </c>
      <c r="GO297">
        <v>3</v>
      </c>
      <c r="GP297">
        <v>2360</v>
      </c>
      <c r="GQ297">
        <v>1</v>
      </c>
      <c r="GR297">
        <v>26</v>
      </c>
      <c r="GS297">
        <v>18.2</v>
      </c>
      <c r="GT297">
        <v>18.2</v>
      </c>
      <c r="GU297">
        <v>2.45117</v>
      </c>
      <c r="GV297">
        <v>2.21558</v>
      </c>
      <c r="GW297">
        <v>1.94702</v>
      </c>
      <c r="GX297">
        <v>2.81982</v>
      </c>
      <c r="GY297">
        <v>2.19482</v>
      </c>
      <c r="GZ297">
        <v>2.37671</v>
      </c>
      <c r="HA297">
        <v>39.118</v>
      </c>
      <c r="HB297">
        <v>14.9551</v>
      </c>
      <c r="HC297">
        <v>18</v>
      </c>
      <c r="HD297">
        <v>463.593</v>
      </c>
      <c r="HE297">
        <v>572.502</v>
      </c>
      <c r="HF297">
        <v>23.8502</v>
      </c>
      <c r="HG297">
        <v>29.3931</v>
      </c>
      <c r="HH297">
        <v>30.0002</v>
      </c>
      <c r="HI297">
        <v>29.3899</v>
      </c>
      <c r="HJ297">
        <v>29.3236</v>
      </c>
      <c r="HK297">
        <v>49.0655</v>
      </c>
      <c r="HL297">
        <v>16.3668</v>
      </c>
      <c r="HM297">
        <v>21.484</v>
      </c>
      <c r="HN297">
        <v>23.854</v>
      </c>
      <c r="HO297">
        <v>921.335</v>
      </c>
      <c r="HP297">
        <v>21.1547</v>
      </c>
      <c r="HQ297">
        <v>100.278</v>
      </c>
      <c r="HR297">
        <v>100.17</v>
      </c>
    </row>
    <row r="298" spans="1:226">
      <c r="A298">
        <v>282</v>
      </c>
      <c r="B298">
        <v>1657314320.6</v>
      </c>
      <c r="C298">
        <v>5459.599999904633</v>
      </c>
      <c r="D298" t="s">
        <v>929</v>
      </c>
      <c r="E298" t="s">
        <v>930</v>
      </c>
      <c r="F298">
        <v>5</v>
      </c>
      <c r="G298" t="s">
        <v>820</v>
      </c>
      <c r="H298" t="s">
        <v>354</v>
      </c>
      <c r="I298">
        <v>1657314317.75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924.3707884234942</v>
      </c>
      <c r="AK298">
        <v>871.5998484848484</v>
      </c>
      <c r="AL298">
        <v>3.325842341176374</v>
      </c>
      <c r="AM298">
        <v>65.58033088639436</v>
      </c>
      <c r="AN298">
        <f>(AP298 - AO298 + BO298*1E3/(8.314*(BQ298+273.15)) * AR298/BN298 * AQ298) * BN298/(100*BB298) * 1000/(1000 - AP298)</f>
        <v>0</v>
      </c>
      <c r="AO298">
        <v>21.08124347265302</v>
      </c>
      <c r="AP298">
        <v>26.50046545454545</v>
      </c>
      <c r="AQ298">
        <v>-0.0001264981174435609</v>
      </c>
      <c r="AR298">
        <v>78.10246742185466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1657314317.75</v>
      </c>
      <c r="BH298">
        <v>840.8958</v>
      </c>
      <c r="BI298">
        <v>905.7355</v>
      </c>
      <c r="BJ298">
        <v>26.50229</v>
      </c>
      <c r="BK298">
        <v>21.08232</v>
      </c>
      <c r="BL298">
        <v>843.034</v>
      </c>
      <c r="BM298">
        <v>27.3835</v>
      </c>
      <c r="BN298">
        <v>500.0041</v>
      </c>
      <c r="BO298">
        <v>68.42859</v>
      </c>
      <c r="BP298">
        <v>0.09995888</v>
      </c>
      <c r="BQ298">
        <v>27.3435</v>
      </c>
      <c r="BR298">
        <v>26.99971</v>
      </c>
      <c r="BS298">
        <v>999.9</v>
      </c>
      <c r="BT298">
        <v>0</v>
      </c>
      <c r="BU298">
        <v>0</v>
      </c>
      <c r="BV298">
        <v>10000.682</v>
      </c>
      <c r="BW298">
        <v>0</v>
      </c>
      <c r="BX298">
        <v>2013.871</v>
      </c>
      <c r="BY298">
        <v>-64.83963</v>
      </c>
      <c r="BZ298">
        <v>863.7883000000002</v>
      </c>
      <c r="CA298">
        <v>925.2418</v>
      </c>
      <c r="CB298">
        <v>5.419964</v>
      </c>
      <c r="CC298">
        <v>905.7355</v>
      </c>
      <c r="CD298">
        <v>21.08232</v>
      </c>
      <c r="CE298">
        <v>1.813514</v>
      </c>
      <c r="CF298">
        <v>1.442634</v>
      </c>
      <c r="CG298">
        <v>15.90377</v>
      </c>
      <c r="CH298">
        <v>12.37335</v>
      </c>
      <c r="CI298">
        <v>1999.969</v>
      </c>
      <c r="CJ298">
        <v>0.9800053</v>
      </c>
      <c r="CK298">
        <v>0.01999511</v>
      </c>
      <c r="CL298">
        <v>0</v>
      </c>
      <c r="CM298">
        <v>2.42254</v>
      </c>
      <c r="CN298">
        <v>0</v>
      </c>
      <c r="CO298">
        <v>17388.19</v>
      </c>
      <c r="CP298">
        <v>16749.23</v>
      </c>
      <c r="CQ298">
        <v>40.125</v>
      </c>
      <c r="CR298">
        <v>42.187</v>
      </c>
      <c r="CS298">
        <v>40.562</v>
      </c>
      <c r="CT298">
        <v>40.4184</v>
      </c>
      <c r="CU298">
        <v>39.25</v>
      </c>
      <c r="CV298">
        <v>1959.979</v>
      </c>
      <c r="CW298">
        <v>39.99</v>
      </c>
      <c r="CX298">
        <v>0</v>
      </c>
      <c r="CY298">
        <v>1657314327.3</v>
      </c>
      <c r="CZ298">
        <v>0</v>
      </c>
      <c r="DA298">
        <v>1657313226.1</v>
      </c>
      <c r="DB298" t="s">
        <v>821</v>
      </c>
      <c r="DC298">
        <v>1657313225.1</v>
      </c>
      <c r="DD298">
        <v>1657313226.1</v>
      </c>
      <c r="DE298">
        <v>8</v>
      </c>
      <c r="DF298">
        <v>-0.096</v>
      </c>
      <c r="DG298">
        <v>1.169</v>
      </c>
      <c r="DH298">
        <v>-1.469</v>
      </c>
      <c r="DI298">
        <v>-0.153</v>
      </c>
      <c r="DJ298">
        <v>420</v>
      </c>
      <c r="DK298">
        <v>24</v>
      </c>
      <c r="DL298">
        <v>0.23</v>
      </c>
      <c r="DM298">
        <v>0.05</v>
      </c>
      <c r="DN298">
        <v>-63.94428250000001</v>
      </c>
      <c r="DO298">
        <v>-7.463755722326278</v>
      </c>
      <c r="DP298">
        <v>0.7193334177860429</v>
      </c>
      <c r="DQ298">
        <v>0</v>
      </c>
      <c r="DR298">
        <v>5.435728249999999</v>
      </c>
      <c r="DS298">
        <v>-0.1166484427767516</v>
      </c>
      <c r="DT298">
        <v>0.01154335000931277</v>
      </c>
      <c r="DU298">
        <v>0</v>
      </c>
      <c r="DV298">
        <v>0</v>
      </c>
      <c r="DW298">
        <v>2</v>
      </c>
      <c r="DX298" t="s">
        <v>365</v>
      </c>
      <c r="DY298">
        <v>2.97846</v>
      </c>
      <c r="DZ298">
        <v>2.72488</v>
      </c>
      <c r="EA298">
        <v>0.118616</v>
      </c>
      <c r="EB298">
        <v>0.123108</v>
      </c>
      <c r="EC298">
        <v>0.0895552</v>
      </c>
      <c r="ED298">
        <v>0.0732502</v>
      </c>
      <c r="EE298">
        <v>27787.4</v>
      </c>
      <c r="EF298">
        <v>27746.3</v>
      </c>
      <c r="EG298">
        <v>29319.5</v>
      </c>
      <c r="EH298">
        <v>29275.6</v>
      </c>
      <c r="EI298">
        <v>35380.8</v>
      </c>
      <c r="EJ298">
        <v>36060.2</v>
      </c>
      <c r="EK298">
        <v>41308</v>
      </c>
      <c r="EL298">
        <v>41701</v>
      </c>
      <c r="EM298">
        <v>1.89182</v>
      </c>
      <c r="EN298">
        <v>2.0401</v>
      </c>
      <c r="EO298">
        <v>0.0665449</v>
      </c>
      <c r="EP298">
        <v>0</v>
      </c>
      <c r="EQ298">
        <v>25.9101</v>
      </c>
      <c r="ER298">
        <v>999.9</v>
      </c>
      <c r="ES298">
        <v>27.7</v>
      </c>
      <c r="ET298">
        <v>37.5</v>
      </c>
      <c r="EU298">
        <v>26.2271</v>
      </c>
      <c r="EV298">
        <v>61.2778</v>
      </c>
      <c r="EW298">
        <v>27.3317</v>
      </c>
      <c r="EX298">
        <v>2</v>
      </c>
      <c r="EY298">
        <v>0.152945</v>
      </c>
      <c r="EZ298">
        <v>1.74146</v>
      </c>
      <c r="FA298">
        <v>20.3737</v>
      </c>
      <c r="FB298">
        <v>5.21684</v>
      </c>
      <c r="FC298">
        <v>12.0101</v>
      </c>
      <c r="FD298">
        <v>4.98855</v>
      </c>
      <c r="FE298">
        <v>3.28858</v>
      </c>
      <c r="FF298">
        <v>6499.1</v>
      </c>
      <c r="FG298">
        <v>9999</v>
      </c>
      <c r="FH298">
        <v>9999</v>
      </c>
      <c r="FI298">
        <v>105.6</v>
      </c>
      <c r="FJ298">
        <v>1.86737</v>
      </c>
      <c r="FK298">
        <v>1.86645</v>
      </c>
      <c r="FL298">
        <v>1.86584</v>
      </c>
      <c r="FM298">
        <v>1.86579</v>
      </c>
      <c r="FN298">
        <v>1.86761</v>
      </c>
      <c r="FO298">
        <v>1.87012</v>
      </c>
      <c r="FP298">
        <v>1.86874</v>
      </c>
      <c r="FQ298">
        <v>1.87012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-2.153</v>
      </c>
      <c r="GF298">
        <v>-0.8812</v>
      </c>
      <c r="GG298">
        <v>-0.7625272888578039</v>
      </c>
      <c r="GH298">
        <v>-0.001751842048368114</v>
      </c>
      <c r="GI298">
        <v>2.175043830543419E-07</v>
      </c>
      <c r="GJ298">
        <v>-8.900938919420621E-11</v>
      </c>
      <c r="GK298">
        <v>-0.8812099376485385</v>
      </c>
      <c r="GL298">
        <v>0</v>
      </c>
      <c r="GM298">
        <v>0</v>
      </c>
      <c r="GN298">
        <v>0</v>
      </c>
      <c r="GO298">
        <v>3</v>
      </c>
      <c r="GP298">
        <v>2360</v>
      </c>
      <c r="GQ298">
        <v>1</v>
      </c>
      <c r="GR298">
        <v>26</v>
      </c>
      <c r="GS298">
        <v>18.3</v>
      </c>
      <c r="GT298">
        <v>18.2</v>
      </c>
      <c r="GU298">
        <v>2.48169</v>
      </c>
      <c r="GV298">
        <v>2.2168</v>
      </c>
      <c r="GW298">
        <v>1.94702</v>
      </c>
      <c r="GX298">
        <v>2.82104</v>
      </c>
      <c r="GY298">
        <v>2.19482</v>
      </c>
      <c r="GZ298">
        <v>2.36328</v>
      </c>
      <c r="HA298">
        <v>39.118</v>
      </c>
      <c r="HB298">
        <v>14.9463</v>
      </c>
      <c r="HC298">
        <v>18</v>
      </c>
      <c r="HD298">
        <v>463.673</v>
      </c>
      <c r="HE298">
        <v>572.521</v>
      </c>
      <c r="HF298">
        <v>23.8545</v>
      </c>
      <c r="HG298">
        <v>29.3957</v>
      </c>
      <c r="HH298">
        <v>30.0004</v>
      </c>
      <c r="HI298">
        <v>29.3924</v>
      </c>
      <c r="HJ298">
        <v>29.3256</v>
      </c>
      <c r="HK298">
        <v>49.6682</v>
      </c>
      <c r="HL298">
        <v>16.0887</v>
      </c>
      <c r="HM298">
        <v>21.484</v>
      </c>
      <c r="HN298">
        <v>23.7153</v>
      </c>
      <c r="HO298">
        <v>941.449</v>
      </c>
      <c r="HP298">
        <v>21.1637</v>
      </c>
      <c r="HQ298">
        <v>100.276</v>
      </c>
      <c r="HR298">
        <v>100.169</v>
      </c>
    </row>
    <row r="299" spans="1:226">
      <c r="A299">
        <v>283</v>
      </c>
      <c r="B299">
        <v>1657314326.1</v>
      </c>
      <c r="C299">
        <v>5465.099999904633</v>
      </c>
      <c r="D299" t="s">
        <v>931</v>
      </c>
      <c r="E299" t="s">
        <v>932</v>
      </c>
      <c r="F299">
        <v>5</v>
      </c>
      <c r="G299" t="s">
        <v>820</v>
      </c>
      <c r="H299" t="s">
        <v>354</v>
      </c>
      <c r="I299">
        <v>1657314323.35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943.3353068001053</v>
      </c>
      <c r="AK299">
        <v>889.9221272727276</v>
      </c>
      <c r="AL299">
        <v>3.325913143695824</v>
      </c>
      <c r="AM299">
        <v>65.58033088639436</v>
      </c>
      <c r="AN299">
        <f>(AP299 - AO299 + BO299*1E3/(8.314*(BQ299+273.15)) * AR299/BN299 * AQ299) * BN299/(100*BB299) * 1000/(1000 - AP299)</f>
        <v>0</v>
      </c>
      <c r="AO299">
        <v>21.09385565297342</v>
      </c>
      <c r="AP299">
        <v>26.49915333333333</v>
      </c>
      <c r="AQ299">
        <v>-6.440951900893556E-05</v>
      </c>
      <c r="AR299">
        <v>78.10246742185466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1657314323.35</v>
      </c>
      <c r="BH299">
        <v>859.0597</v>
      </c>
      <c r="BI299">
        <v>924.5889000000001</v>
      </c>
      <c r="BJ299">
        <v>26.50005</v>
      </c>
      <c r="BK299">
        <v>21.10212</v>
      </c>
      <c r="BL299">
        <v>861.2265</v>
      </c>
      <c r="BM299">
        <v>27.38126</v>
      </c>
      <c r="BN299">
        <v>500.0078</v>
      </c>
      <c r="BO299">
        <v>68.42749999999999</v>
      </c>
      <c r="BP299">
        <v>0.10007346</v>
      </c>
      <c r="BQ299">
        <v>27.34707</v>
      </c>
      <c r="BR299">
        <v>27.00017</v>
      </c>
      <c r="BS299">
        <v>999.9</v>
      </c>
      <c r="BT299">
        <v>0</v>
      </c>
      <c r="BU299">
        <v>0</v>
      </c>
      <c r="BV299">
        <v>9993.063</v>
      </c>
      <c r="BW299">
        <v>0</v>
      </c>
      <c r="BX299">
        <v>2012.176</v>
      </c>
      <c r="BY299">
        <v>-65.529</v>
      </c>
      <c r="BZ299">
        <v>882.4446</v>
      </c>
      <c r="CA299">
        <v>944.5201</v>
      </c>
      <c r="CB299">
        <v>5.397927999999999</v>
      </c>
      <c r="CC299">
        <v>924.5889000000001</v>
      </c>
      <c r="CD299">
        <v>21.10212</v>
      </c>
      <c r="CE299">
        <v>1.813334</v>
      </c>
      <c r="CF299">
        <v>1.443967</v>
      </c>
      <c r="CG299">
        <v>15.9022</v>
      </c>
      <c r="CH299">
        <v>12.38736</v>
      </c>
      <c r="CI299">
        <v>1999.98</v>
      </c>
      <c r="CJ299">
        <v>0.9800053</v>
      </c>
      <c r="CK299">
        <v>0.01999511</v>
      </c>
      <c r="CL299">
        <v>0</v>
      </c>
      <c r="CM299">
        <v>2.2946</v>
      </c>
      <c r="CN299">
        <v>0</v>
      </c>
      <c r="CO299">
        <v>17438.84</v>
      </c>
      <c r="CP299">
        <v>16749.33</v>
      </c>
      <c r="CQ299">
        <v>40.125</v>
      </c>
      <c r="CR299">
        <v>42.187</v>
      </c>
      <c r="CS299">
        <v>40.562</v>
      </c>
      <c r="CT299">
        <v>40.39360000000001</v>
      </c>
      <c r="CU299">
        <v>39.2562</v>
      </c>
      <c r="CV299">
        <v>1959.99</v>
      </c>
      <c r="CW299">
        <v>39.99</v>
      </c>
      <c r="CX299">
        <v>0</v>
      </c>
      <c r="CY299">
        <v>1657314332.7</v>
      </c>
      <c r="CZ299">
        <v>0</v>
      </c>
      <c r="DA299">
        <v>1657313226.1</v>
      </c>
      <c r="DB299" t="s">
        <v>821</v>
      </c>
      <c r="DC299">
        <v>1657313225.1</v>
      </c>
      <c r="DD299">
        <v>1657313226.1</v>
      </c>
      <c r="DE299">
        <v>8</v>
      </c>
      <c r="DF299">
        <v>-0.096</v>
      </c>
      <c r="DG299">
        <v>1.169</v>
      </c>
      <c r="DH299">
        <v>-1.469</v>
      </c>
      <c r="DI299">
        <v>-0.153</v>
      </c>
      <c r="DJ299">
        <v>420</v>
      </c>
      <c r="DK299">
        <v>24</v>
      </c>
      <c r="DL299">
        <v>0.23</v>
      </c>
      <c r="DM299">
        <v>0.05</v>
      </c>
      <c r="DN299">
        <v>-64.59349999999999</v>
      </c>
      <c r="DO299">
        <v>-7.254370034843258</v>
      </c>
      <c r="DP299">
        <v>0.7163774070057575</v>
      </c>
      <c r="DQ299">
        <v>0</v>
      </c>
      <c r="DR299">
        <v>5.422654146341464</v>
      </c>
      <c r="DS299">
        <v>-0.165968780487801</v>
      </c>
      <c r="DT299">
        <v>0.01733355887565092</v>
      </c>
      <c r="DU299">
        <v>0</v>
      </c>
      <c r="DV299">
        <v>0</v>
      </c>
      <c r="DW299">
        <v>2</v>
      </c>
      <c r="DX299" t="s">
        <v>365</v>
      </c>
      <c r="DY299">
        <v>2.97843</v>
      </c>
      <c r="DZ299">
        <v>2.72461</v>
      </c>
      <c r="EA299">
        <v>0.120271</v>
      </c>
      <c r="EB299">
        <v>0.124742</v>
      </c>
      <c r="EC299">
        <v>0.0895521</v>
      </c>
      <c r="ED299">
        <v>0.07333629999999999</v>
      </c>
      <c r="EE299">
        <v>27734.9</v>
      </c>
      <c r="EF299">
        <v>27694.3</v>
      </c>
      <c r="EG299">
        <v>29319.2</v>
      </c>
      <c r="EH299">
        <v>29275.3</v>
      </c>
      <c r="EI299">
        <v>35380.7</v>
      </c>
      <c r="EJ299">
        <v>36056.6</v>
      </c>
      <c r="EK299">
        <v>41307.8</v>
      </c>
      <c r="EL299">
        <v>41700.7</v>
      </c>
      <c r="EM299">
        <v>1.89167</v>
      </c>
      <c r="EN299">
        <v>2.04007</v>
      </c>
      <c r="EO299">
        <v>0.0668913</v>
      </c>
      <c r="EP299">
        <v>0</v>
      </c>
      <c r="EQ299">
        <v>25.9101</v>
      </c>
      <c r="ER299">
        <v>999.9</v>
      </c>
      <c r="ES299">
        <v>27.6</v>
      </c>
      <c r="ET299">
        <v>37.5</v>
      </c>
      <c r="EU299">
        <v>26.1344</v>
      </c>
      <c r="EV299">
        <v>61.3678</v>
      </c>
      <c r="EW299">
        <v>27.3758</v>
      </c>
      <c r="EX299">
        <v>2</v>
      </c>
      <c r="EY299">
        <v>0.154977</v>
      </c>
      <c r="EZ299">
        <v>2.13476</v>
      </c>
      <c r="FA299">
        <v>20.3689</v>
      </c>
      <c r="FB299">
        <v>5.21699</v>
      </c>
      <c r="FC299">
        <v>12.0099</v>
      </c>
      <c r="FD299">
        <v>4.9887</v>
      </c>
      <c r="FE299">
        <v>3.28848</v>
      </c>
      <c r="FF299">
        <v>6499.3</v>
      </c>
      <c r="FG299">
        <v>9999</v>
      </c>
      <c r="FH299">
        <v>9999</v>
      </c>
      <c r="FI299">
        <v>105.6</v>
      </c>
      <c r="FJ299">
        <v>1.86737</v>
      </c>
      <c r="FK299">
        <v>1.86644</v>
      </c>
      <c r="FL299">
        <v>1.86585</v>
      </c>
      <c r="FM299">
        <v>1.86576</v>
      </c>
      <c r="FN299">
        <v>1.8676</v>
      </c>
      <c r="FO299">
        <v>1.87012</v>
      </c>
      <c r="FP299">
        <v>1.86874</v>
      </c>
      <c r="FQ299">
        <v>1.87012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-2.181</v>
      </c>
      <c r="GF299">
        <v>-0.8812</v>
      </c>
      <c r="GG299">
        <v>-0.7625272888578039</v>
      </c>
      <c r="GH299">
        <v>-0.001751842048368114</v>
      </c>
      <c r="GI299">
        <v>2.175043830543419E-07</v>
      </c>
      <c r="GJ299">
        <v>-8.900938919420621E-11</v>
      </c>
      <c r="GK299">
        <v>-0.8812099376485385</v>
      </c>
      <c r="GL299">
        <v>0</v>
      </c>
      <c r="GM299">
        <v>0</v>
      </c>
      <c r="GN299">
        <v>0</v>
      </c>
      <c r="GO299">
        <v>3</v>
      </c>
      <c r="GP299">
        <v>2360</v>
      </c>
      <c r="GQ299">
        <v>1</v>
      </c>
      <c r="GR299">
        <v>26</v>
      </c>
      <c r="GS299">
        <v>18.4</v>
      </c>
      <c r="GT299">
        <v>18.3</v>
      </c>
      <c r="GU299">
        <v>2.52075</v>
      </c>
      <c r="GV299">
        <v>2.2168</v>
      </c>
      <c r="GW299">
        <v>1.94702</v>
      </c>
      <c r="GX299">
        <v>2.82104</v>
      </c>
      <c r="GY299">
        <v>2.19482</v>
      </c>
      <c r="GZ299">
        <v>2.3291</v>
      </c>
      <c r="HA299">
        <v>39.118</v>
      </c>
      <c r="HB299">
        <v>14.9551</v>
      </c>
      <c r="HC299">
        <v>18</v>
      </c>
      <c r="HD299">
        <v>463.605</v>
      </c>
      <c r="HE299">
        <v>572.532</v>
      </c>
      <c r="HF299">
        <v>23.7469</v>
      </c>
      <c r="HG299">
        <v>29.3994</v>
      </c>
      <c r="HH299">
        <v>30.0013</v>
      </c>
      <c r="HI299">
        <v>29.3956</v>
      </c>
      <c r="HJ299">
        <v>29.3286</v>
      </c>
      <c r="HK299">
        <v>50.4538</v>
      </c>
      <c r="HL299">
        <v>16.0887</v>
      </c>
      <c r="HM299">
        <v>21.484</v>
      </c>
      <c r="HN299">
        <v>23.7441</v>
      </c>
      <c r="HO299">
        <v>954.812</v>
      </c>
      <c r="HP299">
        <v>21.1787</v>
      </c>
      <c r="HQ299">
        <v>100.275</v>
      </c>
      <c r="HR299">
        <v>100.168</v>
      </c>
    </row>
    <row r="300" spans="1:226">
      <c r="A300">
        <v>284</v>
      </c>
      <c r="B300">
        <v>1657314330.6</v>
      </c>
      <c r="C300">
        <v>5469.599999904633</v>
      </c>
      <c r="D300" t="s">
        <v>933</v>
      </c>
      <c r="E300" t="s">
        <v>934</v>
      </c>
      <c r="F300">
        <v>5</v>
      </c>
      <c r="G300" t="s">
        <v>820</v>
      </c>
      <c r="H300" t="s">
        <v>354</v>
      </c>
      <c r="I300">
        <v>1657314327.75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958.7707803879617</v>
      </c>
      <c r="AK300">
        <v>904.9552363636359</v>
      </c>
      <c r="AL300">
        <v>3.346839751796041</v>
      </c>
      <c r="AM300">
        <v>65.58033088639436</v>
      </c>
      <c r="AN300">
        <f>(AP300 - AO300 + BO300*1E3/(8.314*(BQ300+273.15)) * AR300/BN300 * AQ300) * BN300/(100*BB300) * 1000/(1000 - AP300)</f>
        <v>0</v>
      </c>
      <c r="AO300">
        <v>21.12371434894765</v>
      </c>
      <c r="AP300">
        <v>26.50370606060605</v>
      </c>
      <c r="AQ300">
        <v>5.524464593615692E-05</v>
      </c>
      <c r="AR300">
        <v>78.10246742185466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1657314327.75</v>
      </c>
      <c r="BH300">
        <v>873.3201000000001</v>
      </c>
      <c r="BI300">
        <v>939.3484000000001</v>
      </c>
      <c r="BJ300">
        <v>26.5016</v>
      </c>
      <c r="BK300">
        <v>21.12481</v>
      </c>
      <c r="BL300">
        <v>875.5093000000001</v>
      </c>
      <c r="BM300">
        <v>27.3828</v>
      </c>
      <c r="BN300">
        <v>500.0069999999999</v>
      </c>
      <c r="BO300">
        <v>68.42684</v>
      </c>
      <c r="BP300">
        <v>0.10000868</v>
      </c>
      <c r="BQ300">
        <v>27.34535</v>
      </c>
      <c r="BR300">
        <v>26.99447</v>
      </c>
      <c r="BS300">
        <v>999.9</v>
      </c>
      <c r="BT300">
        <v>0</v>
      </c>
      <c r="BU300">
        <v>0</v>
      </c>
      <c r="BV300">
        <v>9990.255000000001</v>
      </c>
      <c r="BW300">
        <v>0</v>
      </c>
      <c r="BX300">
        <v>2012.115</v>
      </c>
      <c r="BY300">
        <v>-66.02835</v>
      </c>
      <c r="BZ300">
        <v>897.0946</v>
      </c>
      <c r="CA300">
        <v>959.6205000000002</v>
      </c>
      <c r="CB300">
        <v>5.376794</v>
      </c>
      <c r="CC300">
        <v>939.3484000000001</v>
      </c>
      <c r="CD300">
        <v>21.12481</v>
      </c>
      <c r="CE300">
        <v>1.81342</v>
      </c>
      <c r="CF300">
        <v>1.445505</v>
      </c>
      <c r="CG300">
        <v>15.90295</v>
      </c>
      <c r="CH300">
        <v>12.40358</v>
      </c>
      <c r="CI300">
        <v>2000.062</v>
      </c>
      <c r="CJ300">
        <v>0.9800053</v>
      </c>
      <c r="CK300">
        <v>0.01999511</v>
      </c>
      <c r="CL300">
        <v>0</v>
      </c>
      <c r="CM300">
        <v>2.31034</v>
      </c>
      <c r="CN300">
        <v>0</v>
      </c>
      <c r="CO300">
        <v>17485.33000000001</v>
      </c>
      <c r="CP300">
        <v>16749.99</v>
      </c>
      <c r="CQ300">
        <v>40.125</v>
      </c>
      <c r="CR300">
        <v>42.187</v>
      </c>
      <c r="CS300">
        <v>40.562</v>
      </c>
      <c r="CT300">
        <v>40.4122</v>
      </c>
      <c r="CU300">
        <v>39.25</v>
      </c>
      <c r="CV300">
        <v>1960.07</v>
      </c>
      <c r="CW300">
        <v>39.992</v>
      </c>
      <c r="CX300">
        <v>0</v>
      </c>
      <c r="CY300">
        <v>1657314336.9</v>
      </c>
      <c r="CZ300">
        <v>0</v>
      </c>
      <c r="DA300">
        <v>1657313226.1</v>
      </c>
      <c r="DB300" t="s">
        <v>821</v>
      </c>
      <c r="DC300">
        <v>1657313225.1</v>
      </c>
      <c r="DD300">
        <v>1657313226.1</v>
      </c>
      <c r="DE300">
        <v>8</v>
      </c>
      <c r="DF300">
        <v>-0.096</v>
      </c>
      <c r="DG300">
        <v>1.169</v>
      </c>
      <c r="DH300">
        <v>-1.469</v>
      </c>
      <c r="DI300">
        <v>-0.153</v>
      </c>
      <c r="DJ300">
        <v>420</v>
      </c>
      <c r="DK300">
        <v>24</v>
      </c>
      <c r="DL300">
        <v>0.23</v>
      </c>
      <c r="DM300">
        <v>0.05</v>
      </c>
      <c r="DN300">
        <v>-65.07595365853659</v>
      </c>
      <c r="DO300">
        <v>-7.045233449477387</v>
      </c>
      <c r="DP300">
        <v>0.6956092458948625</v>
      </c>
      <c r="DQ300">
        <v>0</v>
      </c>
      <c r="DR300">
        <v>5.41012243902439</v>
      </c>
      <c r="DS300">
        <v>-0.2204151219512106</v>
      </c>
      <c r="DT300">
        <v>0.02235272971604312</v>
      </c>
      <c r="DU300">
        <v>0</v>
      </c>
      <c r="DV300">
        <v>0</v>
      </c>
      <c r="DW300">
        <v>2</v>
      </c>
      <c r="DX300" t="s">
        <v>365</v>
      </c>
      <c r="DY300">
        <v>2.97838</v>
      </c>
      <c r="DZ300">
        <v>2.72468</v>
      </c>
      <c r="EA300">
        <v>0.121619</v>
      </c>
      <c r="EB300">
        <v>0.126071</v>
      </c>
      <c r="EC300">
        <v>0.0895625</v>
      </c>
      <c r="ED300">
        <v>0.0733543</v>
      </c>
      <c r="EE300">
        <v>27692.4</v>
      </c>
      <c r="EF300">
        <v>27652.2</v>
      </c>
      <c r="EG300">
        <v>29319.2</v>
      </c>
      <c r="EH300">
        <v>29275.3</v>
      </c>
      <c r="EI300">
        <v>35380.3</v>
      </c>
      <c r="EJ300">
        <v>36055.8</v>
      </c>
      <c r="EK300">
        <v>41307.7</v>
      </c>
      <c r="EL300">
        <v>41700.5</v>
      </c>
      <c r="EM300">
        <v>1.892</v>
      </c>
      <c r="EN300">
        <v>2.04015</v>
      </c>
      <c r="EO300">
        <v>0.0657514</v>
      </c>
      <c r="EP300">
        <v>0</v>
      </c>
      <c r="EQ300">
        <v>25.9079</v>
      </c>
      <c r="ER300">
        <v>999.9</v>
      </c>
      <c r="ES300">
        <v>27.6</v>
      </c>
      <c r="ET300">
        <v>37.5</v>
      </c>
      <c r="EU300">
        <v>26.1333</v>
      </c>
      <c r="EV300">
        <v>61.0578</v>
      </c>
      <c r="EW300">
        <v>27.3998</v>
      </c>
      <c r="EX300">
        <v>2</v>
      </c>
      <c r="EY300">
        <v>0.15435</v>
      </c>
      <c r="EZ300">
        <v>1.88136</v>
      </c>
      <c r="FA300">
        <v>20.372</v>
      </c>
      <c r="FB300">
        <v>5.21744</v>
      </c>
      <c r="FC300">
        <v>12.0099</v>
      </c>
      <c r="FD300">
        <v>4.98855</v>
      </c>
      <c r="FE300">
        <v>3.28855</v>
      </c>
      <c r="FF300">
        <v>6499.3</v>
      </c>
      <c r="FG300">
        <v>9999</v>
      </c>
      <c r="FH300">
        <v>9999</v>
      </c>
      <c r="FI300">
        <v>105.6</v>
      </c>
      <c r="FJ300">
        <v>1.86737</v>
      </c>
      <c r="FK300">
        <v>1.86646</v>
      </c>
      <c r="FL300">
        <v>1.86584</v>
      </c>
      <c r="FM300">
        <v>1.86582</v>
      </c>
      <c r="FN300">
        <v>1.86762</v>
      </c>
      <c r="FO300">
        <v>1.87012</v>
      </c>
      <c r="FP300">
        <v>1.86874</v>
      </c>
      <c r="FQ300">
        <v>1.87012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-2.204</v>
      </c>
      <c r="GF300">
        <v>-0.8812</v>
      </c>
      <c r="GG300">
        <v>-0.7625272888578039</v>
      </c>
      <c r="GH300">
        <v>-0.001751842048368114</v>
      </c>
      <c r="GI300">
        <v>2.175043830543419E-07</v>
      </c>
      <c r="GJ300">
        <v>-8.900938919420621E-11</v>
      </c>
      <c r="GK300">
        <v>-0.8812099376485385</v>
      </c>
      <c r="GL300">
        <v>0</v>
      </c>
      <c r="GM300">
        <v>0</v>
      </c>
      <c r="GN300">
        <v>0</v>
      </c>
      <c r="GO300">
        <v>3</v>
      </c>
      <c r="GP300">
        <v>2360</v>
      </c>
      <c r="GQ300">
        <v>1</v>
      </c>
      <c r="GR300">
        <v>26</v>
      </c>
      <c r="GS300">
        <v>18.4</v>
      </c>
      <c r="GT300">
        <v>18.4</v>
      </c>
      <c r="GU300">
        <v>2.55127</v>
      </c>
      <c r="GV300">
        <v>2.2168</v>
      </c>
      <c r="GW300">
        <v>1.94702</v>
      </c>
      <c r="GX300">
        <v>2.81982</v>
      </c>
      <c r="GY300">
        <v>2.19482</v>
      </c>
      <c r="GZ300">
        <v>2.35107</v>
      </c>
      <c r="HA300">
        <v>39.1428</v>
      </c>
      <c r="HB300">
        <v>14.9463</v>
      </c>
      <c r="HC300">
        <v>18</v>
      </c>
      <c r="HD300">
        <v>463.819</v>
      </c>
      <c r="HE300">
        <v>572.609</v>
      </c>
      <c r="HF300">
        <v>23.7242</v>
      </c>
      <c r="HG300">
        <v>29.4021</v>
      </c>
      <c r="HH300">
        <v>30</v>
      </c>
      <c r="HI300">
        <v>29.3977</v>
      </c>
      <c r="HJ300">
        <v>29.3307</v>
      </c>
      <c r="HK300">
        <v>51.0543</v>
      </c>
      <c r="HL300">
        <v>16.0887</v>
      </c>
      <c r="HM300">
        <v>21.484</v>
      </c>
      <c r="HN300">
        <v>23.7478</v>
      </c>
      <c r="HO300">
        <v>974.852</v>
      </c>
      <c r="HP300">
        <v>21.1837</v>
      </c>
      <c r="HQ300">
        <v>100.275</v>
      </c>
      <c r="HR300">
        <v>100.168</v>
      </c>
    </row>
    <row r="301" spans="1:226">
      <c r="A301">
        <v>285</v>
      </c>
      <c r="B301">
        <v>1657314336.1</v>
      </c>
      <c r="C301">
        <v>5475.099999904633</v>
      </c>
      <c r="D301" t="s">
        <v>935</v>
      </c>
      <c r="E301" t="s">
        <v>936</v>
      </c>
      <c r="F301">
        <v>5</v>
      </c>
      <c r="G301" t="s">
        <v>820</v>
      </c>
      <c r="H301" t="s">
        <v>354</v>
      </c>
      <c r="I301">
        <v>1657314333.35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977.7148517351391</v>
      </c>
      <c r="AK301">
        <v>923.4258666666665</v>
      </c>
      <c r="AL301">
        <v>3.359167116559323</v>
      </c>
      <c r="AM301">
        <v>65.58033088639436</v>
      </c>
      <c r="AN301">
        <f>(AP301 - AO301 + BO301*1E3/(8.314*(BQ301+273.15)) * AR301/BN301 * AQ301) * BN301/(100*BB301) * 1000/(1000 - AP301)</f>
        <v>0</v>
      </c>
      <c r="AO301">
        <v>21.1317813306779</v>
      </c>
      <c r="AP301">
        <v>26.49742909090909</v>
      </c>
      <c r="AQ301">
        <v>-3.215277892345265E-05</v>
      </c>
      <c r="AR301">
        <v>78.10246742185466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1657314333.35</v>
      </c>
      <c r="BH301">
        <v>891.5987000000001</v>
      </c>
      <c r="BI301">
        <v>958.2155999999999</v>
      </c>
      <c r="BJ301">
        <v>26.50046</v>
      </c>
      <c r="BK301">
        <v>21.13301999999999</v>
      </c>
      <c r="BL301">
        <v>893.817</v>
      </c>
      <c r="BM301">
        <v>27.38168</v>
      </c>
      <c r="BN301">
        <v>499.9923</v>
      </c>
      <c r="BO301">
        <v>68.42695999999999</v>
      </c>
      <c r="BP301">
        <v>0.09997623</v>
      </c>
      <c r="BQ301">
        <v>27.34233</v>
      </c>
      <c r="BR301">
        <v>26.98294</v>
      </c>
      <c r="BS301">
        <v>999.9</v>
      </c>
      <c r="BT301">
        <v>0</v>
      </c>
      <c r="BU301">
        <v>0</v>
      </c>
      <c r="BV301">
        <v>10003.11</v>
      </c>
      <c r="BW301">
        <v>0</v>
      </c>
      <c r="BX301">
        <v>2012.192</v>
      </c>
      <c r="BY301">
        <v>-66.6168</v>
      </c>
      <c r="BZ301">
        <v>915.8696000000002</v>
      </c>
      <c r="CA301">
        <v>978.9027</v>
      </c>
      <c r="CB301">
        <v>5.367444999999999</v>
      </c>
      <c r="CC301">
        <v>958.2155999999999</v>
      </c>
      <c r="CD301">
        <v>21.13301999999999</v>
      </c>
      <c r="CE301">
        <v>1.813347</v>
      </c>
      <c r="CF301">
        <v>1.446069</v>
      </c>
      <c r="CG301">
        <v>15.90231</v>
      </c>
      <c r="CH301">
        <v>12.40954</v>
      </c>
      <c r="CI301">
        <v>2000.03</v>
      </c>
      <c r="CJ301">
        <v>0.9800055999999999</v>
      </c>
      <c r="CK301">
        <v>0.01999482</v>
      </c>
      <c r="CL301">
        <v>0</v>
      </c>
      <c r="CM301">
        <v>2.23318</v>
      </c>
      <c r="CN301">
        <v>0</v>
      </c>
      <c r="CO301">
        <v>17541.22</v>
      </c>
      <c r="CP301">
        <v>16749.76</v>
      </c>
      <c r="CQ301">
        <v>40.125</v>
      </c>
      <c r="CR301">
        <v>42.187</v>
      </c>
      <c r="CS301">
        <v>40.562</v>
      </c>
      <c r="CT301">
        <v>40.4122</v>
      </c>
      <c r="CU301">
        <v>39.25</v>
      </c>
      <c r="CV301">
        <v>1960.04</v>
      </c>
      <c r="CW301">
        <v>39.99</v>
      </c>
      <c r="CX301">
        <v>0</v>
      </c>
      <c r="CY301">
        <v>1657314342.3</v>
      </c>
      <c r="CZ301">
        <v>0</v>
      </c>
      <c r="DA301">
        <v>1657313226.1</v>
      </c>
      <c r="DB301" t="s">
        <v>821</v>
      </c>
      <c r="DC301">
        <v>1657313225.1</v>
      </c>
      <c r="DD301">
        <v>1657313226.1</v>
      </c>
      <c r="DE301">
        <v>8</v>
      </c>
      <c r="DF301">
        <v>-0.096</v>
      </c>
      <c r="DG301">
        <v>1.169</v>
      </c>
      <c r="DH301">
        <v>-1.469</v>
      </c>
      <c r="DI301">
        <v>-0.153</v>
      </c>
      <c r="DJ301">
        <v>420</v>
      </c>
      <c r="DK301">
        <v>24</v>
      </c>
      <c r="DL301">
        <v>0.23</v>
      </c>
      <c r="DM301">
        <v>0.05</v>
      </c>
      <c r="DN301">
        <v>-65.64820731707317</v>
      </c>
      <c r="DO301">
        <v>-6.873439024390378</v>
      </c>
      <c r="DP301">
        <v>0.6788325237584841</v>
      </c>
      <c r="DQ301">
        <v>0</v>
      </c>
      <c r="DR301">
        <v>5.394208292682927</v>
      </c>
      <c r="DS301">
        <v>-0.216373170731701</v>
      </c>
      <c r="DT301">
        <v>0.0219821583864954</v>
      </c>
      <c r="DU301">
        <v>0</v>
      </c>
      <c r="DV301">
        <v>0</v>
      </c>
      <c r="DW301">
        <v>2</v>
      </c>
      <c r="DX301" t="s">
        <v>365</v>
      </c>
      <c r="DY301">
        <v>2.9785</v>
      </c>
      <c r="DZ301">
        <v>2.72478</v>
      </c>
      <c r="EA301">
        <v>0.123257</v>
      </c>
      <c r="EB301">
        <v>0.127686</v>
      </c>
      <c r="EC301">
        <v>0.08954570000000001</v>
      </c>
      <c r="ED301">
        <v>0.07337200000000001</v>
      </c>
      <c r="EE301">
        <v>27640.9</v>
      </c>
      <c r="EF301">
        <v>27600.9</v>
      </c>
      <c r="EG301">
        <v>29319.4</v>
      </c>
      <c r="EH301">
        <v>29275.1</v>
      </c>
      <c r="EI301">
        <v>35381</v>
      </c>
      <c r="EJ301">
        <v>36054.7</v>
      </c>
      <c r="EK301">
        <v>41307.7</v>
      </c>
      <c r="EL301">
        <v>41700.1</v>
      </c>
      <c r="EM301">
        <v>1.89193</v>
      </c>
      <c r="EN301">
        <v>2.04005</v>
      </c>
      <c r="EO301">
        <v>0.0659898</v>
      </c>
      <c r="EP301">
        <v>0</v>
      </c>
      <c r="EQ301">
        <v>25.9079</v>
      </c>
      <c r="ER301">
        <v>999.9</v>
      </c>
      <c r="ES301">
        <v>27.6</v>
      </c>
      <c r="ET301">
        <v>37.5</v>
      </c>
      <c r="EU301">
        <v>26.1348</v>
      </c>
      <c r="EV301">
        <v>61.3278</v>
      </c>
      <c r="EW301">
        <v>27.3558</v>
      </c>
      <c r="EX301">
        <v>2</v>
      </c>
      <c r="EY301">
        <v>0.15423</v>
      </c>
      <c r="EZ301">
        <v>1.79043</v>
      </c>
      <c r="FA301">
        <v>20.3732</v>
      </c>
      <c r="FB301">
        <v>5.21729</v>
      </c>
      <c r="FC301">
        <v>12.0101</v>
      </c>
      <c r="FD301">
        <v>4.9885</v>
      </c>
      <c r="FE301">
        <v>3.28838</v>
      </c>
      <c r="FF301">
        <v>6499.6</v>
      </c>
      <c r="FG301">
        <v>9999</v>
      </c>
      <c r="FH301">
        <v>9999</v>
      </c>
      <c r="FI301">
        <v>105.6</v>
      </c>
      <c r="FJ301">
        <v>1.86737</v>
      </c>
      <c r="FK301">
        <v>1.86645</v>
      </c>
      <c r="FL301">
        <v>1.86585</v>
      </c>
      <c r="FM301">
        <v>1.86579</v>
      </c>
      <c r="FN301">
        <v>1.86757</v>
      </c>
      <c r="FO301">
        <v>1.87009</v>
      </c>
      <c r="FP301">
        <v>1.86874</v>
      </c>
      <c r="FQ301">
        <v>1.87012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-2.232</v>
      </c>
      <c r="GF301">
        <v>-0.8812</v>
      </c>
      <c r="GG301">
        <v>-0.7625272888578039</v>
      </c>
      <c r="GH301">
        <v>-0.001751842048368114</v>
      </c>
      <c r="GI301">
        <v>2.175043830543419E-07</v>
      </c>
      <c r="GJ301">
        <v>-8.900938919420621E-11</v>
      </c>
      <c r="GK301">
        <v>-0.8812099376485385</v>
      </c>
      <c r="GL301">
        <v>0</v>
      </c>
      <c r="GM301">
        <v>0</v>
      </c>
      <c r="GN301">
        <v>0</v>
      </c>
      <c r="GO301">
        <v>3</v>
      </c>
      <c r="GP301">
        <v>2360</v>
      </c>
      <c r="GQ301">
        <v>1</v>
      </c>
      <c r="GR301">
        <v>26</v>
      </c>
      <c r="GS301">
        <v>18.5</v>
      </c>
      <c r="GT301">
        <v>18.5</v>
      </c>
      <c r="GU301">
        <v>2.58911</v>
      </c>
      <c r="GV301">
        <v>2.21436</v>
      </c>
      <c r="GW301">
        <v>1.94702</v>
      </c>
      <c r="GX301">
        <v>2.81982</v>
      </c>
      <c r="GY301">
        <v>2.19482</v>
      </c>
      <c r="GZ301">
        <v>2.36206</v>
      </c>
      <c r="HA301">
        <v>39.1428</v>
      </c>
      <c r="HB301">
        <v>14.9638</v>
      </c>
      <c r="HC301">
        <v>18</v>
      </c>
      <c r="HD301">
        <v>463.795</v>
      </c>
      <c r="HE301">
        <v>572.562</v>
      </c>
      <c r="HF301">
        <v>23.7322</v>
      </c>
      <c r="HG301">
        <v>29.4051</v>
      </c>
      <c r="HH301">
        <v>30.0002</v>
      </c>
      <c r="HI301">
        <v>29.4006</v>
      </c>
      <c r="HJ301">
        <v>29.3336</v>
      </c>
      <c r="HK301">
        <v>51.8254</v>
      </c>
      <c r="HL301">
        <v>16.0887</v>
      </c>
      <c r="HM301">
        <v>21.484</v>
      </c>
      <c r="HN301">
        <v>23.7599</v>
      </c>
      <c r="HO301">
        <v>988.211</v>
      </c>
      <c r="HP301">
        <v>21.2068</v>
      </c>
      <c r="HQ301">
        <v>100.276</v>
      </c>
      <c r="HR301">
        <v>100.167</v>
      </c>
    </row>
    <row r="302" spans="1:226">
      <c r="A302">
        <v>286</v>
      </c>
      <c r="B302">
        <v>1657314340.6</v>
      </c>
      <c r="C302">
        <v>5479.599999904633</v>
      </c>
      <c r="D302" t="s">
        <v>937</v>
      </c>
      <c r="E302" t="s">
        <v>938</v>
      </c>
      <c r="F302">
        <v>5</v>
      </c>
      <c r="G302" t="s">
        <v>820</v>
      </c>
      <c r="H302" t="s">
        <v>354</v>
      </c>
      <c r="I302">
        <v>1657314337.75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993.1489222311494</v>
      </c>
      <c r="AK302">
        <v>938.4593939393932</v>
      </c>
      <c r="AL302">
        <v>3.33653880097378</v>
      </c>
      <c r="AM302">
        <v>65.58033088639436</v>
      </c>
      <c r="AN302">
        <f>(AP302 - AO302 + BO302*1E3/(8.314*(BQ302+273.15)) * AR302/BN302 * AQ302) * BN302/(100*BB302) * 1000/(1000 - AP302)</f>
        <v>0</v>
      </c>
      <c r="AO302">
        <v>21.13778178339173</v>
      </c>
      <c r="AP302">
        <v>26.49577454545454</v>
      </c>
      <c r="AQ302">
        <v>-4.219822577730102E-05</v>
      </c>
      <c r="AR302">
        <v>78.10246742185466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1657314337.75</v>
      </c>
      <c r="BH302">
        <v>905.9739</v>
      </c>
      <c r="BI302">
        <v>972.9784</v>
      </c>
      <c r="BJ302">
        <v>26.49695000000001</v>
      </c>
      <c r="BK302">
        <v>21.14064</v>
      </c>
      <c r="BL302">
        <v>908.2147000000001</v>
      </c>
      <c r="BM302">
        <v>27.37817</v>
      </c>
      <c r="BN302">
        <v>500.01</v>
      </c>
      <c r="BO302">
        <v>68.42525000000001</v>
      </c>
      <c r="BP302">
        <v>0.1000042</v>
      </c>
      <c r="BQ302">
        <v>27.34371</v>
      </c>
      <c r="BR302">
        <v>26.99209</v>
      </c>
      <c r="BS302">
        <v>999.9</v>
      </c>
      <c r="BT302">
        <v>0</v>
      </c>
      <c r="BU302">
        <v>0</v>
      </c>
      <c r="BV302">
        <v>10001.802</v>
      </c>
      <c r="BW302">
        <v>0</v>
      </c>
      <c r="BX302">
        <v>2011.469</v>
      </c>
      <c r="BY302">
        <v>-67.00457</v>
      </c>
      <c r="BZ302">
        <v>930.6328</v>
      </c>
      <c r="CA302">
        <v>993.9916999999999</v>
      </c>
      <c r="CB302">
        <v>5.356282</v>
      </c>
      <c r="CC302">
        <v>972.9784</v>
      </c>
      <c r="CD302">
        <v>21.14064</v>
      </c>
      <c r="CE302">
        <v>1.813061</v>
      </c>
      <c r="CF302">
        <v>1.446554</v>
      </c>
      <c r="CG302">
        <v>15.89983</v>
      </c>
      <c r="CH302">
        <v>12.41466</v>
      </c>
      <c r="CI302">
        <v>2000.036</v>
      </c>
      <c r="CJ302">
        <v>0.9800055999999999</v>
      </c>
      <c r="CK302">
        <v>0.01999482</v>
      </c>
      <c r="CL302">
        <v>0</v>
      </c>
      <c r="CM302">
        <v>2.26728</v>
      </c>
      <c r="CN302">
        <v>0</v>
      </c>
      <c r="CO302">
        <v>17582.41</v>
      </c>
      <c r="CP302">
        <v>16749.8</v>
      </c>
      <c r="CQ302">
        <v>40.125</v>
      </c>
      <c r="CR302">
        <v>42.187</v>
      </c>
      <c r="CS302">
        <v>40.562</v>
      </c>
      <c r="CT302">
        <v>40.3812</v>
      </c>
      <c r="CU302">
        <v>39.2562</v>
      </c>
      <c r="CV302">
        <v>1960.046</v>
      </c>
      <c r="CW302">
        <v>39.99</v>
      </c>
      <c r="CX302">
        <v>0</v>
      </c>
      <c r="CY302">
        <v>1657314347.1</v>
      </c>
      <c r="CZ302">
        <v>0</v>
      </c>
      <c r="DA302">
        <v>1657313226.1</v>
      </c>
      <c r="DB302" t="s">
        <v>821</v>
      </c>
      <c r="DC302">
        <v>1657313225.1</v>
      </c>
      <c r="DD302">
        <v>1657313226.1</v>
      </c>
      <c r="DE302">
        <v>8</v>
      </c>
      <c r="DF302">
        <v>-0.096</v>
      </c>
      <c r="DG302">
        <v>1.169</v>
      </c>
      <c r="DH302">
        <v>-1.469</v>
      </c>
      <c r="DI302">
        <v>-0.153</v>
      </c>
      <c r="DJ302">
        <v>420</v>
      </c>
      <c r="DK302">
        <v>24</v>
      </c>
      <c r="DL302">
        <v>0.23</v>
      </c>
      <c r="DM302">
        <v>0.05</v>
      </c>
      <c r="DN302">
        <v>-66.274585</v>
      </c>
      <c r="DO302">
        <v>-6.167948217636062</v>
      </c>
      <c r="DP302">
        <v>0.5946901182758967</v>
      </c>
      <c r="DQ302">
        <v>0</v>
      </c>
      <c r="DR302">
        <v>5.3757655</v>
      </c>
      <c r="DS302">
        <v>-0.1750615384615505</v>
      </c>
      <c r="DT302">
        <v>0.01776346502656511</v>
      </c>
      <c r="DU302">
        <v>0</v>
      </c>
      <c r="DV302">
        <v>0</v>
      </c>
      <c r="DW302">
        <v>2</v>
      </c>
      <c r="DX302" t="s">
        <v>365</v>
      </c>
      <c r="DY302">
        <v>2.97843</v>
      </c>
      <c r="DZ302">
        <v>2.72476</v>
      </c>
      <c r="EA302">
        <v>0.124581</v>
      </c>
      <c r="EB302">
        <v>0.128985</v>
      </c>
      <c r="EC302">
        <v>0.0895368</v>
      </c>
      <c r="ED302">
        <v>0.0734007</v>
      </c>
      <c r="EE302">
        <v>27598.7</v>
      </c>
      <c r="EF302">
        <v>27559.3</v>
      </c>
      <c r="EG302">
        <v>29319</v>
      </c>
      <c r="EH302">
        <v>29274.7</v>
      </c>
      <c r="EI302">
        <v>35381.1</v>
      </c>
      <c r="EJ302">
        <v>36053</v>
      </c>
      <c r="EK302">
        <v>41307.4</v>
      </c>
      <c r="EL302">
        <v>41699.4</v>
      </c>
      <c r="EM302">
        <v>1.89172</v>
      </c>
      <c r="EN302">
        <v>2.0401</v>
      </c>
      <c r="EO302">
        <v>0.06672740000000001</v>
      </c>
      <c r="EP302">
        <v>0</v>
      </c>
      <c r="EQ302">
        <v>25.9079</v>
      </c>
      <c r="ER302">
        <v>999.9</v>
      </c>
      <c r="ES302">
        <v>27.6</v>
      </c>
      <c r="ET302">
        <v>37.5</v>
      </c>
      <c r="EU302">
        <v>26.1361</v>
      </c>
      <c r="EV302">
        <v>61.1378</v>
      </c>
      <c r="EW302">
        <v>27.3518</v>
      </c>
      <c r="EX302">
        <v>2</v>
      </c>
      <c r="EY302">
        <v>0.154144</v>
      </c>
      <c r="EZ302">
        <v>1.74215</v>
      </c>
      <c r="FA302">
        <v>20.3737</v>
      </c>
      <c r="FB302">
        <v>5.21759</v>
      </c>
      <c r="FC302">
        <v>12.0101</v>
      </c>
      <c r="FD302">
        <v>4.98865</v>
      </c>
      <c r="FE302">
        <v>3.28855</v>
      </c>
      <c r="FF302">
        <v>6499.6</v>
      </c>
      <c r="FG302">
        <v>9999</v>
      </c>
      <c r="FH302">
        <v>9999</v>
      </c>
      <c r="FI302">
        <v>105.6</v>
      </c>
      <c r="FJ302">
        <v>1.86737</v>
      </c>
      <c r="FK302">
        <v>1.86642</v>
      </c>
      <c r="FL302">
        <v>1.86585</v>
      </c>
      <c r="FM302">
        <v>1.86577</v>
      </c>
      <c r="FN302">
        <v>1.86759</v>
      </c>
      <c r="FO302">
        <v>1.8701</v>
      </c>
      <c r="FP302">
        <v>1.86874</v>
      </c>
      <c r="FQ302">
        <v>1.87012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-2.255</v>
      </c>
      <c r="GF302">
        <v>-0.8812</v>
      </c>
      <c r="GG302">
        <v>-0.7625272888578039</v>
      </c>
      <c r="GH302">
        <v>-0.001751842048368114</v>
      </c>
      <c r="GI302">
        <v>2.175043830543419E-07</v>
      </c>
      <c r="GJ302">
        <v>-8.900938919420621E-11</v>
      </c>
      <c r="GK302">
        <v>-0.8812099376485385</v>
      </c>
      <c r="GL302">
        <v>0</v>
      </c>
      <c r="GM302">
        <v>0</v>
      </c>
      <c r="GN302">
        <v>0</v>
      </c>
      <c r="GO302">
        <v>3</v>
      </c>
      <c r="GP302">
        <v>2360</v>
      </c>
      <c r="GQ302">
        <v>1</v>
      </c>
      <c r="GR302">
        <v>26</v>
      </c>
      <c r="GS302">
        <v>18.6</v>
      </c>
      <c r="GT302">
        <v>18.6</v>
      </c>
      <c r="GU302">
        <v>2.61963</v>
      </c>
      <c r="GV302">
        <v>2.21436</v>
      </c>
      <c r="GW302">
        <v>1.94702</v>
      </c>
      <c r="GX302">
        <v>2.81982</v>
      </c>
      <c r="GY302">
        <v>2.19482</v>
      </c>
      <c r="GZ302">
        <v>2.35352</v>
      </c>
      <c r="HA302">
        <v>39.1428</v>
      </c>
      <c r="HB302">
        <v>14.9551</v>
      </c>
      <c r="HC302">
        <v>18</v>
      </c>
      <c r="HD302">
        <v>463.689</v>
      </c>
      <c r="HE302">
        <v>572.614</v>
      </c>
      <c r="HF302">
        <v>23.7467</v>
      </c>
      <c r="HG302">
        <v>29.4075</v>
      </c>
      <c r="HH302">
        <v>30</v>
      </c>
      <c r="HI302">
        <v>29.4027</v>
      </c>
      <c r="HJ302">
        <v>29.3351</v>
      </c>
      <c r="HK302">
        <v>52.416</v>
      </c>
      <c r="HL302">
        <v>16.0887</v>
      </c>
      <c r="HM302">
        <v>21.484</v>
      </c>
      <c r="HN302">
        <v>23.7651</v>
      </c>
      <c r="HO302">
        <v>1008.25</v>
      </c>
      <c r="HP302">
        <v>21.2149</v>
      </c>
      <c r="HQ302">
        <v>100.274</v>
      </c>
      <c r="HR302">
        <v>100.165</v>
      </c>
    </row>
    <row r="303" spans="1:226">
      <c r="A303">
        <v>287</v>
      </c>
      <c r="B303">
        <v>1657314346.1</v>
      </c>
      <c r="C303">
        <v>5485.099999904633</v>
      </c>
      <c r="D303" t="s">
        <v>939</v>
      </c>
      <c r="E303" t="s">
        <v>940</v>
      </c>
      <c r="F303">
        <v>5</v>
      </c>
      <c r="G303" t="s">
        <v>820</v>
      </c>
      <c r="H303" t="s">
        <v>354</v>
      </c>
      <c r="I303">
        <v>1657314343.35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1012.07868294514</v>
      </c>
      <c r="AK303">
        <v>956.9287757575756</v>
      </c>
      <c r="AL303">
        <v>3.353973409789827</v>
      </c>
      <c r="AM303">
        <v>65.58033088639436</v>
      </c>
      <c r="AN303">
        <f>(AP303 - AO303 + BO303*1E3/(8.314*(BQ303+273.15)) * AR303/BN303 * AQ303) * BN303/(100*BB303) * 1000/(1000 - AP303)</f>
        <v>0</v>
      </c>
      <c r="AO303">
        <v>21.15363518854959</v>
      </c>
      <c r="AP303">
        <v>26.49438727272727</v>
      </c>
      <c r="AQ303">
        <v>-1.840136770976597E-06</v>
      </c>
      <c r="AR303">
        <v>78.10246742185466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1657314343.35</v>
      </c>
      <c r="BH303">
        <v>924.2352000000001</v>
      </c>
      <c r="BI303">
        <v>991.8503000000001</v>
      </c>
      <c r="BJ303">
        <v>26.49503</v>
      </c>
      <c r="BK303">
        <v>21.15524</v>
      </c>
      <c r="BL303">
        <v>926.5049000000001</v>
      </c>
      <c r="BM303">
        <v>27.37623</v>
      </c>
      <c r="BN303">
        <v>499.9983</v>
      </c>
      <c r="BO303">
        <v>68.42381999999999</v>
      </c>
      <c r="BP303">
        <v>0.10000653</v>
      </c>
      <c r="BQ303">
        <v>27.34534</v>
      </c>
      <c r="BR303">
        <v>26.99612</v>
      </c>
      <c r="BS303">
        <v>999.9</v>
      </c>
      <c r="BT303">
        <v>0</v>
      </c>
      <c r="BU303">
        <v>0</v>
      </c>
      <c r="BV303">
        <v>9996.740000000002</v>
      </c>
      <c r="BW303">
        <v>0</v>
      </c>
      <c r="BX303">
        <v>2011.309</v>
      </c>
      <c r="BY303">
        <v>-67.61505</v>
      </c>
      <c r="BZ303">
        <v>949.3894</v>
      </c>
      <c r="CA303">
        <v>1013.287</v>
      </c>
      <c r="CB303">
        <v>5.339779</v>
      </c>
      <c r="CC303">
        <v>991.8503000000001</v>
      </c>
      <c r="CD303">
        <v>21.15524</v>
      </c>
      <c r="CE303">
        <v>1.81289</v>
      </c>
      <c r="CF303">
        <v>1.447522</v>
      </c>
      <c r="CG303">
        <v>15.89839</v>
      </c>
      <c r="CH303">
        <v>12.42484</v>
      </c>
      <c r="CI303">
        <v>2000.033</v>
      </c>
      <c r="CJ303">
        <v>0.9800055999999999</v>
      </c>
      <c r="CK303">
        <v>0.01999482</v>
      </c>
      <c r="CL303">
        <v>0</v>
      </c>
      <c r="CM303">
        <v>2.38419</v>
      </c>
      <c r="CN303">
        <v>0</v>
      </c>
      <c r="CO303">
        <v>17633.9</v>
      </c>
      <c r="CP303">
        <v>16749.77</v>
      </c>
      <c r="CQ303">
        <v>40.125</v>
      </c>
      <c r="CR303">
        <v>42.187</v>
      </c>
      <c r="CS303">
        <v>40.562</v>
      </c>
      <c r="CT303">
        <v>40.3998</v>
      </c>
      <c r="CU303">
        <v>39.25</v>
      </c>
      <c r="CV303">
        <v>1960.043</v>
      </c>
      <c r="CW303">
        <v>39.99</v>
      </c>
      <c r="CX303">
        <v>0</v>
      </c>
      <c r="CY303">
        <v>1657314352.5</v>
      </c>
      <c r="CZ303">
        <v>0</v>
      </c>
      <c r="DA303">
        <v>1657313226.1</v>
      </c>
      <c r="DB303" t="s">
        <v>821</v>
      </c>
      <c r="DC303">
        <v>1657313225.1</v>
      </c>
      <c r="DD303">
        <v>1657313226.1</v>
      </c>
      <c r="DE303">
        <v>8</v>
      </c>
      <c r="DF303">
        <v>-0.096</v>
      </c>
      <c r="DG303">
        <v>1.169</v>
      </c>
      <c r="DH303">
        <v>-1.469</v>
      </c>
      <c r="DI303">
        <v>-0.153</v>
      </c>
      <c r="DJ303">
        <v>420</v>
      </c>
      <c r="DK303">
        <v>24</v>
      </c>
      <c r="DL303">
        <v>0.23</v>
      </c>
      <c r="DM303">
        <v>0.05</v>
      </c>
      <c r="DN303">
        <v>-66.82096097560975</v>
      </c>
      <c r="DO303">
        <v>-6.018298954703565</v>
      </c>
      <c r="DP303">
        <v>0.5944490229751593</v>
      </c>
      <c r="DQ303">
        <v>0</v>
      </c>
      <c r="DR303">
        <v>5.359988780487805</v>
      </c>
      <c r="DS303">
        <v>-0.1430203484320536</v>
      </c>
      <c r="DT303">
        <v>0.01431318157522894</v>
      </c>
      <c r="DU303">
        <v>0</v>
      </c>
      <c r="DV303">
        <v>0</v>
      </c>
      <c r="DW303">
        <v>2</v>
      </c>
      <c r="DX303" t="s">
        <v>365</v>
      </c>
      <c r="DY303">
        <v>2.97842</v>
      </c>
      <c r="DZ303">
        <v>2.72475</v>
      </c>
      <c r="EA303">
        <v>0.126187</v>
      </c>
      <c r="EB303">
        <v>0.130574</v>
      </c>
      <c r="EC303">
        <v>0.0895299</v>
      </c>
      <c r="ED303">
        <v>0.073425</v>
      </c>
      <c r="EE303">
        <v>27547.9</v>
      </c>
      <c r="EF303">
        <v>27509</v>
      </c>
      <c r="EG303">
        <v>29318.8</v>
      </c>
      <c r="EH303">
        <v>29274.7</v>
      </c>
      <c r="EI303">
        <v>35381.1</v>
      </c>
      <c r="EJ303">
        <v>36052</v>
      </c>
      <c r="EK303">
        <v>41307</v>
      </c>
      <c r="EL303">
        <v>41699.3</v>
      </c>
      <c r="EM303">
        <v>1.89172</v>
      </c>
      <c r="EN303">
        <v>2.04007</v>
      </c>
      <c r="EO303">
        <v>0.0664666</v>
      </c>
      <c r="EP303">
        <v>0</v>
      </c>
      <c r="EQ303">
        <v>25.9079</v>
      </c>
      <c r="ER303">
        <v>999.9</v>
      </c>
      <c r="ES303">
        <v>27.6</v>
      </c>
      <c r="ET303">
        <v>37.5</v>
      </c>
      <c r="EU303">
        <v>26.1332</v>
      </c>
      <c r="EV303">
        <v>61.2579</v>
      </c>
      <c r="EW303">
        <v>27.3317</v>
      </c>
      <c r="EX303">
        <v>2</v>
      </c>
      <c r="EY303">
        <v>0.154502</v>
      </c>
      <c r="EZ303">
        <v>1.74279</v>
      </c>
      <c r="FA303">
        <v>20.3738</v>
      </c>
      <c r="FB303">
        <v>5.21669</v>
      </c>
      <c r="FC303">
        <v>12.0102</v>
      </c>
      <c r="FD303">
        <v>4.9885</v>
      </c>
      <c r="FE303">
        <v>3.28845</v>
      </c>
      <c r="FF303">
        <v>6499.8</v>
      </c>
      <c r="FG303">
        <v>9999</v>
      </c>
      <c r="FH303">
        <v>9999</v>
      </c>
      <c r="FI303">
        <v>105.6</v>
      </c>
      <c r="FJ303">
        <v>1.86737</v>
      </c>
      <c r="FK303">
        <v>1.86644</v>
      </c>
      <c r="FL303">
        <v>1.86585</v>
      </c>
      <c r="FM303">
        <v>1.86579</v>
      </c>
      <c r="FN303">
        <v>1.86757</v>
      </c>
      <c r="FO303">
        <v>1.8701</v>
      </c>
      <c r="FP303">
        <v>1.86874</v>
      </c>
      <c r="FQ303">
        <v>1.87012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-2.284</v>
      </c>
      <c r="GF303">
        <v>-0.8812</v>
      </c>
      <c r="GG303">
        <v>-0.7625272888578039</v>
      </c>
      <c r="GH303">
        <v>-0.001751842048368114</v>
      </c>
      <c r="GI303">
        <v>2.175043830543419E-07</v>
      </c>
      <c r="GJ303">
        <v>-8.900938919420621E-11</v>
      </c>
      <c r="GK303">
        <v>-0.8812099376485385</v>
      </c>
      <c r="GL303">
        <v>0</v>
      </c>
      <c r="GM303">
        <v>0</v>
      </c>
      <c r="GN303">
        <v>0</v>
      </c>
      <c r="GO303">
        <v>3</v>
      </c>
      <c r="GP303">
        <v>2360</v>
      </c>
      <c r="GQ303">
        <v>1</v>
      </c>
      <c r="GR303">
        <v>26</v>
      </c>
      <c r="GS303">
        <v>18.7</v>
      </c>
      <c r="GT303">
        <v>18.7</v>
      </c>
      <c r="GU303">
        <v>2.65747</v>
      </c>
      <c r="GV303">
        <v>2.21313</v>
      </c>
      <c r="GW303">
        <v>1.94702</v>
      </c>
      <c r="GX303">
        <v>2.82104</v>
      </c>
      <c r="GY303">
        <v>2.19482</v>
      </c>
      <c r="GZ303">
        <v>2.3584</v>
      </c>
      <c r="HA303">
        <v>39.1428</v>
      </c>
      <c r="HB303">
        <v>14.9463</v>
      </c>
      <c r="HC303">
        <v>18</v>
      </c>
      <c r="HD303">
        <v>463.711</v>
      </c>
      <c r="HE303">
        <v>572.63</v>
      </c>
      <c r="HF303">
        <v>23.7623</v>
      </c>
      <c r="HG303">
        <v>29.4108</v>
      </c>
      <c r="HH303">
        <v>30.0002</v>
      </c>
      <c r="HI303">
        <v>29.4057</v>
      </c>
      <c r="HJ303">
        <v>29.3386</v>
      </c>
      <c r="HK303">
        <v>53.1786</v>
      </c>
      <c r="HL303">
        <v>16.0887</v>
      </c>
      <c r="HM303">
        <v>21.484</v>
      </c>
      <c r="HN303">
        <v>23.7675</v>
      </c>
      <c r="HO303">
        <v>1021.62</v>
      </c>
      <c r="HP303">
        <v>21.2402</v>
      </c>
      <c r="HQ303">
        <v>100.274</v>
      </c>
      <c r="HR303">
        <v>100.165</v>
      </c>
    </row>
    <row r="304" spans="1:226">
      <c r="A304">
        <v>288</v>
      </c>
      <c r="B304">
        <v>1657314350.6</v>
      </c>
      <c r="C304">
        <v>5489.599999904633</v>
      </c>
      <c r="D304" t="s">
        <v>941</v>
      </c>
      <c r="E304" t="s">
        <v>942</v>
      </c>
      <c r="F304">
        <v>5</v>
      </c>
      <c r="G304" t="s">
        <v>820</v>
      </c>
      <c r="H304" t="s">
        <v>354</v>
      </c>
      <c r="I304">
        <v>1657314347.75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1027.556727543474</v>
      </c>
      <c r="AK304">
        <v>971.9254242424244</v>
      </c>
      <c r="AL304">
        <v>3.330564436410287</v>
      </c>
      <c r="AM304">
        <v>65.58033088639436</v>
      </c>
      <c r="AN304">
        <f>(AP304 - AO304 + BO304*1E3/(8.314*(BQ304+273.15)) * AR304/BN304 * AQ304) * BN304/(100*BB304) * 1000/(1000 - AP304)</f>
        <v>0</v>
      </c>
      <c r="AO304">
        <v>21.1595146134901</v>
      </c>
      <c r="AP304">
        <v>26.49486787878789</v>
      </c>
      <c r="AQ304">
        <v>1.263023259871084E-05</v>
      </c>
      <c r="AR304">
        <v>78.10246742185466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1657314347.75</v>
      </c>
      <c r="BH304">
        <v>938.5447</v>
      </c>
      <c r="BI304">
        <v>1006.6316</v>
      </c>
      <c r="BJ304">
        <v>26.4946</v>
      </c>
      <c r="BK304">
        <v>21.17154</v>
      </c>
      <c r="BL304">
        <v>940.8368</v>
      </c>
      <c r="BM304">
        <v>27.37582</v>
      </c>
      <c r="BN304">
        <v>500.0180999999999</v>
      </c>
      <c r="BO304">
        <v>68.42331</v>
      </c>
      <c r="BP304">
        <v>0.10002218</v>
      </c>
      <c r="BQ304">
        <v>27.3455</v>
      </c>
      <c r="BR304">
        <v>26.99795</v>
      </c>
      <c r="BS304">
        <v>999.9</v>
      </c>
      <c r="BT304">
        <v>0</v>
      </c>
      <c r="BU304">
        <v>0</v>
      </c>
      <c r="BV304">
        <v>10003.63</v>
      </c>
      <c r="BW304">
        <v>0</v>
      </c>
      <c r="BX304">
        <v>2011.816</v>
      </c>
      <c r="BY304">
        <v>-68.08720000000001</v>
      </c>
      <c r="BZ304">
        <v>964.0879000000001</v>
      </c>
      <c r="CA304">
        <v>1028.404</v>
      </c>
      <c r="CB304">
        <v>5.323065000000001</v>
      </c>
      <c r="CC304">
        <v>1006.6316</v>
      </c>
      <c r="CD304">
        <v>21.17154</v>
      </c>
      <c r="CE304">
        <v>1.812849</v>
      </c>
      <c r="CF304">
        <v>1.448627</v>
      </c>
      <c r="CG304">
        <v>15.89801</v>
      </c>
      <c r="CH304">
        <v>12.43645</v>
      </c>
      <c r="CI304">
        <v>2000.005</v>
      </c>
      <c r="CJ304">
        <v>0.9800053</v>
      </c>
      <c r="CK304">
        <v>0.01999511</v>
      </c>
      <c r="CL304">
        <v>0</v>
      </c>
      <c r="CM304">
        <v>2.25645</v>
      </c>
      <c r="CN304">
        <v>0</v>
      </c>
      <c r="CO304">
        <v>17677.81</v>
      </c>
      <c r="CP304">
        <v>16749.53</v>
      </c>
      <c r="CQ304">
        <v>40.125</v>
      </c>
      <c r="CR304">
        <v>42.187</v>
      </c>
      <c r="CS304">
        <v>40.562</v>
      </c>
      <c r="CT304">
        <v>40.39360000000001</v>
      </c>
      <c r="CU304">
        <v>39.26860000000001</v>
      </c>
      <c r="CV304">
        <v>1960.015</v>
      </c>
      <c r="CW304">
        <v>39.99</v>
      </c>
      <c r="CX304">
        <v>0</v>
      </c>
      <c r="CY304">
        <v>1657314357.3</v>
      </c>
      <c r="CZ304">
        <v>0</v>
      </c>
      <c r="DA304">
        <v>1657313226.1</v>
      </c>
      <c r="DB304" t="s">
        <v>821</v>
      </c>
      <c r="DC304">
        <v>1657313225.1</v>
      </c>
      <c r="DD304">
        <v>1657313226.1</v>
      </c>
      <c r="DE304">
        <v>8</v>
      </c>
      <c r="DF304">
        <v>-0.096</v>
      </c>
      <c r="DG304">
        <v>1.169</v>
      </c>
      <c r="DH304">
        <v>-1.469</v>
      </c>
      <c r="DI304">
        <v>-0.153</v>
      </c>
      <c r="DJ304">
        <v>420</v>
      </c>
      <c r="DK304">
        <v>24</v>
      </c>
      <c r="DL304">
        <v>0.23</v>
      </c>
      <c r="DM304">
        <v>0.05</v>
      </c>
      <c r="DN304">
        <v>-67.20699500000001</v>
      </c>
      <c r="DO304">
        <v>-6.131488930581475</v>
      </c>
      <c r="DP304">
        <v>0.5911391219290093</v>
      </c>
      <c r="DQ304">
        <v>0</v>
      </c>
      <c r="DR304">
        <v>5.35104825</v>
      </c>
      <c r="DS304">
        <v>-0.1656260037523475</v>
      </c>
      <c r="DT304">
        <v>0.01612051672365061</v>
      </c>
      <c r="DU304">
        <v>0</v>
      </c>
      <c r="DV304">
        <v>0</v>
      </c>
      <c r="DW304">
        <v>2</v>
      </c>
      <c r="DX304" t="s">
        <v>365</v>
      </c>
      <c r="DY304">
        <v>2.97852</v>
      </c>
      <c r="DZ304">
        <v>2.72476</v>
      </c>
      <c r="EA304">
        <v>0.127478</v>
      </c>
      <c r="EB304">
        <v>0.131849</v>
      </c>
      <c r="EC304">
        <v>0.089532</v>
      </c>
      <c r="ED304">
        <v>0.073556</v>
      </c>
      <c r="EE304">
        <v>27507.2</v>
      </c>
      <c r="EF304">
        <v>27468.6</v>
      </c>
      <c r="EG304">
        <v>29318.9</v>
      </c>
      <c r="EH304">
        <v>29274.6</v>
      </c>
      <c r="EI304">
        <v>35381.2</v>
      </c>
      <c r="EJ304">
        <v>36046.7</v>
      </c>
      <c r="EK304">
        <v>41307.3</v>
      </c>
      <c r="EL304">
        <v>41699.1</v>
      </c>
      <c r="EM304">
        <v>1.89172</v>
      </c>
      <c r="EN304">
        <v>2.04028</v>
      </c>
      <c r="EO304">
        <v>0.0668019</v>
      </c>
      <c r="EP304">
        <v>0</v>
      </c>
      <c r="EQ304">
        <v>25.9079</v>
      </c>
      <c r="ER304">
        <v>999.9</v>
      </c>
      <c r="ES304">
        <v>27.6</v>
      </c>
      <c r="ET304">
        <v>37.5</v>
      </c>
      <c r="EU304">
        <v>26.1316</v>
      </c>
      <c r="EV304">
        <v>61.2779</v>
      </c>
      <c r="EW304">
        <v>27.2837</v>
      </c>
      <c r="EX304">
        <v>2</v>
      </c>
      <c r="EY304">
        <v>0.154634</v>
      </c>
      <c r="EZ304">
        <v>1.75709</v>
      </c>
      <c r="FA304">
        <v>20.3737</v>
      </c>
      <c r="FB304">
        <v>5.21774</v>
      </c>
      <c r="FC304">
        <v>12.0099</v>
      </c>
      <c r="FD304">
        <v>4.989</v>
      </c>
      <c r="FE304">
        <v>3.28865</v>
      </c>
      <c r="FF304">
        <v>6499.8</v>
      </c>
      <c r="FG304">
        <v>9999</v>
      </c>
      <c r="FH304">
        <v>9999</v>
      </c>
      <c r="FI304">
        <v>105.6</v>
      </c>
      <c r="FJ304">
        <v>1.86737</v>
      </c>
      <c r="FK304">
        <v>1.86641</v>
      </c>
      <c r="FL304">
        <v>1.86584</v>
      </c>
      <c r="FM304">
        <v>1.86579</v>
      </c>
      <c r="FN304">
        <v>1.86756</v>
      </c>
      <c r="FO304">
        <v>1.87009</v>
      </c>
      <c r="FP304">
        <v>1.86874</v>
      </c>
      <c r="FQ304">
        <v>1.87012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-2.307</v>
      </c>
      <c r="GF304">
        <v>-0.8812</v>
      </c>
      <c r="GG304">
        <v>-0.7625272888578039</v>
      </c>
      <c r="GH304">
        <v>-0.001751842048368114</v>
      </c>
      <c r="GI304">
        <v>2.175043830543419E-07</v>
      </c>
      <c r="GJ304">
        <v>-8.900938919420621E-11</v>
      </c>
      <c r="GK304">
        <v>-0.8812099376485385</v>
      </c>
      <c r="GL304">
        <v>0</v>
      </c>
      <c r="GM304">
        <v>0</v>
      </c>
      <c r="GN304">
        <v>0</v>
      </c>
      <c r="GO304">
        <v>3</v>
      </c>
      <c r="GP304">
        <v>2360</v>
      </c>
      <c r="GQ304">
        <v>1</v>
      </c>
      <c r="GR304">
        <v>26</v>
      </c>
      <c r="GS304">
        <v>18.8</v>
      </c>
      <c r="GT304">
        <v>18.7</v>
      </c>
      <c r="GU304">
        <v>2.68677</v>
      </c>
      <c r="GV304">
        <v>2.21436</v>
      </c>
      <c r="GW304">
        <v>1.94702</v>
      </c>
      <c r="GX304">
        <v>2.81982</v>
      </c>
      <c r="GY304">
        <v>2.19482</v>
      </c>
      <c r="GZ304">
        <v>2.37671</v>
      </c>
      <c r="HA304">
        <v>39.1676</v>
      </c>
      <c r="HB304">
        <v>14.9463</v>
      </c>
      <c r="HC304">
        <v>18</v>
      </c>
      <c r="HD304">
        <v>463.731</v>
      </c>
      <c r="HE304">
        <v>572.795</v>
      </c>
      <c r="HF304">
        <v>23.7683</v>
      </c>
      <c r="HG304">
        <v>29.4135</v>
      </c>
      <c r="HH304">
        <v>30.0003</v>
      </c>
      <c r="HI304">
        <v>29.4084</v>
      </c>
      <c r="HJ304">
        <v>29.3401</v>
      </c>
      <c r="HK304">
        <v>53.7614</v>
      </c>
      <c r="HL304">
        <v>15.8136</v>
      </c>
      <c r="HM304">
        <v>21.484</v>
      </c>
      <c r="HN304">
        <v>23.7689</v>
      </c>
      <c r="HO304">
        <v>1041.66</v>
      </c>
      <c r="HP304">
        <v>21.2445</v>
      </c>
      <c r="HQ304">
        <v>100.274</v>
      </c>
      <c r="HR304">
        <v>100.165</v>
      </c>
    </row>
    <row r="305" spans="1:226">
      <c r="A305">
        <v>289</v>
      </c>
      <c r="B305">
        <v>1657314355.6</v>
      </c>
      <c r="C305">
        <v>5494.599999904633</v>
      </c>
      <c r="D305" t="s">
        <v>943</v>
      </c>
      <c r="E305" t="s">
        <v>944</v>
      </c>
      <c r="F305">
        <v>5</v>
      </c>
      <c r="G305" t="s">
        <v>820</v>
      </c>
      <c r="H305" t="s">
        <v>354</v>
      </c>
      <c r="I305">
        <v>1657314353.1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1044.578220117917</v>
      </c>
      <c r="AK305">
        <v>988.3859393939391</v>
      </c>
      <c r="AL305">
        <v>3.295404584428024</v>
      </c>
      <c r="AM305">
        <v>65.58033088639436</v>
      </c>
      <c r="AN305">
        <f>(AP305 - AO305 + BO305*1E3/(8.314*(BQ305+273.15)) * AR305/BN305 * AQ305) * BN305/(100*BB305) * 1000/(1000 - AP305)</f>
        <v>0</v>
      </c>
      <c r="AO305">
        <v>21.2377106251962</v>
      </c>
      <c r="AP305">
        <v>26.52039636363634</v>
      </c>
      <c r="AQ305">
        <v>0.000121609767843815</v>
      </c>
      <c r="AR305">
        <v>78.10246742185466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1657314353.1</v>
      </c>
      <c r="BH305">
        <v>955.768</v>
      </c>
      <c r="BI305">
        <v>1024.395555555556</v>
      </c>
      <c r="BJ305">
        <v>26.50708888888889</v>
      </c>
      <c r="BK305">
        <v>21.24522222222222</v>
      </c>
      <c r="BL305">
        <v>958.0876666666668</v>
      </c>
      <c r="BM305">
        <v>27.38831111111111</v>
      </c>
      <c r="BN305">
        <v>500.0044444444445</v>
      </c>
      <c r="BO305">
        <v>68.42346666666667</v>
      </c>
      <c r="BP305">
        <v>0.09996186666666668</v>
      </c>
      <c r="BQ305">
        <v>27.35143333333333</v>
      </c>
      <c r="BR305">
        <v>26.99863333333333</v>
      </c>
      <c r="BS305">
        <v>999.9000000000001</v>
      </c>
      <c r="BT305">
        <v>0</v>
      </c>
      <c r="BU305">
        <v>0</v>
      </c>
      <c r="BV305">
        <v>9992.638888888889</v>
      </c>
      <c r="BW305">
        <v>0</v>
      </c>
      <c r="BX305">
        <v>2013.602222222222</v>
      </c>
      <c r="BY305">
        <v>-68.62934444444444</v>
      </c>
      <c r="BZ305">
        <v>981.7926666666667</v>
      </c>
      <c r="CA305">
        <v>1046.632222222222</v>
      </c>
      <c r="CB305">
        <v>5.261862222222223</v>
      </c>
      <c r="CC305">
        <v>1024.395555555556</v>
      </c>
      <c r="CD305">
        <v>21.24522222222222</v>
      </c>
      <c r="CE305">
        <v>1.813705555555556</v>
      </c>
      <c r="CF305">
        <v>1.453671111111111</v>
      </c>
      <c r="CG305">
        <v>15.90542222222222</v>
      </c>
      <c r="CH305">
        <v>12.48937777777778</v>
      </c>
      <c r="CI305">
        <v>2000.072222222222</v>
      </c>
      <c r="CJ305">
        <v>0.9800053333333333</v>
      </c>
      <c r="CK305">
        <v>0.01999507777777778</v>
      </c>
      <c r="CL305">
        <v>0</v>
      </c>
      <c r="CM305">
        <v>2.340855555555555</v>
      </c>
      <c r="CN305">
        <v>0</v>
      </c>
      <c r="CO305">
        <v>17720.03333333334</v>
      </c>
      <c r="CP305">
        <v>16750.08888888889</v>
      </c>
      <c r="CQ305">
        <v>40.125</v>
      </c>
      <c r="CR305">
        <v>42.187</v>
      </c>
      <c r="CS305">
        <v>40.562</v>
      </c>
      <c r="CT305">
        <v>40.38877777777778</v>
      </c>
      <c r="CU305">
        <v>39.26377777777778</v>
      </c>
      <c r="CV305">
        <v>1960.08</v>
      </c>
      <c r="CW305">
        <v>39.99222222222223</v>
      </c>
      <c r="CX305">
        <v>0</v>
      </c>
      <c r="CY305">
        <v>1657314362.1</v>
      </c>
      <c r="CZ305">
        <v>0</v>
      </c>
      <c r="DA305">
        <v>1657313226.1</v>
      </c>
      <c r="DB305" t="s">
        <v>821</v>
      </c>
      <c r="DC305">
        <v>1657313225.1</v>
      </c>
      <c r="DD305">
        <v>1657313226.1</v>
      </c>
      <c r="DE305">
        <v>8</v>
      </c>
      <c r="DF305">
        <v>-0.096</v>
      </c>
      <c r="DG305">
        <v>1.169</v>
      </c>
      <c r="DH305">
        <v>-1.469</v>
      </c>
      <c r="DI305">
        <v>-0.153</v>
      </c>
      <c r="DJ305">
        <v>420</v>
      </c>
      <c r="DK305">
        <v>24</v>
      </c>
      <c r="DL305">
        <v>0.23</v>
      </c>
      <c r="DM305">
        <v>0.05</v>
      </c>
      <c r="DN305">
        <v>-67.73739024390244</v>
      </c>
      <c r="DO305">
        <v>-6.295996515679567</v>
      </c>
      <c r="DP305">
        <v>0.6216070332672062</v>
      </c>
      <c r="DQ305">
        <v>0</v>
      </c>
      <c r="DR305">
        <v>5.324275853658537</v>
      </c>
      <c r="DS305">
        <v>-0.3344155400696776</v>
      </c>
      <c r="DT305">
        <v>0.03574908540365885</v>
      </c>
      <c r="DU305">
        <v>0</v>
      </c>
      <c r="DV305">
        <v>0</v>
      </c>
      <c r="DW305">
        <v>2</v>
      </c>
      <c r="DX305" t="s">
        <v>365</v>
      </c>
      <c r="DY305">
        <v>2.97836</v>
      </c>
      <c r="DZ305">
        <v>2.72469</v>
      </c>
      <c r="EA305">
        <v>0.128894</v>
      </c>
      <c r="EB305">
        <v>0.133258</v>
      </c>
      <c r="EC305">
        <v>0.0895938</v>
      </c>
      <c r="ED305">
        <v>0.07364080000000001</v>
      </c>
      <c r="EE305">
        <v>27462.1</v>
      </c>
      <c r="EF305">
        <v>27423.8</v>
      </c>
      <c r="EG305">
        <v>29318.4</v>
      </c>
      <c r="EH305">
        <v>29274.5</v>
      </c>
      <c r="EI305">
        <v>35378</v>
      </c>
      <c r="EJ305">
        <v>36043.1</v>
      </c>
      <c r="EK305">
        <v>41306.3</v>
      </c>
      <c r="EL305">
        <v>41698.7</v>
      </c>
      <c r="EM305">
        <v>1.89165</v>
      </c>
      <c r="EN305">
        <v>2.04032</v>
      </c>
      <c r="EO305">
        <v>0.0662804</v>
      </c>
      <c r="EP305">
        <v>0</v>
      </c>
      <c r="EQ305">
        <v>25.9079</v>
      </c>
      <c r="ER305">
        <v>999.9</v>
      </c>
      <c r="ES305">
        <v>27.6</v>
      </c>
      <c r="ET305">
        <v>37.5</v>
      </c>
      <c r="EU305">
        <v>26.133</v>
      </c>
      <c r="EV305">
        <v>61.4679</v>
      </c>
      <c r="EW305">
        <v>27.4079</v>
      </c>
      <c r="EX305">
        <v>2</v>
      </c>
      <c r="EY305">
        <v>0.155046</v>
      </c>
      <c r="EZ305">
        <v>1.77154</v>
      </c>
      <c r="FA305">
        <v>20.3735</v>
      </c>
      <c r="FB305">
        <v>5.21699</v>
      </c>
      <c r="FC305">
        <v>12.0101</v>
      </c>
      <c r="FD305">
        <v>4.9889</v>
      </c>
      <c r="FE305">
        <v>3.2886</v>
      </c>
      <c r="FF305">
        <v>6500.1</v>
      </c>
      <c r="FG305">
        <v>9999</v>
      </c>
      <c r="FH305">
        <v>9999</v>
      </c>
      <c r="FI305">
        <v>105.6</v>
      </c>
      <c r="FJ305">
        <v>1.86737</v>
      </c>
      <c r="FK305">
        <v>1.86643</v>
      </c>
      <c r="FL305">
        <v>1.86585</v>
      </c>
      <c r="FM305">
        <v>1.8658</v>
      </c>
      <c r="FN305">
        <v>1.86754</v>
      </c>
      <c r="FO305">
        <v>1.8701</v>
      </c>
      <c r="FP305">
        <v>1.86874</v>
      </c>
      <c r="FQ305">
        <v>1.87012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-2.332</v>
      </c>
      <c r="GF305">
        <v>-0.8812</v>
      </c>
      <c r="GG305">
        <v>-0.7625272888578039</v>
      </c>
      <c r="GH305">
        <v>-0.001751842048368114</v>
      </c>
      <c r="GI305">
        <v>2.175043830543419E-07</v>
      </c>
      <c r="GJ305">
        <v>-8.900938919420621E-11</v>
      </c>
      <c r="GK305">
        <v>-0.8812099376485385</v>
      </c>
      <c r="GL305">
        <v>0</v>
      </c>
      <c r="GM305">
        <v>0</v>
      </c>
      <c r="GN305">
        <v>0</v>
      </c>
      <c r="GO305">
        <v>3</v>
      </c>
      <c r="GP305">
        <v>2360</v>
      </c>
      <c r="GQ305">
        <v>1</v>
      </c>
      <c r="GR305">
        <v>26</v>
      </c>
      <c r="GS305">
        <v>18.8</v>
      </c>
      <c r="GT305">
        <v>18.8</v>
      </c>
      <c r="GU305">
        <v>2.72217</v>
      </c>
      <c r="GV305">
        <v>2.21313</v>
      </c>
      <c r="GW305">
        <v>1.94702</v>
      </c>
      <c r="GX305">
        <v>2.81982</v>
      </c>
      <c r="GY305">
        <v>2.19482</v>
      </c>
      <c r="GZ305">
        <v>2.35107</v>
      </c>
      <c r="HA305">
        <v>39.1676</v>
      </c>
      <c r="HB305">
        <v>14.9463</v>
      </c>
      <c r="HC305">
        <v>18</v>
      </c>
      <c r="HD305">
        <v>463.705</v>
      </c>
      <c r="HE305">
        <v>572.865</v>
      </c>
      <c r="HF305">
        <v>23.771</v>
      </c>
      <c r="HG305">
        <v>29.4162</v>
      </c>
      <c r="HH305">
        <v>30.0005</v>
      </c>
      <c r="HI305">
        <v>29.411</v>
      </c>
      <c r="HJ305">
        <v>29.3433</v>
      </c>
      <c r="HK305">
        <v>54.473</v>
      </c>
      <c r="HL305">
        <v>15.8136</v>
      </c>
      <c r="HM305">
        <v>21.1017</v>
      </c>
      <c r="HN305">
        <v>23.7696</v>
      </c>
      <c r="HO305">
        <v>1055.02</v>
      </c>
      <c r="HP305">
        <v>21.2304</v>
      </c>
      <c r="HQ305">
        <v>100.272</v>
      </c>
      <c r="HR305">
        <v>100.164</v>
      </c>
    </row>
    <row r="306" spans="1:226">
      <c r="A306">
        <v>290</v>
      </c>
      <c r="B306">
        <v>1657314360.6</v>
      </c>
      <c r="C306">
        <v>5499.599999904633</v>
      </c>
      <c r="D306" t="s">
        <v>945</v>
      </c>
      <c r="E306" t="s">
        <v>946</v>
      </c>
      <c r="F306">
        <v>5</v>
      </c>
      <c r="G306" t="s">
        <v>820</v>
      </c>
      <c r="H306" t="s">
        <v>354</v>
      </c>
      <c r="I306">
        <v>1657314357.8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1061.844154090206</v>
      </c>
      <c r="AK306">
        <v>1005.230818181818</v>
      </c>
      <c r="AL306">
        <v>3.368759978531468</v>
      </c>
      <c r="AM306">
        <v>65.58033088639436</v>
      </c>
      <c r="AN306">
        <f>(AP306 - AO306 + BO306*1E3/(8.314*(BQ306+273.15)) * AR306/BN306 * AQ306) * BN306/(100*BB306) * 1000/(1000 - AP306)</f>
        <v>0</v>
      </c>
      <c r="AO306">
        <v>21.23467516291287</v>
      </c>
      <c r="AP306">
        <v>26.51841333333333</v>
      </c>
      <c r="AQ306">
        <v>0.0003520832073290521</v>
      </c>
      <c r="AR306">
        <v>78.10246742185466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1657314357.8</v>
      </c>
      <c r="BH306">
        <v>971.0291</v>
      </c>
      <c r="BI306">
        <v>1040.306</v>
      </c>
      <c r="BJ306">
        <v>26.52193999999999</v>
      </c>
      <c r="BK306">
        <v>21.22872</v>
      </c>
      <c r="BL306">
        <v>973.3729</v>
      </c>
      <c r="BM306">
        <v>27.40316</v>
      </c>
      <c r="BN306">
        <v>499.9761999999999</v>
      </c>
      <c r="BO306">
        <v>68.42332</v>
      </c>
      <c r="BP306">
        <v>0.09988844</v>
      </c>
      <c r="BQ306">
        <v>27.35174</v>
      </c>
      <c r="BR306">
        <v>26.99746</v>
      </c>
      <c r="BS306">
        <v>999.9</v>
      </c>
      <c r="BT306">
        <v>0</v>
      </c>
      <c r="BU306">
        <v>0</v>
      </c>
      <c r="BV306">
        <v>10021.93</v>
      </c>
      <c r="BW306">
        <v>0</v>
      </c>
      <c r="BX306">
        <v>2013.909</v>
      </c>
      <c r="BY306">
        <v>-69.27720000000002</v>
      </c>
      <c r="BZ306">
        <v>997.4853999999999</v>
      </c>
      <c r="CA306">
        <v>1062.87</v>
      </c>
      <c r="CB306">
        <v>5.293234</v>
      </c>
      <c r="CC306">
        <v>1040.306</v>
      </c>
      <c r="CD306">
        <v>21.22872</v>
      </c>
      <c r="CE306">
        <v>1.81472</v>
      </c>
      <c r="CF306">
        <v>1.452539</v>
      </c>
      <c r="CG306">
        <v>15.91415</v>
      </c>
      <c r="CH306">
        <v>12.4775</v>
      </c>
      <c r="CI306">
        <v>1999.984</v>
      </c>
      <c r="CJ306">
        <v>0.980005</v>
      </c>
      <c r="CK306">
        <v>0.0199954</v>
      </c>
      <c r="CL306">
        <v>0</v>
      </c>
      <c r="CM306">
        <v>2.34691</v>
      </c>
      <c r="CN306">
        <v>0</v>
      </c>
      <c r="CO306">
        <v>17751.33000000001</v>
      </c>
      <c r="CP306">
        <v>16749.34</v>
      </c>
      <c r="CQ306">
        <v>40.125</v>
      </c>
      <c r="CR306">
        <v>42.187</v>
      </c>
      <c r="CS306">
        <v>40.562</v>
      </c>
      <c r="CT306">
        <v>40.375</v>
      </c>
      <c r="CU306">
        <v>39.2748</v>
      </c>
      <c r="CV306">
        <v>1959.994</v>
      </c>
      <c r="CW306">
        <v>39.99</v>
      </c>
      <c r="CX306">
        <v>0</v>
      </c>
      <c r="CY306">
        <v>1657314366.9</v>
      </c>
      <c r="CZ306">
        <v>0</v>
      </c>
      <c r="DA306">
        <v>1657313226.1</v>
      </c>
      <c r="DB306" t="s">
        <v>821</v>
      </c>
      <c r="DC306">
        <v>1657313225.1</v>
      </c>
      <c r="DD306">
        <v>1657313226.1</v>
      </c>
      <c r="DE306">
        <v>8</v>
      </c>
      <c r="DF306">
        <v>-0.096</v>
      </c>
      <c r="DG306">
        <v>1.169</v>
      </c>
      <c r="DH306">
        <v>-1.469</v>
      </c>
      <c r="DI306">
        <v>-0.153</v>
      </c>
      <c r="DJ306">
        <v>420</v>
      </c>
      <c r="DK306">
        <v>24</v>
      </c>
      <c r="DL306">
        <v>0.23</v>
      </c>
      <c r="DM306">
        <v>0.05</v>
      </c>
      <c r="DN306">
        <v>-68.38363749999999</v>
      </c>
      <c r="DO306">
        <v>-6.827622889305736</v>
      </c>
      <c r="DP306">
        <v>0.6589400589915219</v>
      </c>
      <c r="DQ306">
        <v>0</v>
      </c>
      <c r="DR306">
        <v>5.30532375</v>
      </c>
      <c r="DS306">
        <v>-0.2317671669793618</v>
      </c>
      <c r="DT306">
        <v>0.03087266134361437</v>
      </c>
      <c r="DU306">
        <v>0</v>
      </c>
      <c r="DV306">
        <v>0</v>
      </c>
      <c r="DW306">
        <v>2</v>
      </c>
      <c r="DX306" t="s">
        <v>365</v>
      </c>
      <c r="DY306">
        <v>2.97833</v>
      </c>
      <c r="DZ306">
        <v>2.72497</v>
      </c>
      <c r="EA306">
        <v>0.130322</v>
      </c>
      <c r="EB306">
        <v>0.134677</v>
      </c>
      <c r="EC306">
        <v>0.0895806</v>
      </c>
      <c r="ED306">
        <v>0.0735635</v>
      </c>
      <c r="EE306">
        <v>27417.1</v>
      </c>
      <c r="EF306">
        <v>27378.8</v>
      </c>
      <c r="EG306">
        <v>29318.5</v>
      </c>
      <c r="EH306">
        <v>29274.4</v>
      </c>
      <c r="EI306">
        <v>35378.6</v>
      </c>
      <c r="EJ306">
        <v>36046.1</v>
      </c>
      <c r="EK306">
        <v>41306.3</v>
      </c>
      <c r="EL306">
        <v>41698.7</v>
      </c>
      <c r="EM306">
        <v>1.89158</v>
      </c>
      <c r="EN306">
        <v>2.04015</v>
      </c>
      <c r="EO306">
        <v>0.066638</v>
      </c>
      <c r="EP306">
        <v>0</v>
      </c>
      <c r="EQ306">
        <v>25.9079</v>
      </c>
      <c r="ER306">
        <v>999.9</v>
      </c>
      <c r="ES306">
        <v>27.6</v>
      </c>
      <c r="ET306">
        <v>37.5</v>
      </c>
      <c r="EU306">
        <v>26.1354</v>
      </c>
      <c r="EV306">
        <v>61.0879</v>
      </c>
      <c r="EW306">
        <v>27.3598</v>
      </c>
      <c r="EX306">
        <v>2</v>
      </c>
      <c r="EY306">
        <v>0.155348</v>
      </c>
      <c r="EZ306">
        <v>1.77891</v>
      </c>
      <c r="FA306">
        <v>20.3734</v>
      </c>
      <c r="FB306">
        <v>5.21714</v>
      </c>
      <c r="FC306">
        <v>12.0101</v>
      </c>
      <c r="FD306">
        <v>4.98875</v>
      </c>
      <c r="FE306">
        <v>3.28865</v>
      </c>
      <c r="FF306">
        <v>6500.1</v>
      </c>
      <c r="FG306">
        <v>9999</v>
      </c>
      <c r="FH306">
        <v>9999</v>
      </c>
      <c r="FI306">
        <v>105.6</v>
      </c>
      <c r="FJ306">
        <v>1.86737</v>
      </c>
      <c r="FK306">
        <v>1.86644</v>
      </c>
      <c r="FL306">
        <v>1.86584</v>
      </c>
      <c r="FM306">
        <v>1.86581</v>
      </c>
      <c r="FN306">
        <v>1.86756</v>
      </c>
      <c r="FO306">
        <v>1.87011</v>
      </c>
      <c r="FP306">
        <v>1.86874</v>
      </c>
      <c r="FQ306">
        <v>1.87012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-2.358</v>
      </c>
      <c r="GF306">
        <v>-0.8812</v>
      </c>
      <c r="GG306">
        <v>-0.7625272888578039</v>
      </c>
      <c r="GH306">
        <v>-0.001751842048368114</v>
      </c>
      <c r="GI306">
        <v>2.175043830543419E-07</v>
      </c>
      <c r="GJ306">
        <v>-8.900938919420621E-11</v>
      </c>
      <c r="GK306">
        <v>-0.8812099376485385</v>
      </c>
      <c r="GL306">
        <v>0</v>
      </c>
      <c r="GM306">
        <v>0</v>
      </c>
      <c r="GN306">
        <v>0</v>
      </c>
      <c r="GO306">
        <v>3</v>
      </c>
      <c r="GP306">
        <v>2360</v>
      </c>
      <c r="GQ306">
        <v>1</v>
      </c>
      <c r="GR306">
        <v>26</v>
      </c>
      <c r="GS306">
        <v>18.9</v>
      </c>
      <c r="GT306">
        <v>18.9</v>
      </c>
      <c r="GU306">
        <v>2.75391</v>
      </c>
      <c r="GV306">
        <v>2.21191</v>
      </c>
      <c r="GW306">
        <v>1.94702</v>
      </c>
      <c r="GX306">
        <v>2.81982</v>
      </c>
      <c r="GY306">
        <v>2.19482</v>
      </c>
      <c r="GZ306">
        <v>2.36694</v>
      </c>
      <c r="HA306">
        <v>39.1676</v>
      </c>
      <c r="HB306">
        <v>14.9463</v>
      </c>
      <c r="HC306">
        <v>18</v>
      </c>
      <c r="HD306">
        <v>463.682</v>
      </c>
      <c r="HE306">
        <v>572.7619999999999</v>
      </c>
      <c r="HF306">
        <v>23.7714</v>
      </c>
      <c r="HG306">
        <v>29.4192</v>
      </c>
      <c r="HH306">
        <v>30.0004</v>
      </c>
      <c r="HI306">
        <v>29.414</v>
      </c>
      <c r="HJ306">
        <v>29.3463</v>
      </c>
      <c r="HK306">
        <v>55.1032</v>
      </c>
      <c r="HL306">
        <v>15.8136</v>
      </c>
      <c r="HM306">
        <v>21.1017</v>
      </c>
      <c r="HN306">
        <v>23.7713</v>
      </c>
      <c r="HO306">
        <v>1075.06</v>
      </c>
      <c r="HP306">
        <v>21.2522</v>
      </c>
      <c r="HQ306">
        <v>100.272</v>
      </c>
      <c r="HR306">
        <v>100.164</v>
      </c>
    </row>
    <row r="307" spans="1:226">
      <c r="A307">
        <v>291</v>
      </c>
      <c r="B307">
        <v>1657314365.6</v>
      </c>
      <c r="C307">
        <v>5504.599999904633</v>
      </c>
      <c r="D307" t="s">
        <v>947</v>
      </c>
      <c r="E307" t="s">
        <v>948</v>
      </c>
      <c r="F307">
        <v>5</v>
      </c>
      <c r="G307" t="s">
        <v>820</v>
      </c>
      <c r="H307" t="s">
        <v>354</v>
      </c>
      <c r="I307">
        <v>1657314363.1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1078.972517948713</v>
      </c>
      <c r="AK307">
        <v>1022.044909090909</v>
      </c>
      <c r="AL307">
        <v>3.377930600830037</v>
      </c>
      <c r="AM307">
        <v>65.58033088639436</v>
      </c>
      <c r="AN307">
        <f>(AP307 - AO307 + BO307*1E3/(8.314*(BQ307+273.15)) * AR307/BN307 * AQ307) * BN307/(100*BB307) * 1000/(1000 - AP307)</f>
        <v>0</v>
      </c>
      <c r="AO307">
        <v>21.21900812772776</v>
      </c>
      <c r="AP307">
        <v>26.50016909090909</v>
      </c>
      <c r="AQ307">
        <v>-0.0008711243302588397</v>
      </c>
      <c r="AR307">
        <v>78.10246742185466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1657314363.1</v>
      </c>
      <c r="BH307">
        <v>988.3797777777777</v>
      </c>
      <c r="BI307">
        <v>1058.075555555556</v>
      </c>
      <c r="BJ307">
        <v>26.50723333333333</v>
      </c>
      <c r="BK307">
        <v>21.2203</v>
      </c>
      <c r="BL307">
        <v>990.7511111111112</v>
      </c>
      <c r="BM307">
        <v>27.38846666666667</v>
      </c>
      <c r="BN307">
        <v>500.0215555555555</v>
      </c>
      <c r="BO307">
        <v>68.42365555555554</v>
      </c>
      <c r="BP307">
        <v>0.1001335222222222</v>
      </c>
      <c r="BQ307">
        <v>27.35321111111111</v>
      </c>
      <c r="BR307">
        <v>26.99923333333333</v>
      </c>
      <c r="BS307">
        <v>999.9000000000001</v>
      </c>
      <c r="BT307">
        <v>0</v>
      </c>
      <c r="BU307">
        <v>0</v>
      </c>
      <c r="BV307">
        <v>9991.391111111112</v>
      </c>
      <c r="BW307">
        <v>0</v>
      </c>
      <c r="BX307">
        <v>2014.773333333333</v>
      </c>
      <c r="BY307">
        <v>-69.69627777777777</v>
      </c>
      <c r="BZ307">
        <v>1015.292222222222</v>
      </c>
      <c r="CA307">
        <v>1081.016666666666</v>
      </c>
      <c r="CB307">
        <v>5.286951111111111</v>
      </c>
      <c r="CC307">
        <v>1058.075555555556</v>
      </c>
      <c r="CD307">
        <v>21.2203</v>
      </c>
      <c r="CE307">
        <v>1.813721111111111</v>
      </c>
      <c r="CF307">
        <v>1.45197</v>
      </c>
      <c r="CG307">
        <v>15.90557777777778</v>
      </c>
      <c r="CH307">
        <v>12.47155555555556</v>
      </c>
      <c r="CI307">
        <v>2000.001111111111</v>
      </c>
      <c r="CJ307">
        <v>0.980005</v>
      </c>
      <c r="CK307">
        <v>0.0199954</v>
      </c>
      <c r="CL307">
        <v>0</v>
      </c>
      <c r="CM307">
        <v>2.340333333333333</v>
      </c>
      <c r="CN307">
        <v>0</v>
      </c>
      <c r="CO307">
        <v>17789.28888888888</v>
      </c>
      <c r="CP307">
        <v>16749.5</v>
      </c>
      <c r="CQ307">
        <v>40.125</v>
      </c>
      <c r="CR307">
        <v>42.187</v>
      </c>
      <c r="CS307">
        <v>40.562</v>
      </c>
      <c r="CT307">
        <v>40.38877777777778</v>
      </c>
      <c r="CU307">
        <v>39.26377777777778</v>
      </c>
      <c r="CV307">
        <v>1960.011111111111</v>
      </c>
      <c r="CW307">
        <v>39.99</v>
      </c>
      <c r="CX307">
        <v>0</v>
      </c>
      <c r="CY307">
        <v>1657314372.3</v>
      </c>
      <c r="CZ307">
        <v>0</v>
      </c>
      <c r="DA307">
        <v>1657313226.1</v>
      </c>
      <c r="DB307" t="s">
        <v>821</v>
      </c>
      <c r="DC307">
        <v>1657313225.1</v>
      </c>
      <c r="DD307">
        <v>1657313226.1</v>
      </c>
      <c r="DE307">
        <v>8</v>
      </c>
      <c r="DF307">
        <v>-0.096</v>
      </c>
      <c r="DG307">
        <v>1.169</v>
      </c>
      <c r="DH307">
        <v>-1.469</v>
      </c>
      <c r="DI307">
        <v>-0.153</v>
      </c>
      <c r="DJ307">
        <v>420</v>
      </c>
      <c r="DK307">
        <v>24</v>
      </c>
      <c r="DL307">
        <v>0.23</v>
      </c>
      <c r="DM307">
        <v>0.05</v>
      </c>
      <c r="DN307">
        <v>-68.81867500000001</v>
      </c>
      <c r="DO307">
        <v>-6.661843902438789</v>
      </c>
      <c r="DP307">
        <v>0.6450418028120356</v>
      </c>
      <c r="DQ307">
        <v>0</v>
      </c>
      <c r="DR307">
        <v>5.29503325</v>
      </c>
      <c r="DS307">
        <v>-0.117284465290807</v>
      </c>
      <c r="DT307">
        <v>0.02505151885490181</v>
      </c>
      <c r="DU307">
        <v>0</v>
      </c>
      <c r="DV307">
        <v>0</v>
      </c>
      <c r="DW307">
        <v>2</v>
      </c>
      <c r="DX307" t="s">
        <v>365</v>
      </c>
      <c r="DY307">
        <v>2.97853</v>
      </c>
      <c r="DZ307">
        <v>2.72465</v>
      </c>
      <c r="EA307">
        <v>0.131744</v>
      </c>
      <c r="EB307">
        <v>0.136054</v>
      </c>
      <c r="EC307">
        <v>0.089543</v>
      </c>
      <c r="ED307">
        <v>0.07357710000000001</v>
      </c>
      <c r="EE307">
        <v>27371.4</v>
      </c>
      <c r="EF307">
        <v>27334.8</v>
      </c>
      <c r="EG307">
        <v>29317.6</v>
      </c>
      <c r="EH307">
        <v>29273.9</v>
      </c>
      <c r="EI307">
        <v>35379.3</v>
      </c>
      <c r="EJ307">
        <v>36045.1</v>
      </c>
      <c r="EK307">
        <v>41305.4</v>
      </c>
      <c r="EL307">
        <v>41698.1</v>
      </c>
      <c r="EM307">
        <v>1.89175</v>
      </c>
      <c r="EN307">
        <v>2.0401</v>
      </c>
      <c r="EO307">
        <v>0.06695089999999999</v>
      </c>
      <c r="EP307">
        <v>0</v>
      </c>
      <c r="EQ307">
        <v>25.9079</v>
      </c>
      <c r="ER307">
        <v>999.9</v>
      </c>
      <c r="ES307">
        <v>27.6</v>
      </c>
      <c r="ET307">
        <v>37.6</v>
      </c>
      <c r="EU307">
        <v>26.2766</v>
      </c>
      <c r="EV307">
        <v>60.8879</v>
      </c>
      <c r="EW307">
        <v>27.3718</v>
      </c>
      <c r="EX307">
        <v>2</v>
      </c>
      <c r="EY307">
        <v>0.15578</v>
      </c>
      <c r="EZ307">
        <v>1.77849</v>
      </c>
      <c r="FA307">
        <v>20.3733</v>
      </c>
      <c r="FB307">
        <v>5.21639</v>
      </c>
      <c r="FC307">
        <v>12.0099</v>
      </c>
      <c r="FD307">
        <v>4.98875</v>
      </c>
      <c r="FE307">
        <v>3.28848</v>
      </c>
      <c r="FF307">
        <v>6500.3</v>
      </c>
      <c r="FG307">
        <v>9999</v>
      </c>
      <c r="FH307">
        <v>9999</v>
      </c>
      <c r="FI307">
        <v>105.6</v>
      </c>
      <c r="FJ307">
        <v>1.86737</v>
      </c>
      <c r="FK307">
        <v>1.86644</v>
      </c>
      <c r="FL307">
        <v>1.86584</v>
      </c>
      <c r="FM307">
        <v>1.8658</v>
      </c>
      <c r="FN307">
        <v>1.86757</v>
      </c>
      <c r="FO307">
        <v>1.87008</v>
      </c>
      <c r="FP307">
        <v>1.86874</v>
      </c>
      <c r="FQ307">
        <v>1.87012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-2.384</v>
      </c>
      <c r="GF307">
        <v>-0.8812</v>
      </c>
      <c r="GG307">
        <v>-0.7625272888578039</v>
      </c>
      <c r="GH307">
        <v>-0.001751842048368114</v>
      </c>
      <c r="GI307">
        <v>2.175043830543419E-07</v>
      </c>
      <c r="GJ307">
        <v>-8.900938919420621E-11</v>
      </c>
      <c r="GK307">
        <v>-0.8812099376485385</v>
      </c>
      <c r="GL307">
        <v>0</v>
      </c>
      <c r="GM307">
        <v>0</v>
      </c>
      <c r="GN307">
        <v>0</v>
      </c>
      <c r="GO307">
        <v>3</v>
      </c>
      <c r="GP307">
        <v>2360</v>
      </c>
      <c r="GQ307">
        <v>1</v>
      </c>
      <c r="GR307">
        <v>26</v>
      </c>
      <c r="GS307">
        <v>19</v>
      </c>
      <c r="GT307">
        <v>19</v>
      </c>
      <c r="GU307">
        <v>2.78931</v>
      </c>
      <c r="GV307">
        <v>2.21313</v>
      </c>
      <c r="GW307">
        <v>1.9458</v>
      </c>
      <c r="GX307">
        <v>2.8186</v>
      </c>
      <c r="GY307">
        <v>2.19482</v>
      </c>
      <c r="GZ307">
        <v>2.33765</v>
      </c>
      <c r="HA307">
        <v>39.1676</v>
      </c>
      <c r="HB307">
        <v>14.9376</v>
      </c>
      <c r="HC307">
        <v>18</v>
      </c>
      <c r="HD307">
        <v>463.809</v>
      </c>
      <c r="HE307">
        <v>572.75</v>
      </c>
      <c r="HF307">
        <v>23.7721</v>
      </c>
      <c r="HG307">
        <v>29.4225</v>
      </c>
      <c r="HH307">
        <v>30.0003</v>
      </c>
      <c r="HI307">
        <v>29.4167</v>
      </c>
      <c r="HJ307">
        <v>29.3489</v>
      </c>
      <c r="HK307">
        <v>55.8076</v>
      </c>
      <c r="HL307">
        <v>15.8136</v>
      </c>
      <c r="HM307">
        <v>21.1017</v>
      </c>
      <c r="HN307">
        <v>23.7718</v>
      </c>
      <c r="HO307">
        <v>1088.43</v>
      </c>
      <c r="HP307">
        <v>21.2664</v>
      </c>
      <c r="HQ307">
        <v>100.27</v>
      </c>
      <c r="HR307">
        <v>100.162</v>
      </c>
    </row>
    <row r="308" spans="1:226">
      <c r="A308">
        <v>292</v>
      </c>
      <c r="B308">
        <v>1657314370.6</v>
      </c>
      <c r="C308">
        <v>5509.599999904633</v>
      </c>
      <c r="D308" t="s">
        <v>949</v>
      </c>
      <c r="E308" t="s">
        <v>950</v>
      </c>
      <c r="F308">
        <v>5</v>
      </c>
      <c r="G308" t="s">
        <v>820</v>
      </c>
      <c r="H308" t="s">
        <v>354</v>
      </c>
      <c r="I308">
        <v>1657314367.8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1096.113037669767</v>
      </c>
      <c r="AK308">
        <v>1038.846545454546</v>
      </c>
      <c r="AL308">
        <v>3.367248111635706</v>
      </c>
      <c r="AM308">
        <v>65.58033088639436</v>
      </c>
      <c r="AN308">
        <f>(AP308 - AO308 + BO308*1E3/(8.314*(BQ308+273.15)) * AR308/BN308 * AQ308) * BN308/(100*BB308) * 1000/(1000 - AP308)</f>
        <v>0</v>
      </c>
      <c r="AO308">
        <v>21.22436663401373</v>
      </c>
      <c r="AP308">
        <v>26.49283393939394</v>
      </c>
      <c r="AQ308">
        <v>-0.000169005104196453</v>
      </c>
      <c r="AR308">
        <v>78.10246742185466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1657314367.8</v>
      </c>
      <c r="BH308">
        <v>1003.7793</v>
      </c>
      <c r="BI308">
        <v>1073.857</v>
      </c>
      <c r="BJ308">
        <v>26.496</v>
      </c>
      <c r="BK308">
        <v>21.22685</v>
      </c>
      <c r="BL308">
        <v>1006.1757</v>
      </c>
      <c r="BM308">
        <v>27.37721</v>
      </c>
      <c r="BN308">
        <v>500.001</v>
      </c>
      <c r="BO308">
        <v>68.42173</v>
      </c>
      <c r="BP308">
        <v>0.09995018999999999</v>
      </c>
      <c r="BQ308">
        <v>27.35102</v>
      </c>
      <c r="BR308">
        <v>27.00564</v>
      </c>
      <c r="BS308">
        <v>999.9</v>
      </c>
      <c r="BT308">
        <v>0</v>
      </c>
      <c r="BU308">
        <v>0</v>
      </c>
      <c r="BV308">
        <v>9995</v>
      </c>
      <c r="BW308">
        <v>0</v>
      </c>
      <c r="BX308">
        <v>2017.542</v>
      </c>
      <c r="BY308">
        <v>-70.07725000000001</v>
      </c>
      <c r="BZ308">
        <v>1031.1</v>
      </c>
      <c r="CA308">
        <v>1097.145</v>
      </c>
      <c r="CB308">
        <v>5.269140999999999</v>
      </c>
      <c r="CC308">
        <v>1073.857</v>
      </c>
      <c r="CD308">
        <v>21.22685</v>
      </c>
      <c r="CE308">
        <v>1.812902</v>
      </c>
      <c r="CF308">
        <v>1.452379</v>
      </c>
      <c r="CG308">
        <v>15.89847</v>
      </c>
      <c r="CH308">
        <v>12.47581</v>
      </c>
      <c r="CI308">
        <v>2000.009</v>
      </c>
      <c r="CJ308">
        <v>0.980005</v>
      </c>
      <c r="CK308">
        <v>0.0199954</v>
      </c>
      <c r="CL308">
        <v>0</v>
      </c>
      <c r="CM308">
        <v>2.41675</v>
      </c>
      <c r="CN308">
        <v>0</v>
      </c>
      <c r="CO308">
        <v>17818.46</v>
      </c>
      <c r="CP308">
        <v>16749.56</v>
      </c>
      <c r="CQ308">
        <v>40.125</v>
      </c>
      <c r="CR308">
        <v>42.187</v>
      </c>
      <c r="CS308">
        <v>40.562</v>
      </c>
      <c r="CT308">
        <v>40.375</v>
      </c>
      <c r="CU308">
        <v>39.2562</v>
      </c>
      <c r="CV308">
        <v>1960.019</v>
      </c>
      <c r="CW308">
        <v>39.99</v>
      </c>
      <c r="CX308">
        <v>0</v>
      </c>
      <c r="CY308">
        <v>1657314377.1</v>
      </c>
      <c r="CZ308">
        <v>0</v>
      </c>
      <c r="DA308">
        <v>1657313226.1</v>
      </c>
      <c r="DB308" t="s">
        <v>821</v>
      </c>
      <c r="DC308">
        <v>1657313225.1</v>
      </c>
      <c r="DD308">
        <v>1657313226.1</v>
      </c>
      <c r="DE308">
        <v>8</v>
      </c>
      <c r="DF308">
        <v>-0.096</v>
      </c>
      <c r="DG308">
        <v>1.169</v>
      </c>
      <c r="DH308">
        <v>-1.469</v>
      </c>
      <c r="DI308">
        <v>-0.153</v>
      </c>
      <c r="DJ308">
        <v>420</v>
      </c>
      <c r="DK308">
        <v>24</v>
      </c>
      <c r="DL308">
        <v>0.23</v>
      </c>
      <c r="DM308">
        <v>0.05</v>
      </c>
      <c r="DN308">
        <v>-69.41233250000001</v>
      </c>
      <c r="DO308">
        <v>-5.804963977485828</v>
      </c>
      <c r="DP308">
        <v>0.5674663515960653</v>
      </c>
      <c r="DQ308">
        <v>0</v>
      </c>
      <c r="DR308">
        <v>5.27873675</v>
      </c>
      <c r="DS308">
        <v>0.007681688555342275</v>
      </c>
      <c r="DT308">
        <v>0.0148512397441258</v>
      </c>
      <c r="DU308">
        <v>1</v>
      </c>
      <c r="DV308">
        <v>1</v>
      </c>
      <c r="DW308">
        <v>2</v>
      </c>
      <c r="DX308" t="s">
        <v>357</v>
      </c>
      <c r="DY308">
        <v>2.97832</v>
      </c>
      <c r="DZ308">
        <v>2.72463</v>
      </c>
      <c r="EA308">
        <v>0.13315</v>
      </c>
      <c r="EB308">
        <v>0.13744</v>
      </c>
      <c r="EC308">
        <v>0.08952010000000001</v>
      </c>
      <c r="ED308">
        <v>0.073602</v>
      </c>
      <c r="EE308">
        <v>27326.8</v>
      </c>
      <c r="EF308">
        <v>27290.8</v>
      </c>
      <c r="EG308">
        <v>29317.3</v>
      </c>
      <c r="EH308">
        <v>29273.9</v>
      </c>
      <c r="EI308">
        <v>35379.9</v>
      </c>
      <c r="EJ308">
        <v>36043.9</v>
      </c>
      <c r="EK308">
        <v>41305</v>
      </c>
      <c r="EL308">
        <v>41697.9</v>
      </c>
      <c r="EM308">
        <v>1.8913</v>
      </c>
      <c r="EN308">
        <v>2.04015</v>
      </c>
      <c r="EO308">
        <v>0.06707390000000001</v>
      </c>
      <c r="EP308">
        <v>0</v>
      </c>
      <c r="EQ308">
        <v>25.9055</v>
      </c>
      <c r="ER308">
        <v>999.9</v>
      </c>
      <c r="ES308">
        <v>27.6</v>
      </c>
      <c r="ET308">
        <v>37.5</v>
      </c>
      <c r="EU308">
        <v>26.1346</v>
      </c>
      <c r="EV308">
        <v>61.1979</v>
      </c>
      <c r="EW308">
        <v>27.3357</v>
      </c>
      <c r="EX308">
        <v>2</v>
      </c>
      <c r="EY308">
        <v>0.156016</v>
      </c>
      <c r="EZ308">
        <v>1.78201</v>
      </c>
      <c r="FA308">
        <v>20.3731</v>
      </c>
      <c r="FB308">
        <v>5.21744</v>
      </c>
      <c r="FC308">
        <v>12.0101</v>
      </c>
      <c r="FD308">
        <v>4.9887</v>
      </c>
      <c r="FE308">
        <v>3.2885</v>
      </c>
      <c r="FF308">
        <v>6500.3</v>
      </c>
      <c r="FG308">
        <v>9999</v>
      </c>
      <c r="FH308">
        <v>9999</v>
      </c>
      <c r="FI308">
        <v>105.6</v>
      </c>
      <c r="FJ308">
        <v>1.86737</v>
      </c>
      <c r="FK308">
        <v>1.86644</v>
      </c>
      <c r="FL308">
        <v>1.86584</v>
      </c>
      <c r="FM308">
        <v>1.86582</v>
      </c>
      <c r="FN308">
        <v>1.86756</v>
      </c>
      <c r="FO308">
        <v>1.87011</v>
      </c>
      <c r="FP308">
        <v>1.86874</v>
      </c>
      <c r="FQ308">
        <v>1.87012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-2.41</v>
      </c>
      <c r="GF308">
        <v>-0.8812</v>
      </c>
      <c r="GG308">
        <v>-0.7625272888578039</v>
      </c>
      <c r="GH308">
        <v>-0.001751842048368114</v>
      </c>
      <c r="GI308">
        <v>2.175043830543419E-07</v>
      </c>
      <c r="GJ308">
        <v>-8.900938919420621E-11</v>
      </c>
      <c r="GK308">
        <v>-0.8812099376485385</v>
      </c>
      <c r="GL308">
        <v>0</v>
      </c>
      <c r="GM308">
        <v>0</v>
      </c>
      <c r="GN308">
        <v>0</v>
      </c>
      <c r="GO308">
        <v>3</v>
      </c>
      <c r="GP308">
        <v>2360</v>
      </c>
      <c r="GQ308">
        <v>1</v>
      </c>
      <c r="GR308">
        <v>26</v>
      </c>
      <c r="GS308">
        <v>19.1</v>
      </c>
      <c r="GT308">
        <v>19.1</v>
      </c>
      <c r="GU308">
        <v>2.82104</v>
      </c>
      <c r="GV308">
        <v>2.20947</v>
      </c>
      <c r="GW308">
        <v>1.94702</v>
      </c>
      <c r="GX308">
        <v>2.81982</v>
      </c>
      <c r="GY308">
        <v>2.19482</v>
      </c>
      <c r="GZ308">
        <v>2.34863</v>
      </c>
      <c r="HA308">
        <v>39.1676</v>
      </c>
      <c r="HB308">
        <v>14.9463</v>
      </c>
      <c r="HC308">
        <v>18</v>
      </c>
      <c r="HD308">
        <v>463.553</v>
      </c>
      <c r="HE308">
        <v>572.812</v>
      </c>
      <c r="HF308">
        <v>23.7718</v>
      </c>
      <c r="HG308">
        <v>29.4262</v>
      </c>
      <c r="HH308">
        <v>30.0004</v>
      </c>
      <c r="HI308">
        <v>29.4192</v>
      </c>
      <c r="HJ308">
        <v>29.3514</v>
      </c>
      <c r="HK308">
        <v>56.4311</v>
      </c>
      <c r="HL308">
        <v>15.8136</v>
      </c>
      <c r="HM308">
        <v>21.1017</v>
      </c>
      <c r="HN308">
        <v>23.7579</v>
      </c>
      <c r="HO308">
        <v>1108.48</v>
      </c>
      <c r="HP308">
        <v>21.2891</v>
      </c>
      <c r="HQ308">
        <v>100.269</v>
      </c>
      <c r="HR308">
        <v>100.162</v>
      </c>
    </row>
    <row r="309" spans="1:226">
      <c r="A309">
        <v>293</v>
      </c>
      <c r="B309">
        <v>1657314375.6</v>
      </c>
      <c r="C309">
        <v>5514.599999904633</v>
      </c>
      <c r="D309" t="s">
        <v>951</v>
      </c>
      <c r="E309" t="s">
        <v>952</v>
      </c>
      <c r="F309">
        <v>5</v>
      </c>
      <c r="G309" t="s">
        <v>820</v>
      </c>
      <c r="H309" t="s">
        <v>354</v>
      </c>
      <c r="I309">
        <v>1657314373.1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1113.317722614075</v>
      </c>
      <c r="AK309">
        <v>1055.707939393939</v>
      </c>
      <c r="AL309">
        <v>3.380088276226855</v>
      </c>
      <c r="AM309">
        <v>65.58033088639436</v>
      </c>
      <c r="AN309">
        <f>(AP309 - AO309 + BO309*1E3/(8.314*(BQ309+273.15)) * AR309/BN309 * AQ309) * BN309/(100*BB309) * 1000/(1000 - AP309)</f>
        <v>0</v>
      </c>
      <c r="AO309">
        <v>21.23562172437327</v>
      </c>
      <c r="AP309">
        <v>26.47999878787878</v>
      </c>
      <c r="AQ309">
        <v>-0.0003418483608017329</v>
      </c>
      <c r="AR309">
        <v>78.10246742185466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1657314373.1</v>
      </c>
      <c r="BH309">
        <v>1021.153333333333</v>
      </c>
      <c r="BI309">
        <v>1091.691111111111</v>
      </c>
      <c r="BJ309">
        <v>26.48451111111111</v>
      </c>
      <c r="BK309">
        <v>21.23805555555556</v>
      </c>
      <c r="BL309">
        <v>1023.577777777778</v>
      </c>
      <c r="BM309">
        <v>27.36573333333333</v>
      </c>
      <c r="BN309">
        <v>499.9932222222222</v>
      </c>
      <c r="BO309">
        <v>68.42097777777776</v>
      </c>
      <c r="BP309">
        <v>0.09998633333333334</v>
      </c>
      <c r="BQ309">
        <v>27.34963333333333</v>
      </c>
      <c r="BR309">
        <v>26.99892222222222</v>
      </c>
      <c r="BS309">
        <v>999.9000000000001</v>
      </c>
      <c r="BT309">
        <v>0</v>
      </c>
      <c r="BU309">
        <v>0</v>
      </c>
      <c r="BV309">
        <v>9999.642222222223</v>
      </c>
      <c r="BW309">
        <v>0</v>
      </c>
      <c r="BX309">
        <v>2015.902222222222</v>
      </c>
      <c r="BY309">
        <v>-70.53656666666667</v>
      </c>
      <c r="BZ309">
        <v>1048.934444444444</v>
      </c>
      <c r="CA309">
        <v>1115.38</v>
      </c>
      <c r="CB309">
        <v>5.246457777777778</v>
      </c>
      <c r="CC309">
        <v>1091.691111111111</v>
      </c>
      <c r="CD309">
        <v>21.23805555555556</v>
      </c>
      <c r="CE309">
        <v>1.812095555555556</v>
      </c>
      <c r="CF309">
        <v>1.453127777777778</v>
      </c>
      <c r="CG309">
        <v>15.89152222222222</v>
      </c>
      <c r="CH309">
        <v>12.48368888888889</v>
      </c>
      <c r="CI309">
        <v>2000.018888888889</v>
      </c>
      <c r="CJ309">
        <v>0.980005</v>
      </c>
      <c r="CK309">
        <v>0.0199954</v>
      </c>
      <c r="CL309">
        <v>0</v>
      </c>
      <c r="CM309">
        <v>2.441833333333333</v>
      </c>
      <c r="CN309">
        <v>0</v>
      </c>
      <c r="CO309">
        <v>17847.08888888889</v>
      </c>
      <c r="CP309">
        <v>16749.64444444445</v>
      </c>
      <c r="CQ309">
        <v>40.125</v>
      </c>
      <c r="CR309">
        <v>42.187</v>
      </c>
      <c r="CS309">
        <v>40.562</v>
      </c>
      <c r="CT309">
        <v>40.375</v>
      </c>
      <c r="CU309">
        <v>39.26377777777778</v>
      </c>
      <c r="CV309">
        <v>1960.028888888889</v>
      </c>
      <c r="CW309">
        <v>39.99</v>
      </c>
      <c r="CX309">
        <v>0</v>
      </c>
      <c r="CY309">
        <v>1657314381.9</v>
      </c>
      <c r="CZ309">
        <v>0</v>
      </c>
      <c r="DA309">
        <v>1657313226.1</v>
      </c>
      <c r="DB309" t="s">
        <v>821</v>
      </c>
      <c r="DC309">
        <v>1657313225.1</v>
      </c>
      <c r="DD309">
        <v>1657313226.1</v>
      </c>
      <c r="DE309">
        <v>8</v>
      </c>
      <c r="DF309">
        <v>-0.096</v>
      </c>
      <c r="DG309">
        <v>1.169</v>
      </c>
      <c r="DH309">
        <v>-1.469</v>
      </c>
      <c r="DI309">
        <v>-0.153</v>
      </c>
      <c r="DJ309">
        <v>420</v>
      </c>
      <c r="DK309">
        <v>24</v>
      </c>
      <c r="DL309">
        <v>0.23</v>
      </c>
      <c r="DM309">
        <v>0.05</v>
      </c>
      <c r="DN309">
        <v>-69.889605</v>
      </c>
      <c r="DO309">
        <v>-4.909787617260559</v>
      </c>
      <c r="DP309">
        <v>0.4762697769909395</v>
      </c>
      <c r="DQ309">
        <v>0</v>
      </c>
      <c r="DR309">
        <v>5.2746825</v>
      </c>
      <c r="DS309">
        <v>-0.1833921951219553</v>
      </c>
      <c r="DT309">
        <v>0.01963563937716318</v>
      </c>
      <c r="DU309">
        <v>0</v>
      </c>
      <c r="DV309">
        <v>0</v>
      </c>
      <c r="DW309">
        <v>2</v>
      </c>
      <c r="DX309" t="s">
        <v>365</v>
      </c>
      <c r="DY309">
        <v>2.9784</v>
      </c>
      <c r="DZ309">
        <v>2.72478</v>
      </c>
      <c r="EA309">
        <v>0.134549</v>
      </c>
      <c r="EB309">
        <v>0.138819</v>
      </c>
      <c r="EC309">
        <v>0.0894908</v>
      </c>
      <c r="ED309">
        <v>0.07362639999999999</v>
      </c>
      <c r="EE309">
        <v>27282.4</v>
      </c>
      <c r="EF309">
        <v>27246.9</v>
      </c>
      <c r="EG309">
        <v>29317.1</v>
      </c>
      <c r="EH309">
        <v>29273.5</v>
      </c>
      <c r="EI309">
        <v>35380.7</v>
      </c>
      <c r="EJ309">
        <v>36042.6</v>
      </c>
      <c r="EK309">
        <v>41304.6</v>
      </c>
      <c r="EL309">
        <v>41697.4</v>
      </c>
      <c r="EM309">
        <v>1.89128</v>
      </c>
      <c r="EN309">
        <v>2.04017</v>
      </c>
      <c r="EO309">
        <v>0.06647409999999999</v>
      </c>
      <c r="EP309">
        <v>0</v>
      </c>
      <c r="EQ309">
        <v>25.9027</v>
      </c>
      <c r="ER309">
        <v>999.9</v>
      </c>
      <c r="ES309">
        <v>27.6</v>
      </c>
      <c r="ET309">
        <v>37.5</v>
      </c>
      <c r="EU309">
        <v>26.136</v>
      </c>
      <c r="EV309">
        <v>61.5379</v>
      </c>
      <c r="EW309">
        <v>27.4119</v>
      </c>
      <c r="EX309">
        <v>2</v>
      </c>
      <c r="EY309">
        <v>0.156537</v>
      </c>
      <c r="EZ309">
        <v>1.82026</v>
      </c>
      <c r="FA309">
        <v>20.3726</v>
      </c>
      <c r="FB309">
        <v>5.21609</v>
      </c>
      <c r="FC309">
        <v>12.0102</v>
      </c>
      <c r="FD309">
        <v>4.98845</v>
      </c>
      <c r="FE309">
        <v>3.28845</v>
      </c>
      <c r="FF309">
        <v>6500.6</v>
      </c>
      <c r="FG309">
        <v>9999</v>
      </c>
      <c r="FH309">
        <v>9999</v>
      </c>
      <c r="FI309">
        <v>105.6</v>
      </c>
      <c r="FJ309">
        <v>1.86737</v>
      </c>
      <c r="FK309">
        <v>1.86644</v>
      </c>
      <c r="FL309">
        <v>1.86584</v>
      </c>
      <c r="FM309">
        <v>1.86581</v>
      </c>
      <c r="FN309">
        <v>1.86757</v>
      </c>
      <c r="FO309">
        <v>1.87009</v>
      </c>
      <c r="FP309">
        <v>1.86874</v>
      </c>
      <c r="FQ309">
        <v>1.87012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-2.43</v>
      </c>
      <c r="GF309">
        <v>-0.8812</v>
      </c>
      <c r="GG309">
        <v>-0.7625272888578039</v>
      </c>
      <c r="GH309">
        <v>-0.001751842048368114</v>
      </c>
      <c r="GI309">
        <v>2.175043830543419E-07</v>
      </c>
      <c r="GJ309">
        <v>-8.900938919420621E-11</v>
      </c>
      <c r="GK309">
        <v>-0.8812099376485385</v>
      </c>
      <c r="GL309">
        <v>0</v>
      </c>
      <c r="GM309">
        <v>0</v>
      </c>
      <c r="GN309">
        <v>0</v>
      </c>
      <c r="GO309">
        <v>3</v>
      </c>
      <c r="GP309">
        <v>2360</v>
      </c>
      <c r="GQ309">
        <v>1</v>
      </c>
      <c r="GR309">
        <v>26</v>
      </c>
      <c r="GS309">
        <v>19.2</v>
      </c>
      <c r="GT309">
        <v>19.2</v>
      </c>
      <c r="GU309">
        <v>2.85522</v>
      </c>
      <c r="GV309">
        <v>2.21191</v>
      </c>
      <c r="GW309">
        <v>1.94702</v>
      </c>
      <c r="GX309">
        <v>2.81982</v>
      </c>
      <c r="GY309">
        <v>2.19482</v>
      </c>
      <c r="GZ309">
        <v>2.34497</v>
      </c>
      <c r="HA309">
        <v>39.1676</v>
      </c>
      <c r="HB309">
        <v>14.9463</v>
      </c>
      <c r="HC309">
        <v>18</v>
      </c>
      <c r="HD309">
        <v>463.557</v>
      </c>
      <c r="HE309">
        <v>572.855</v>
      </c>
      <c r="HF309">
        <v>23.7616</v>
      </c>
      <c r="HG309">
        <v>29.4288</v>
      </c>
      <c r="HH309">
        <v>30.0005</v>
      </c>
      <c r="HI309">
        <v>29.4217</v>
      </c>
      <c r="HJ309">
        <v>29.3539</v>
      </c>
      <c r="HK309">
        <v>57.1225</v>
      </c>
      <c r="HL309">
        <v>15.8136</v>
      </c>
      <c r="HM309">
        <v>21.1017</v>
      </c>
      <c r="HN309">
        <v>23.7605</v>
      </c>
      <c r="HO309">
        <v>1121.91</v>
      </c>
      <c r="HP309">
        <v>21.3142</v>
      </c>
      <c r="HQ309">
        <v>100.268</v>
      </c>
      <c r="HR309">
        <v>100.161</v>
      </c>
    </row>
    <row r="310" spans="1:226">
      <c r="A310">
        <v>294</v>
      </c>
      <c r="B310">
        <v>1657314380.6</v>
      </c>
      <c r="C310">
        <v>5519.599999904633</v>
      </c>
      <c r="D310" t="s">
        <v>953</v>
      </c>
      <c r="E310" t="s">
        <v>954</v>
      </c>
      <c r="F310">
        <v>5</v>
      </c>
      <c r="G310" t="s">
        <v>820</v>
      </c>
      <c r="H310" t="s">
        <v>354</v>
      </c>
      <c r="I310">
        <v>1657314377.8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1130.434945251109</v>
      </c>
      <c r="AK310">
        <v>1072.436545454546</v>
      </c>
      <c r="AL310">
        <v>3.348386731071958</v>
      </c>
      <c r="AM310">
        <v>65.58033088639436</v>
      </c>
      <c r="AN310">
        <f>(AP310 - AO310 + BO310*1E3/(8.314*(BQ310+273.15)) * AR310/BN310 * AQ310) * BN310/(100*BB310) * 1000/(1000 - AP310)</f>
        <v>0</v>
      </c>
      <c r="AO310">
        <v>21.24765576779337</v>
      </c>
      <c r="AP310">
        <v>26.47314606060605</v>
      </c>
      <c r="AQ310">
        <v>-2.532739286197466E-05</v>
      </c>
      <c r="AR310">
        <v>78.10246742185466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1657314377.8</v>
      </c>
      <c r="BH310">
        <v>1036.541</v>
      </c>
      <c r="BI310">
        <v>1107.452</v>
      </c>
      <c r="BJ310">
        <v>26.47707999999999</v>
      </c>
      <c r="BK310">
        <v>21.24977</v>
      </c>
      <c r="BL310">
        <v>1038.99</v>
      </c>
      <c r="BM310">
        <v>27.3583</v>
      </c>
      <c r="BN310">
        <v>500.0001999999999</v>
      </c>
      <c r="BO310">
        <v>68.41975000000001</v>
      </c>
      <c r="BP310">
        <v>0.10003285</v>
      </c>
      <c r="BQ310">
        <v>27.34562</v>
      </c>
      <c r="BR310">
        <v>26.99268</v>
      </c>
      <c r="BS310">
        <v>999.9</v>
      </c>
      <c r="BT310">
        <v>0</v>
      </c>
      <c r="BU310">
        <v>0</v>
      </c>
      <c r="BV310">
        <v>10002.496</v>
      </c>
      <c r="BW310">
        <v>0</v>
      </c>
      <c r="BX310">
        <v>2012.663</v>
      </c>
      <c r="BY310">
        <v>-70.90774</v>
      </c>
      <c r="BZ310">
        <v>1064.734</v>
      </c>
      <c r="CA310">
        <v>1131.495</v>
      </c>
      <c r="CB310">
        <v>5.227320999999999</v>
      </c>
      <c r="CC310">
        <v>1107.452</v>
      </c>
      <c r="CD310">
        <v>21.24977</v>
      </c>
      <c r="CE310">
        <v>1.811556</v>
      </c>
      <c r="CF310">
        <v>1.453904</v>
      </c>
      <c r="CG310">
        <v>15.88687</v>
      </c>
      <c r="CH310">
        <v>12.49182</v>
      </c>
      <c r="CI310">
        <v>2000.025</v>
      </c>
      <c r="CJ310">
        <v>0.980005</v>
      </c>
      <c r="CK310">
        <v>0.0199954</v>
      </c>
      <c r="CL310">
        <v>0</v>
      </c>
      <c r="CM310">
        <v>2.49764</v>
      </c>
      <c r="CN310">
        <v>0</v>
      </c>
      <c r="CO310">
        <v>17869.52</v>
      </c>
      <c r="CP310">
        <v>16749.68</v>
      </c>
      <c r="CQ310">
        <v>40.125</v>
      </c>
      <c r="CR310">
        <v>42.187</v>
      </c>
      <c r="CS310">
        <v>40.562</v>
      </c>
      <c r="CT310">
        <v>40.375</v>
      </c>
      <c r="CU310">
        <v>39.2934</v>
      </c>
      <c r="CV310">
        <v>1960.035</v>
      </c>
      <c r="CW310">
        <v>39.99</v>
      </c>
      <c r="CX310">
        <v>0</v>
      </c>
      <c r="CY310">
        <v>1657314387.3</v>
      </c>
      <c r="CZ310">
        <v>0</v>
      </c>
      <c r="DA310">
        <v>1657313226.1</v>
      </c>
      <c r="DB310" t="s">
        <v>821</v>
      </c>
      <c r="DC310">
        <v>1657313225.1</v>
      </c>
      <c r="DD310">
        <v>1657313226.1</v>
      </c>
      <c r="DE310">
        <v>8</v>
      </c>
      <c r="DF310">
        <v>-0.096</v>
      </c>
      <c r="DG310">
        <v>1.169</v>
      </c>
      <c r="DH310">
        <v>-1.469</v>
      </c>
      <c r="DI310">
        <v>-0.153</v>
      </c>
      <c r="DJ310">
        <v>420</v>
      </c>
      <c r="DK310">
        <v>24</v>
      </c>
      <c r="DL310">
        <v>0.23</v>
      </c>
      <c r="DM310">
        <v>0.05</v>
      </c>
      <c r="DN310">
        <v>-70.21615</v>
      </c>
      <c r="DO310">
        <v>-4.786219136960602</v>
      </c>
      <c r="DP310">
        <v>0.4634424338577555</v>
      </c>
      <c r="DQ310">
        <v>0</v>
      </c>
      <c r="DR310">
        <v>5.26216225</v>
      </c>
      <c r="DS310">
        <v>-0.2481441275797448</v>
      </c>
      <c r="DT310">
        <v>0.02389286457161428</v>
      </c>
      <c r="DU310">
        <v>0</v>
      </c>
      <c r="DV310">
        <v>0</v>
      </c>
      <c r="DW310">
        <v>2</v>
      </c>
      <c r="DX310" t="s">
        <v>365</v>
      </c>
      <c r="DY310">
        <v>2.97845</v>
      </c>
      <c r="DZ310">
        <v>2.72481</v>
      </c>
      <c r="EA310">
        <v>0.135929</v>
      </c>
      <c r="EB310">
        <v>0.140182</v>
      </c>
      <c r="EC310">
        <v>0.08947280000000001</v>
      </c>
      <c r="ED310">
        <v>0.073656</v>
      </c>
      <c r="EE310">
        <v>27238.6</v>
      </c>
      <c r="EF310">
        <v>27203.6</v>
      </c>
      <c r="EG310">
        <v>29316.8</v>
      </c>
      <c r="EH310">
        <v>29273.5</v>
      </c>
      <c r="EI310">
        <v>35381</v>
      </c>
      <c r="EJ310">
        <v>36041.6</v>
      </c>
      <c r="EK310">
        <v>41304.1</v>
      </c>
      <c r="EL310">
        <v>41697.5</v>
      </c>
      <c r="EM310">
        <v>1.89145</v>
      </c>
      <c r="EN310">
        <v>2.03988</v>
      </c>
      <c r="EO310">
        <v>0.0666827</v>
      </c>
      <c r="EP310">
        <v>0</v>
      </c>
      <c r="EQ310">
        <v>25.8988</v>
      </c>
      <c r="ER310">
        <v>999.9</v>
      </c>
      <c r="ES310">
        <v>27.6</v>
      </c>
      <c r="ET310">
        <v>37.6</v>
      </c>
      <c r="EU310">
        <v>26.2785</v>
      </c>
      <c r="EV310">
        <v>61.4279</v>
      </c>
      <c r="EW310">
        <v>27.2796</v>
      </c>
      <c r="EX310">
        <v>2</v>
      </c>
      <c r="EY310">
        <v>0.156641</v>
      </c>
      <c r="EZ310">
        <v>1.78622</v>
      </c>
      <c r="FA310">
        <v>20.3731</v>
      </c>
      <c r="FB310">
        <v>5.21699</v>
      </c>
      <c r="FC310">
        <v>12.0101</v>
      </c>
      <c r="FD310">
        <v>4.98865</v>
      </c>
      <c r="FE310">
        <v>3.2884</v>
      </c>
      <c r="FF310">
        <v>6500.6</v>
      </c>
      <c r="FG310">
        <v>9999</v>
      </c>
      <c r="FH310">
        <v>9999</v>
      </c>
      <c r="FI310">
        <v>105.6</v>
      </c>
      <c r="FJ310">
        <v>1.86737</v>
      </c>
      <c r="FK310">
        <v>1.86645</v>
      </c>
      <c r="FL310">
        <v>1.86584</v>
      </c>
      <c r="FM310">
        <v>1.86579</v>
      </c>
      <c r="FN310">
        <v>1.86752</v>
      </c>
      <c r="FO310">
        <v>1.87009</v>
      </c>
      <c r="FP310">
        <v>1.86874</v>
      </c>
      <c r="FQ310">
        <v>1.87012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-2.46</v>
      </c>
      <c r="GF310">
        <v>-0.8812</v>
      </c>
      <c r="GG310">
        <v>-0.7625272888578039</v>
      </c>
      <c r="GH310">
        <v>-0.001751842048368114</v>
      </c>
      <c r="GI310">
        <v>2.175043830543419E-07</v>
      </c>
      <c r="GJ310">
        <v>-8.900938919420621E-11</v>
      </c>
      <c r="GK310">
        <v>-0.8812099376485385</v>
      </c>
      <c r="GL310">
        <v>0</v>
      </c>
      <c r="GM310">
        <v>0</v>
      </c>
      <c r="GN310">
        <v>0</v>
      </c>
      <c r="GO310">
        <v>3</v>
      </c>
      <c r="GP310">
        <v>2360</v>
      </c>
      <c r="GQ310">
        <v>1</v>
      </c>
      <c r="GR310">
        <v>26</v>
      </c>
      <c r="GS310">
        <v>19.3</v>
      </c>
      <c r="GT310">
        <v>19.2</v>
      </c>
      <c r="GU310">
        <v>2.88574</v>
      </c>
      <c r="GV310">
        <v>2.20825</v>
      </c>
      <c r="GW310">
        <v>1.94702</v>
      </c>
      <c r="GX310">
        <v>2.82104</v>
      </c>
      <c r="GY310">
        <v>2.19482</v>
      </c>
      <c r="GZ310">
        <v>2.33643</v>
      </c>
      <c r="HA310">
        <v>39.1676</v>
      </c>
      <c r="HB310">
        <v>14.9376</v>
      </c>
      <c r="HC310">
        <v>18</v>
      </c>
      <c r="HD310">
        <v>463.682</v>
      </c>
      <c r="HE310">
        <v>572.646</v>
      </c>
      <c r="HF310">
        <v>23.7582</v>
      </c>
      <c r="HG310">
        <v>29.4319</v>
      </c>
      <c r="HH310">
        <v>30.0003</v>
      </c>
      <c r="HI310">
        <v>29.4242</v>
      </c>
      <c r="HJ310">
        <v>29.3557</v>
      </c>
      <c r="HK310">
        <v>57.7456</v>
      </c>
      <c r="HL310">
        <v>15.8136</v>
      </c>
      <c r="HM310">
        <v>21.1017</v>
      </c>
      <c r="HN310">
        <v>23.7657</v>
      </c>
      <c r="HO310">
        <v>1141.95</v>
      </c>
      <c r="HP310">
        <v>21.3419</v>
      </c>
      <c r="HQ310">
        <v>100.267</v>
      </c>
      <c r="HR310">
        <v>100.161</v>
      </c>
    </row>
    <row r="311" spans="1:226">
      <c r="A311">
        <v>295</v>
      </c>
      <c r="B311">
        <v>1657314385.6</v>
      </c>
      <c r="C311">
        <v>5524.599999904633</v>
      </c>
      <c r="D311" t="s">
        <v>955</v>
      </c>
      <c r="E311" t="s">
        <v>956</v>
      </c>
      <c r="F311">
        <v>5</v>
      </c>
      <c r="G311" t="s">
        <v>820</v>
      </c>
      <c r="H311" t="s">
        <v>354</v>
      </c>
      <c r="I311">
        <v>1657314383.1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1147.743145388678</v>
      </c>
      <c r="AK311">
        <v>1089.273151515151</v>
      </c>
      <c r="AL311">
        <v>3.360168104479429</v>
      </c>
      <c r="AM311">
        <v>65.58033088639436</v>
      </c>
      <c r="AN311">
        <f>(AP311 - AO311 + BO311*1E3/(8.314*(BQ311+273.15)) * AR311/BN311 * AQ311) * BN311/(100*BB311) * 1000/(1000 - AP311)</f>
        <v>0</v>
      </c>
      <c r="AO311">
        <v>21.25977504688396</v>
      </c>
      <c r="AP311">
        <v>26.46675212121211</v>
      </c>
      <c r="AQ311">
        <v>-0.0001513628782456405</v>
      </c>
      <c r="AR311">
        <v>78.10246742185466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1657314383.1</v>
      </c>
      <c r="BH311">
        <v>1053.894444444444</v>
      </c>
      <c r="BI311">
        <v>1125.314444444444</v>
      </c>
      <c r="BJ311">
        <v>26.46763333333334</v>
      </c>
      <c r="BK311">
        <v>21.26371111111111</v>
      </c>
      <c r="BL311">
        <v>1056.368888888889</v>
      </c>
      <c r="BM311">
        <v>27.34883333333334</v>
      </c>
      <c r="BN311">
        <v>499.9946666666667</v>
      </c>
      <c r="BO311">
        <v>68.42053333333332</v>
      </c>
      <c r="BP311">
        <v>0.09993166666666667</v>
      </c>
      <c r="BQ311">
        <v>27.33964444444445</v>
      </c>
      <c r="BR311">
        <v>26.99107777777778</v>
      </c>
      <c r="BS311">
        <v>999.9000000000001</v>
      </c>
      <c r="BT311">
        <v>0</v>
      </c>
      <c r="BU311">
        <v>0</v>
      </c>
      <c r="BV311">
        <v>10009.44444444445</v>
      </c>
      <c r="BW311">
        <v>0</v>
      </c>
      <c r="BX311">
        <v>2011.386666666667</v>
      </c>
      <c r="BY311">
        <v>-71.42152222222222</v>
      </c>
      <c r="BZ311">
        <v>1082.547777777778</v>
      </c>
      <c r="CA311">
        <v>1149.764444444445</v>
      </c>
      <c r="CB311">
        <v>5.203915555555556</v>
      </c>
      <c r="CC311">
        <v>1125.314444444444</v>
      </c>
      <c r="CD311">
        <v>21.26371111111111</v>
      </c>
      <c r="CE311">
        <v>1.810931111111111</v>
      </c>
      <c r="CF311">
        <v>1.454875555555556</v>
      </c>
      <c r="CG311">
        <v>15.88144444444444</v>
      </c>
      <c r="CH311">
        <v>12.50197777777778</v>
      </c>
      <c r="CI311">
        <v>1999.95</v>
      </c>
      <c r="CJ311">
        <v>0.9800043333333333</v>
      </c>
      <c r="CK311">
        <v>0.01999606666666666</v>
      </c>
      <c r="CL311">
        <v>0</v>
      </c>
      <c r="CM311">
        <v>2.303688888888888</v>
      </c>
      <c r="CN311">
        <v>0</v>
      </c>
      <c r="CO311">
        <v>17893.53333333333</v>
      </c>
      <c r="CP311">
        <v>16749.07777777778</v>
      </c>
      <c r="CQ311">
        <v>40.125</v>
      </c>
      <c r="CR311">
        <v>42.187</v>
      </c>
      <c r="CS311">
        <v>40.562</v>
      </c>
      <c r="CT311">
        <v>40.375</v>
      </c>
      <c r="CU311">
        <v>39.27066666666667</v>
      </c>
      <c r="CV311">
        <v>1959.96</v>
      </c>
      <c r="CW311">
        <v>39.99</v>
      </c>
      <c r="CX311">
        <v>0</v>
      </c>
      <c r="CY311">
        <v>1657314392.1</v>
      </c>
      <c r="CZ311">
        <v>0</v>
      </c>
      <c r="DA311">
        <v>1657313226.1</v>
      </c>
      <c r="DB311" t="s">
        <v>821</v>
      </c>
      <c r="DC311">
        <v>1657313225.1</v>
      </c>
      <c r="DD311">
        <v>1657313226.1</v>
      </c>
      <c r="DE311">
        <v>8</v>
      </c>
      <c r="DF311">
        <v>-0.096</v>
      </c>
      <c r="DG311">
        <v>1.169</v>
      </c>
      <c r="DH311">
        <v>-1.469</v>
      </c>
      <c r="DI311">
        <v>-0.153</v>
      </c>
      <c r="DJ311">
        <v>420</v>
      </c>
      <c r="DK311">
        <v>24</v>
      </c>
      <c r="DL311">
        <v>0.23</v>
      </c>
      <c r="DM311">
        <v>0.05</v>
      </c>
      <c r="DN311">
        <v>-70.65972195121951</v>
      </c>
      <c r="DO311">
        <v>-5.327782578397256</v>
      </c>
      <c r="DP311">
        <v>0.5269824718296666</v>
      </c>
      <c r="DQ311">
        <v>0</v>
      </c>
      <c r="DR311">
        <v>5.240245365853658</v>
      </c>
      <c r="DS311">
        <v>-0.2523763066202113</v>
      </c>
      <c r="DT311">
        <v>0.02490329384596235</v>
      </c>
      <c r="DU311">
        <v>0</v>
      </c>
      <c r="DV311">
        <v>0</v>
      </c>
      <c r="DW311">
        <v>2</v>
      </c>
      <c r="DX311" t="s">
        <v>365</v>
      </c>
      <c r="DY311">
        <v>2.97836</v>
      </c>
      <c r="DZ311">
        <v>2.7247</v>
      </c>
      <c r="EA311">
        <v>0.137304</v>
      </c>
      <c r="EB311">
        <v>0.141526</v>
      </c>
      <c r="EC311">
        <v>0.0894606</v>
      </c>
      <c r="ED311">
        <v>0.07370119999999999</v>
      </c>
      <c r="EE311">
        <v>27194.8</v>
      </c>
      <c r="EF311">
        <v>27161</v>
      </c>
      <c r="EG311">
        <v>29316.4</v>
      </c>
      <c r="EH311">
        <v>29273.4</v>
      </c>
      <c r="EI311">
        <v>35381.2</v>
      </c>
      <c r="EJ311">
        <v>36039.8</v>
      </c>
      <c r="EK311">
        <v>41303.8</v>
      </c>
      <c r="EL311">
        <v>41697.4</v>
      </c>
      <c r="EM311">
        <v>1.89132</v>
      </c>
      <c r="EN311">
        <v>2.04002</v>
      </c>
      <c r="EO311">
        <v>0.0669286</v>
      </c>
      <c r="EP311">
        <v>0</v>
      </c>
      <c r="EQ311">
        <v>25.894</v>
      </c>
      <c r="ER311">
        <v>999.9</v>
      </c>
      <c r="ES311">
        <v>27.6</v>
      </c>
      <c r="ET311">
        <v>37.6</v>
      </c>
      <c r="EU311">
        <v>26.2767</v>
      </c>
      <c r="EV311">
        <v>61.2579</v>
      </c>
      <c r="EW311">
        <v>27.4399</v>
      </c>
      <c r="EX311">
        <v>2</v>
      </c>
      <c r="EY311">
        <v>0.156949</v>
      </c>
      <c r="EZ311">
        <v>1.75909</v>
      </c>
      <c r="FA311">
        <v>20.3734</v>
      </c>
      <c r="FB311">
        <v>5.21714</v>
      </c>
      <c r="FC311">
        <v>12.0101</v>
      </c>
      <c r="FD311">
        <v>4.98865</v>
      </c>
      <c r="FE311">
        <v>3.28865</v>
      </c>
      <c r="FF311">
        <v>6500.6</v>
      </c>
      <c r="FG311">
        <v>9999</v>
      </c>
      <c r="FH311">
        <v>9999</v>
      </c>
      <c r="FI311">
        <v>105.6</v>
      </c>
      <c r="FJ311">
        <v>1.86737</v>
      </c>
      <c r="FK311">
        <v>1.86644</v>
      </c>
      <c r="FL311">
        <v>1.86584</v>
      </c>
      <c r="FM311">
        <v>1.86581</v>
      </c>
      <c r="FN311">
        <v>1.86755</v>
      </c>
      <c r="FO311">
        <v>1.87009</v>
      </c>
      <c r="FP311">
        <v>1.86874</v>
      </c>
      <c r="FQ311">
        <v>1.87012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-2.49</v>
      </c>
      <c r="GF311">
        <v>-0.8812</v>
      </c>
      <c r="GG311">
        <v>-0.7625272888578039</v>
      </c>
      <c r="GH311">
        <v>-0.001751842048368114</v>
      </c>
      <c r="GI311">
        <v>2.175043830543419E-07</v>
      </c>
      <c r="GJ311">
        <v>-8.900938919420621E-11</v>
      </c>
      <c r="GK311">
        <v>-0.8812099376485385</v>
      </c>
      <c r="GL311">
        <v>0</v>
      </c>
      <c r="GM311">
        <v>0</v>
      </c>
      <c r="GN311">
        <v>0</v>
      </c>
      <c r="GO311">
        <v>3</v>
      </c>
      <c r="GP311">
        <v>2360</v>
      </c>
      <c r="GQ311">
        <v>1</v>
      </c>
      <c r="GR311">
        <v>26</v>
      </c>
      <c r="GS311">
        <v>19.3</v>
      </c>
      <c r="GT311">
        <v>19.3</v>
      </c>
      <c r="GU311">
        <v>2.92114</v>
      </c>
      <c r="GV311">
        <v>2.20825</v>
      </c>
      <c r="GW311">
        <v>1.94702</v>
      </c>
      <c r="GX311">
        <v>2.82104</v>
      </c>
      <c r="GY311">
        <v>2.19482</v>
      </c>
      <c r="GZ311">
        <v>2.37305</v>
      </c>
      <c r="HA311">
        <v>39.1924</v>
      </c>
      <c r="HB311">
        <v>14.9376</v>
      </c>
      <c r="HC311">
        <v>18</v>
      </c>
      <c r="HD311">
        <v>463.63</v>
      </c>
      <c r="HE311">
        <v>572.785</v>
      </c>
      <c r="HF311">
        <v>23.7623</v>
      </c>
      <c r="HG311">
        <v>29.4345</v>
      </c>
      <c r="HH311">
        <v>30.0002</v>
      </c>
      <c r="HI311">
        <v>29.4274</v>
      </c>
      <c r="HJ311">
        <v>29.3583</v>
      </c>
      <c r="HK311">
        <v>58.4347</v>
      </c>
      <c r="HL311">
        <v>15.54</v>
      </c>
      <c r="HM311">
        <v>21.1017</v>
      </c>
      <c r="HN311">
        <v>23.772</v>
      </c>
      <c r="HO311">
        <v>1155.31</v>
      </c>
      <c r="HP311">
        <v>21.3604</v>
      </c>
      <c r="HQ311">
        <v>100.266</v>
      </c>
      <c r="HR311">
        <v>100.161</v>
      </c>
    </row>
    <row r="312" spans="1:226">
      <c r="A312">
        <v>296</v>
      </c>
      <c r="B312">
        <v>1657314390.6</v>
      </c>
      <c r="C312">
        <v>5529.599999904633</v>
      </c>
      <c r="D312" t="s">
        <v>957</v>
      </c>
      <c r="E312" t="s">
        <v>958</v>
      </c>
      <c r="F312">
        <v>5</v>
      </c>
      <c r="G312" t="s">
        <v>820</v>
      </c>
      <c r="H312" t="s">
        <v>354</v>
      </c>
      <c r="I312">
        <v>1657314387.8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1164.796834241377</v>
      </c>
      <c r="AK312">
        <v>1106.202666666667</v>
      </c>
      <c r="AL312">
        <v>3.392989034206804</v>
      </c>
      <c r="AM312">
        <v>65.58033088639436</v>
      </c>
      <c r="AN312">
        <f>(AP312 - AO312 + BO312*1E3/(8.314*(BQ312+273.15)) * AR312/BN312 * AQ312) * BN312/(100*BB312) * 1000/(1000 - AP312)</f>
        <v>0</v>
      </c>
      <c r="AO312">
        <v>21.28898240904949</v>
      </c>
      <c r="AP312">
        <v>26.46475818181817</v>
      </c>
      <c r="AQ312">
        <v>-4.319677581309591E-05</v>
      </c>
      <c r="AR312">
        <v>78.10246742185466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1657314387.8</v>
      </c>
      <c r="BH312">
        <v>1069.343</v>
      </c>
      <c r="BI312">
        <v>1140.991</v>
      </c>
      <c r="BJ312">
        <v>26.46541</v>
      </c>
      <c r="BK312">
        <v>21.29767</v>
      </c>
      <c r="BL312">
        <v>1071.842</v>
      </c>
      <c r="BM312">
        <v>27.34663</v>
      </c>
      <c r="BN312">
        <v>499.9876</v>
      </c>
      <c r="BO312">
        <v>68.42101</v>
      </c>
      <c r="BP312">
        <v>0.09999182</v>
      </c>
      <c r="BQ312">
        <v>27.34009</v>
      </c>
      <c r="BR312">
        <v>26.99843</v>
      </c>
      <c r="BS312">
        <v>999.9</v>
      </c>
      <c r="BT312">
        <v>0</v>
      </c>
      <c r="BU312">
        <v>0</v>
      </c>
      <c r="BV312">
        <v>9990.875</v>
      </c>
      <c r="BW312">
        <v>0</v>
      </c>
      <c r="BX312">
        <v>2011.833</v>
      </c>
      <c r="BY312">
        <v>-71.64831</v>
      </c>
      <c r="BZ312">
        <v>1098.414</v>
      </c>
      <c r="CA312">
        <v>1165.822</v>
      </c>
      <c r="CB312">
        <v>5.167743</v>
      </c>
      <c r="CC312">
        <v>1140.991</v>
      </c>
      <c r="CD312">
        <v>21.29767</v>
      </c>
      <c r="CE312">
        <v>1.81079</v>
      </c>
      <c r="CF312">
        <v>1.457208</v>
      </c>
      <c r="CG312">
        <v>15.88024</v>
      </c>
      <c r="CH312">
        <v>12.52641</v>
      </c>
      <c r="CI312">
        <v>2000.009</v>
      </c>
      <c r="CJ312">
        <v>0.980005</v>
      </c>
      <c r="CK312">
        <v>0.0199954</v>
      </c>
      <c r="CL312">
        <v>0</v>
      </c>
      <c r="CM312">
        <v>2.38002</v>
      </c>
      <c r="CN312">
        <v>0</v>
      </c>
      <c r="CO312">
        <v>17912.1</v>
      </c>
      <c r="CP312">
        <v>16749.56</v>
      </c>
      <c r="CQ312">
        <v>40.125</v>
      </c>
      <c r="CR312">
        <v>42.187</v>
      </c>
      <c r="CS312">
        <v>40.562</v>
      </c>
      <c r="CT312">
        <v>40.375</v>
      </c>
      <c r="CU312">
        <v>39.26860000000001</v>
      </c>
      <c r="CV312">
        <v>1960.019</v>
      </c>
      <c r="CW312">
        <v>39.99</v>
      </c>
      <c r="CX312">
        <v>0</v>
      </c>
      <c r="CY312">
        <v>1657314396.9</v>
      </c>
      <c r="CZ312">
        <v>0</v>
      </c>
      <c r="DA312">
        <v>1657313226.1</v>
      </c>
      <c r="DB312" t="s">
        <v>821</v>
      </c>
      <c r="DC312">
        <v>1657313225.1</v>
      </c>
      <c r="DD312">
        <v>1657313226.1</v>
      </c>
      <c r="DE312">
        <v>8</v>
      </c>
      <c r="DF312">
        <v>-0.096</v>
      </c>
      <c r="DG312">
        <v>1.169</v>
      </c>
      <c r="DH312">
        <v>-1.469</v>
      </c>
      <c r="DI312">
        <v>-0.153</v>
      </c>
      <c r="DJ312">
        <v>420</v>
      </c>
      <c r="DK312">
        <v>24</v>
      </c>
      <c r="DL312">
        <v>0.23</v>
      </c>
      <c r="DM312">
        <v>0.05</v>
      </c>
      <c r="DN312">
        <v>-71.11960000000001</v>
      </c>
      <c r="DO312">
        <v>-4.68514671669773</v>
      </c>
      <c r="DP312">
        <v>0.4557360014306518</v>
      </c>
      <c r="DQ312">
        <v>0</v>
      </c>
      <c r="DR312">
        <v>5.211754999999999</v>
      </c>
      <c r="DS312">
        <v>-0.3170080300187792</v>
      </c>
      <c r="DT312">
        <v>0.03109284443404946</v>
      </c>
      <c r="DU312">
        <v>0</v>
      </c>
      <c r="DV312">
        <v>0</v>
      </c>
      <c r="DW312">
        <v>2</v>
      </c>
      <c r="DX312" t="s">
        <v>365</v>
      </c>
      <c r="DY312">
        <v>2.97854</v>
      </c>
      <c r="DZ312">
        <v>2.72481</v>
      </c>
      <c r="EA312">
        <v>0.138683</v>
      </c>
      <c r="EB312">
        <v>0.142871</v>
      </c>
      <c r="EC312">
        <v>0.0894562</v>
      </c>
      <c r="ED312">
        <v>0.0738067</v>
      </c>
      <c r="EE312">
        <v>27152</v>
      </c>
      <c r="EF312">
        <v>27118.3</v>
      </c>
      <c r="EG312">
        <v>29317.2</v>
      </c>
      <c r="EH312">
        <v>29273.2</v>
      </c>
      <c r="EI312">
        <v>35382.1</v>
      </c>
      <c r="EJ312">
        <v>36035.5</v>
      </c>
      <c r="EK312">
        <v>41304.5</v>
      </c>
      <c r="EL312">
        <v>41697.3</v>
      </c>
      <c r="EM312">
        <v>1.89125</v>
      </c>
      <c r="EN312">
        <v>2.03995</v>
      </c>
      <c r="EO312">
        <v>0.06780029999999999</v>
      </c>
      <c r="EP312">
        <v>0</v>
      </c>
      <c r="EQ312">
        <v>25.889</v>
      </c>
      <c r="ER312">
        <v>999.9</v>
      </c>
      <c r="ES312">
        <v>27.6</v>
      </c>
      <c r="ET312">
        <v>37.6</v>
      </c>
      <c r="EU312">
        <v>26.2796</v>
      </c>
      <c r="EV312">
        <v>61.2979</v>
      </c>
      <c r="EW312">
        <v>27.3277</v>
      </c>
      <c r="EX312">
        <v>2</v>
      </c>
      <c r="EY312">
        <v>0.15703</v>
      </c>
      <c r="EZ312">
        <v>1.74675</v>
      </c>
      <c r="FA312">
        <v>20.3735</v>
      </c>
      <c r="FB312">
        <v>5.21729</v>
      </c>
      <c r="FC312">
        <v>12.0099</v>
      </c>
      <c r="FD312">
        <v>4.98865</v>
      </c>
      <c r="FE312">
        <v>3.2886</v>
      </c>
      <c r="FF312">
        <v>6500.8</v>
      </c>
      <c r="FG312">
        <v>9999</v>
      </c>
      <c r="FH312">
        <v>9999</v>
      </c>
      <c r="FI312">
        <v>105.6</v>
      </c>
      <c r="FJ312">
        <v>1.86737</v>
      </c>
      <c r="FK312">
        <v>1.86645</v>
      </c>
      <c r="FL312">
        <v>1.86584</v>
      </c>
      <c r="FM312">
        <v>1.86579</v>
      </c>
      <c r="FN312">
        <v>1.86758</v>
      </c>
      <c r="FO312">
        <v>1.8701</v>
      </c>
      <c r="FP312">
        <v>1.86874</v>
      </c>
      <c r="FQ312">
        <v>1.87012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-2.51</v>
      </c>
      <c r="GF312">
        <v>-0.8813</v>
      </c>
      <c r="GG312">
        <v>-0.7625272888578039</v>
      </c>
      <c r="GH312">
        <v>-0.001751842048368114</v>
      </c>
      <c r="GI312">
        <v>2.175043830543419E-07</v>
      </c>
      <c r="GJ312">
        <v>-8.900938919420621E-11</v>
      </c>
      <c r="GK312">
        <v>-0.8812099376485385</v>
      </c>
      <c r="GL312">
        <v>0</v>
      </c>
      <c r="GM312">
        <v>0</v>
      </c>
      <c r="GN312">
        <v>0</v>
      </c>
      <c r="GO312">
        <v>3</v>
      </c>
      <c r="GP312">
        <v>2360</v>
      </c>
      <c r="GQ312">
        <v>1</v>
      </c>
      <c r="GR312">
        <v>26</v>
      </c>
      <c r="GS312">
        <v>19.4</v>
      </c>
      <c r="GT312">
        <v>19.4</v>
      </c>
      <c r="GU312">
        <v>2.95166</v>
      </c>
      <c r="GV312">
        <v>2.20947</v>
      </c>
      <c r="GW312">
        <v>1.94702</v>
      </c>
      <c r="GX312">
        <v>2.81982</v>
      </c>
      <c r="GY312">
        <v>2.19482</v>
      </c>
      <c r="GZ312">
        <v>2.33521</v>
      </c>
      <c r="HA312">
        <v>39.1924</v>
      </c>
      <c r="HB312">
        <v>14.9288</v>
      </c>
      <c r="HC312">
        <v>18</v>
      </c>
      <c r="HD312">
        <v>463.602</v>
      </c>
      <c r="HE312">
        <v>572.758</v>
      </c>
      <c r="HF312">
        <v>23.7696</v>
      </c>
      <c r="HG312">
        <v>29.437</v>
      </c>
      <c r="HH312">
        <v>30.0003</v>
      </c>
      <c r="HI312">
        <v>29.4298</v>
      </c>
      <c r="HJ312">
        <v>29.3613</v>
      </c>
      <c r="HK312">
        <v>59.049</v>
      </c>
      <c r="HL312">
        <v>15.54</v>
      </c>
      <c r="HM312">
        <v>21.1017</v>
      </c>
      <c r="HN312">
        <v>23.7732</v>
      </c>
      <c r="HO312">
        <v>1175.35</v>
      </c>
      <c r="HP312">
        <v>21.3881</v>
      </c>
      <c r="HQ312">
        <v>100.268</v>
      </c>
      <c r="HR312">
        <v>100.16</v>
      </c>
    </row>
    <row r="313" spans="1:226">
      <c r="A313">
        <v>297</v>
      </c>
      <c r="B313">
        <v>1657314395.6</v>
      </c>
      <c r="C313">
        <v>5534.599999904633</v>
      </c>
      <c r="D313" t="s">
        <v>959</v>
      </c>
      <c r="E313" t="s">
        <v>960</v>
      </c>
      <c r="F313">
        <v>5</v>
      </c>
      <c r="G313" t="s">
        <v>820</v>
      </c>
      <c r="H313" t="s">
        <v>354</v>
      </c>
      <c r="I313">
        <v>1657314393.1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1182.047427301372</v>
      </c>
      <c r="AK313">
        <v>1123.085272727273</v>
      </c>
      <c r="AL313">
        <v>3.367946423357994</v>
      </c>
      <c r="AM313">
        <v>65.58033088639436</v>
      </c>
      <c r="AN313">
        <f>(AP313 - AO313 + BO313*1E3/(8.314*(BQ313+273.15)) * AR313/BN313 * AQ313) * BN313/(100*BB313) * 1000/(1000 - AP313)</f>
        <v>0</v>
      </c>
      <c r="AO313">
        <v>21.32217844474158</v>
      </c>
      <c r="AP313">
        <v>26.47772121212121</v>
      </c>
      <c r="AQ313">
        <v>0.0001639957209472284</v>
      </c>
      <c r="AR313">
        <v>78.10246742185466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1657314393.1</v>
      </c>
      <c r="BH313">
        <v>1086.808888888889</v>
      </c>
      <c r="BI313">
        <v>1158.847777777778</v>
      </c>
      <c r="BJ313">
        <v>26.47355555555556</v>
      </c>
      <c r="BK313">
        <v>21.3253</v>
      </c>
      <c r="BL313">
        <v>1089.335555555555</v>
      </c>
      <c r="BM313">
        <v>27.35476666666666</v>
      </c>
      <c r="BN313">
        <v>500.0232222222222</v>
      </c>
      <c r="BO313">
        <v>68.41966666666666</v>
      </c>
      <c r="BP313">
        <v>0.1000009555555555</v>
      </c>
      <c r="BQ313">
        <v>27.3361</v>
      </c>
      <c r="BR313">
        <v>26.99414444444444</v>
      </c>
      <c r="BS313">
        <v>999.9000000000001</v>
      </c>
      <c r="BT313">
        <v>0</v>
      </c>
      <c r="BU313">
        <v>0</v>
      </c>
      <c r="BV313">
        <v>9985.694444444445</v>
      </c>
      <c r="BW313">
        <v>0</v>
      </c>
      <c r="BX313">
        <v>2011.397777777777</v>
      </c>
      <c r="BY313">
        <v>-72.04118888888888</v>
      </c>
      <c r="BZ313">
        <v>1116.361111111111</v>
      </c>
      <c r="CA313">
        <v>1184.1</v>
      </c>
      <c r="CB313">
        <v>5.148256666666667</v>
      </c>
      <c r="CC313">
        <v>1158.847777777778</v>
      </c>
      <c r="CD313">
        <v>21.3253</v>
      </c>
      <c r="CE313">
        <v>1.811313333333333</v>
      </c>
      <c r="CF313">
        <v>1.459071111111111</v>
      </c>
      <c r="CG313">
        <v>15.88476666666667</v>
      </c>
      <c r="CH313">
        <v>12.54584444444444</v>
      </c>
      <c r="CI313">
        <v>2000.021111111111</v>
      </c>
      <c r="CJ313">
        <v>0.980005</v>
      </c>
      <c r="CK313">
        <v>0.0199954</v>
      </c>
      <c r="CL313">
        <v>0</v>
      </c>
      <c r="CM313">
        <v>2.341733333333333</v>
      </c>
      <c r="CN313">
        <v>0</v>
      </c>
      <c r="CO313">
        <v>17932.15555555555</v>
      </c>
      <c r="CP313">
        <v>16749.65555555556</v>
      </c>
      <c r="CQ313">
        <v>40.125</v>
      </c>
      <c r="CR313">
        <v>42.187</v>
      </c>
      <c r="CS313">
        <v>40.562</v>
      </c>
      <c r="CT313">
        <v>40.375</v>
      </c>
      <c r="CU313">
        <v>39.25</v>
      </c>
      <c r="CV313">
        <v>1960.031111111111</v>
      </c>
      <c r="CW313">
        <v>39.99</v>
      </c>
      <c r="CX313">
        <v>0</v>
      </c>
      <c r="CY313">
        <v>1657314401.7</v>
      </c>
      <c r="CZ313">
        <v>0</v>
      </c>
      <c r="DA313">
        <v>1657313226.1</v>
      </c>
      <c r="DB313" t="s">
        <v>821</v>
      </c>
      <c r="DC313">
        <v>1657313225.1</v>
      </c>
      <c r="DD313">
        <v>1657313226.1</v>
      </c>
      <c r="DE313">
        <v>8</v>
      </c>
      <c r="DF313">
        <v>-0.096</v>
      </c>
      <c r="DG313">
        <v>1.169</v>
      </c>
      <c r="DH313">
        <v>-1.469</v>
      </c>
      <c r="DI313">
        <v>-0.153</v>
      </c>
      <c r="DJ313">
        <v>420</v>
      </c>
      <c r="DK313">
        <v>24</v>
      </c>
      <c r="DL313">
        <v>0.23</v>
      </c>
      <c r="DM313">
        <v>0.05</v>
      </c>
      <c r="DN313">
        <v>-71.41965999999999</v>
      </c>
      <c r="DO313">
        <v>-4.336799999999732</v>
      </c>
      <c r="DP313">
        <v>0.4225670129103769</v>
      </c>
      <c r="DQ313">
        <v>0</v>
      </c>
      <c r="DR313">
        <v>5.191431249999999</v>
      </c>
      <c r="DS313">
        <v>-0.3336627016885608</v>
      </c>
      <c r="DT313">
        <v>0.03267939145604614</v>
      </c>
      <c r="DU313">
        <v>0</v>
      </c>
      <c r="DV313">
        <v>0</v>
      </c>
      <c r="DW313">
        <v>2</v>
      </c>
      <c r="DX313" t="s">
        <v>365</v>
      </c>
      <c r="DY313">
        <v>2.97829</v>
      </c>
      <c r="DZ313">
        <v>2.72451</v>
      </c>
      <c r="EA313">
        <v>0.140037</v>
      </c>
      <c r="EB313">
        <v>0.144208</v>
      </c>
      <c r="EC313">
        <v>0.0894768</v>
      </c>
      <c r="ED313">
        <v>0.0738371</v>
      </c>
      <c r="EE313">
        <v>27109.1</v>
      </c>
      <c r="EF313">
        <v>27075.8</v>
      </c>
      <c r="EG313">
        <v>29316.9</v>
      </c>
      <c r="EH313">
        <v>29273.1</v>
      </c>
      <c r="EI313">
        <v>35381.4</v>
      </c>
      <c r="EJ313">
        <v>36034.1</v>
      </c>
      <c r="EK313">
        <v>41304.6</v>
      </c>
      <c r="EL313">
        <v>41697</v>
      </c>
      <c r="EM313">
        <v>1.89102</v>
      </c>
      <c r="EN313">
        <v>2.04015</v>
      </c>
      <c r="EO313">
        <v>0.0676513</v>
      </c>
      <c r="EP313">
        <v>0</v>
      </c>
      <c r="EQ313">
        <v>25.8834</v>
      </c>
      <c r="ER313">
        <v>999.9</v>
      </c>
      <c r="ES313">
        <v>27.6</v>
      </c>
      <c r="ET313">
        <v>37.6</v>
      </c>
      <c r="EU313">
        <v>26.28</v>
      </c>
      <c r="EV313">
        <v>61.2779</v>
      </c>
      <c r="EW313">
        <v>27.4599</v>
      </c>
      <c r="EX313">
        <v>2</v>
      </c>
      <c r="EY313">
        <v>0.157317</v>
      </c>
      <c r="EZ313">
        <v>1.75805</v>
      </c>
      <c r="FA313">
        <v>20.3736</v>
      </c>
      <c r="FB313">
        <v>5.21729</v>
      </c>
      <c r="FC313">
        <v>12.0102</v>
      </c>
      <c r="FD313">
        <v>4.98885</v>
      </c>
      <c r="FE313">
        <v>3.28865</v>
      </c>
      <c r="FF313">
        <v>6500.8</v>
      </c>
      <c r="FG313">
        <v>9999</v>
      </c>
      <c r="FH313">
        <v>9999</v>
      </c>
      <c r="FI313">
        <v>105.6</v>
      </c>
      <c r="FJ313">
        <v>1.86737</v>
      </c>
      <c r="FK313">
        <v>1.86644</v>
      </c>
      <c r="FL313">
        <v>1.86584</v>
      </c>
      <c r="FM313">
        <v>1.8658</v>
      </c>
      <c r="FN313">
        <v>1.86758</v>
      </c>
      <c r="FO313">
        <v>1.87009</v>
      </c>
      <c r="FP313">
        <v>1.86874</v>
      </c>
      <c r="FQ313">
        <v>1.87012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-2.54</v>
      </c>
      <c r="GF313">
        <v>-0.8812</v>
      </c>
      <c r="GG313">
        <v>-0.7625272888578039</v>
      </c>
      <c r="GH313">
        <v>-0.001751842048368114</v>
      </c>
      <c r="GI313">
        <v>2.175043830543419E-07</v>
      </c>
      <c r="GJ313">
        <v>-8.900938919420621E-11</v>
      </c>
      <c r="GK313">
        <v>-0.8812099376485385</v>
      </c>
      <c r="GL313">
        <v>0</v>
      </c>
      <c r="GM313">
        <v>0</v>
      </c>
      <c r="GN313">
        <v>0</v>
      </c>
      <c r="GO313">
        <v>3</v>
      </c>
      <c r="GP313">
        <v>2360</v>
      </c>
      <c r="GQ313">
        <v>1</v>
      </c>
      <c r="GR313">
        <v>26</v>
      </c>
      <c r="GS313">
        <v>19.5</v>
      </c>
      <c r="GT313">
        <v>19.5</v>
      </c>
      <c r="GU313">
        <v>2.98462</v>
      </c>
      <c r="GV313">
        <v>2.20825</v>
      </c>
      <c r="GW313">
        <v>1.94702</v>
      </c>
      <c r="GX313">
        <v>2.8186</v>
      </c>
      <c r="GY313">
        <v>2.19482</v>
      </c>
      <c r="GZ313">
        <v>2.34497</v>
      </c>
      <c r="HA313">
        <v>39.1924</v>
      </c>
      <c r="HB313">
        <v>14.9288</v>
      </c>
      <c r="HC313">
        <v>18</v>
      </c>
      <c r="HD313">
        <v>463.487</v>
      </c>
      <c r="HE313">
        <v>572.9349999999999</v>
      </c>
      <c r="HF313">
        <v>23.7741</v>
      </c>
      <c r="HG313">
        <v>29.4402</v>
      </c>
      <c r="HH313">
        <v>30.0004</v>
      </c>
      <c r="HI313">
        <v>29.4327</v>
      </c>
      <c r="HJ313">
        <v>29.3639</v>
      </c>
      <c r="HK313">
        <v>59.7255</v>
      </c>
      <c r="HL313">
        <v>15.54</v>
      </c>
      <c r="HM313">
        <v>21.1017</v>
      </c>
      <c r="HN313">
        <v>23.777</v>
      </c>
      <c r="HO313">
        <v>1188.72</v>
      </c>
      <c r="HP313">
        <v>21.4108</v>
      </c>
      <c r="HQ313">
        <v>100.268</v>
      </c>
      <c r="HR313">
        <v>100.16</v>
      </c>
    </row>
    <row r="314" spans="1:226">
      <c r="A314">
        <v>298</v>
      </c>
      <c r="B314">
        <v>1657314400.6</v>
      </c>
      <c r="C314">
        <v>5539.599999904633</v>
      </c>
      <c r="D314" t="s">
        <v>961</v>
      </c>
      <c r="E314" t="s">
        <v>962</v>
      </c>
      <c r="F314">
        <v>5</v>
      </c>
      <c r="G314" t="s">
        <v>820</v>
      </c>
      <c r="H314" t="s">
        <v>354</v>
      </c>
      <c r="I314">
        <v>1657314397.8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1199.223206808472</v>
      </c>
      <c r="AK314">
        <v>1139.878484848485</v>
      </c>
      <c r="AL314">
        <v>3.360722582224177</v>
      </c>
      <c r="AM314">
        <v>65.58033088639436</v>
      </c>
      <c r="AN314">
        <f>(AP314 - AO314 + BO314*1E3/(8.314*(BQ314+273.15)) * AR314/BN314 * AQ314) * BN314/(100*BB314) * 1000/(1000 - AP314)</f>
        <v>0</v>
      </c>
      <c r="AO314">
        <v>21.33409309895333</v>
      </c>
      <c r="AP314">
        <v>26.47091212121211</v>
      </c>
      <c r="AQ314">
        <v>-9.340637981782653E-05</v>
      </c>
      <c r="AR314">
        <v>78.10246742185466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1657314397.8</v>
      </c>
      <c r="BH314">
        <v>1102.183</v>
      </c>
      <c r="BI314">
        <v>1174.627</v>
      </c>
      <c r="BJ314">
        <v>26.47296</v>
      </c>
      <c r="BK314">
        <v>21.33628</v>
      </c>
      <c r="BL314">
        <v>1104.735</v>
      </c>
      <c r="BM314">
        <v>27.35416</v>
      </c>
      <c r="BN314">
        <v>499.9556000000001</v>
      </c>
      <c r="BO314">
        <v>68.41970999999999</v>
      </c>
      <c r="BP314">
        <v>0.09986335999999998</v>
      </c>
      <c r="BQ314">
        <v>27.33764</v>
      </c>
      <c r="BR314">
        <v>26.99115</v>
      </c>
      <c r="BS314">
        <v>999.9</v>
      </c>
      <c r="BT314">
        <v>0</v>
      </c>
      <c r="BU314">
        <v>0</v>
      </c>
      <c r="BV314">
        <v>9997.316000000001</v>
      </c>
      <c r="BW314">
        <v>0</v>
      </c>
      <c r="BX314">
        <v>2011.763</v>
      </c>
      <c r="BY314">
        <v>-72.44547000000001</v>
      </c>
      <c r="BZ314">
        <v>1132.153</v>
      </c>
      <c r="CA314">
        <v>1200.237</v>
      </c>
      <c r="CB314">
        <v>5.136667</v>
      </c>
      <c r="CC314">
        <v>1174.627</v>
      </c>
      <c r="CD314">
        <v>21.33628</v>
      </c>
      <c r="CE314">
        <v>1.811271</v>
      </c>
      <c r="CF314">
        <v>1.459822</v>
      </c>
      <c r="CG314">
        <v>15.88441</v>
      </c>
      <c r="CH314">
        <v>12.55371</v>
      </c>
      <c r="CI314">
        <v>1999.995</v>
      </c>
      <c r="CJ314">
        <v>0.9800047000000001</v>
      </c>
      <c r="CK314">
        <v>0.0199957</v>
      </c>
      <c r="CL314">
        <v>0</v>
      </c>
      <c r="CM314">
        <v>2.44188</v>
      </c>
      <c r="CN314">
        <v>0</v>
      </c>
      <c r="CO314">
        <v>17936.33</v>
      </c>
      <c r="CP314">
        <v>16749.44</v>
      </c>
      <c r="CQ314">
        <v>40.125</v>
      </c>
      <c r="CR314">
        <v>42.187</v>
      </c>
      <c r="CS314">
        <v>40.562</v>
      </c>
      <c r="CT314">
        <v>40.375</v>
      </c>
      <c r="CU314">
        <v>39.26860000000001</v>
      </c>
      <c r="CV314">
        <v>1960.005</v>
      </c>
      <c r="CW314">
        <v>39.99</v>
      </c>
      <c r="CX314">
        <v>0</v>
      </c>
      <c r="CY314">
        <v>1657314407.1</v>
      </c>
      <c r="CZ314">
        <v>0</v>
      </c>
      <c r="DA314">
        <v>1657313226.1</v>
      </c>
      <c r="DB314" t="s">
        <v>821</v>
      </c>
      <c r="DC314">
        <v>1657313225.1</v>
      </c>
      <c r="DD314">
        <v>1657313226.1</v>
      </c>
      <c r="DE314">
        <v>8</v>
      </c>
      <c r="DF314">
        <v>-0.096</v>
      </c>
      <c r="DG314">
        <v>1.169</v>
      </c>
      <c r="DH314">
        <v>-1.469</v>
      </c>
      <c r="DI314">
        <v>-0.153</v>
      </c>
      <c r="DJ314">
        <v>420</v>
      </c>
      <c r="DK314">
        <v>24</v>
      </c>
      <c r="DL314">
        <v>0.23</v>
      </c>
      <c r="DM314">
        <v>0.05</v>
      </c>
      <c r="DN314">
        <v>-71.80913749999999</v>
      </c>
      <c r="DO314">
        <v>-4.179409756097557</v>
      </c>
      <c r="DP314">
        <v>0.4059605274454026</v>
      </c>
      <c r="DQ314">
        <v>0</v>
      </c>
      <c r="DR314">
        <v>5.168680999999999</v>
      </c>
      <c r="DS314">
        <v>-0.2850387242026538</v>
      </c>
      <c r="DT314">
        <v>0.02867587826030795</v>
      </c>
      <c r="DU314">
        <v>0</v>
      </c>
      <c r="DV314">
        <v>0</v>
      </c>
      <c r="DW314">
        <v>2</v>
      </c>
      <c r="DX314" t="s">
        <v>365</v>
      </c>
      <c r="DY314">
        <v>2.97825</v>
      </c>
      <c r="DZ314">
        <v>2.72462</v>
      </c>
      <c r="EA314">
        <v>0.141386</v>
      </c>
      <c r="EB314">
        <v>0.145532</v>
      </c>
      <c r="EC314">
        <v>0.08946759999999999</v>
      </c>
      <c r="ED314">
        <v>0.0738666</v>
      </c>
      <c r="EE314">
        <v>27066.3</v>
      </c>
      <c r="EF314">
        <v>27033.5</v>
      </c>
      <c r="EG314">
        <v>29316.7</v>
      </c>
      <c r="EH314">
        <v>29272.7</v>
      </c>
      <c r="EI314">
        <v>35381.4</v>
      </c>
      <c r="EJ314">
        <v>36032.3</v>
      </c>
      <c r="EK314">
        <v>41304.1</v>
      </c>
      <c r="EL314">
        <v>41696.3</v>
      </c>
      <c r="EM314">
        <v>1.8907</v>
      </c>
      <c r="EN314">
        <v>2.04017</v>
      </c>
      <c r="EO314">
        <v>0.067912</v>
      </c>
      <c r="EP314">
        <v>0</v>
      </c>
      <c r="EQ314">
        <v>25.8781</v>
      </c>
      <c r="ER314">
        <v>999.9</v>
      </c>
      <c r="ES314">
        <v>27.6</v>
      </c>
      <c r="ET314">
        <v>37.6</v>
      </c>
      <c r="EU314">
        <v>26.2793</v>
      </c>
      <c r="EV314">
        <v>61.1379</v>
      </c>
      <c r="EW314">
        <v>27.4319</v>
      </c>
      <c r="EX314">
        <v>2</v>
      </c>
      <c r="EY314">
        <v>0.157647</v>
      </c>
      <c r="EZ314">
        <v>1.75391</v>
      </c>
      <c r="FA314">
        <v>20.3737</v>
      </c>
      <c r="FB314">
        <v>5.21804</v>
      </c>
      <c r="FC314">
        <v>12.0099</v>
      </c>
      <c r="FD314">
        <v>4.989</v>
      </c>
      <c r="FE314">
        <v>3.28858</v>
      </c>
      <c r="FF314">
        <v>6501</v>
      </c>
      <c r="FG314">
        <v>9999</v>
      </c>
      <c r="FH314">
        <v>9999</v>
      </c>
      <c r="FI314">
        <v>105.6</v>
      </c>
      <c r="FJ314">
        <v>1.86737</v>
      </c>
      <c r="FK314">
        <v>1.86643</v>
      </c>
      <c r="FL314">
        <v>1.86584</v>
      </c>
      <c r="FM314">
        <v>1.86579</v>
      </c>
      <c r="FN314">
        <v>1.86757</v>
      </c>
      <c r="FO314">
        <v>1.87007</v>
      </c>
      <c r="FP314">
        <v>1.86874</v>
      </c>
      <c r="FQ314">
        <v>1.87012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-2.56</v>
      </c>
      <c r="GF314">
        <v>-0.8812</v>
      </c>
      <c r="GG314">
        <v>-0.7625272888578039</v>
      </c>
      <c r="GH314">
        <v>-0.001751842048368114</v>
      </c>
      <c r="GI314">
        <v>2.175043830543419E-07</v>
      </c>
      <c r="GJ314">
        <v>-8.900938919420621E-11</v>
      </c>
      <c r="GK314">
        <v>-0.8812099376485385</v>
      </c>
      <c r="GL314">
        <v>0</v>
      </c>
      <c r="GM314">
        <v>0</v>
      </c>
      <c r="GN314">
        <v>0</v>
      </c>
      <c r="GO314">
        <v>3</v>
      </c>
      <c r="GP314">
        <v>2360</v>
      </c>
      <c r="GQ314">
        <v>1</v>
      </c>
      <c r="GR314">
        <v>26</v>
      </c>
      <c r="GS314">
        <v>19.6</v>
      </c>
      <c r="GT314">
        <v>19.6</v>
      </c>
      <c r="GU314">
        <v>3.01636</v>
      </c>
      <c r="GV314">
        <v>2.20703</v>
      </c>
      <c r="GW314">
        <v>1.94702</v>
      </c>
      <c r="GX314">
        <v>2.81982</v>
      </c>
      <c r="GY314">
        <v>2.19482</v>
      </c>
      <c r="GZ314">
        <v>2.36816</v>
      </c>
      <c r="HA314">
        <v>39.1924</v>
      </c>
      <c r="HB314">
        <v>14.9376</v>
      </c>
      <c r="HC314">
        <v>18</v>
      </c>
      <c r="HD314">
        <v>463.308</v>
      </c>
      <c r="HE314">
        <v>572.978</v>
      </c>
      <c r="HF314">
        <v>23.7773</v>
      </c>
      <c r="HG314">
        <v>29.4426</v>
      </c>
      <c r="HH314">
        <v>30.0003</v>
      </c>
      <c r="HI314">
        <v>29.4352</v>
      </c>
      <c r="HJ314">
        <v>29.3664</v>
      </c>
      <c r="HK314">
        <v>60.3365</v>
      </c>
      <c r="HL314">
        <v>15.2611</v>
      </c>
      <c r="HM314">
        <v>21.1017</v>
      </c>
      <c r="HN314">
        <v>23.7832</v>
      </c>
      <c r="HO314">
        <v>1208.76</v>
      </c>
      <c r="HP314">
        <v>21.4321</v>
      </c>
      <c r="HQ314">
        <v>100.267</v>
      </c>
      <c r="HR314">
        <v>100.158</v>
      </c>
    </row>
    <row r="315" spans="1:226">
      <c r="A315">
        <v>299</v>
      </c>
      <c r="B315">
        <v>1657314405.6</v>
      </c>
      <c r="C315">
        <v>5544.599999904633</v>
      </c>
      <c r="D315" t="s">
        <v>963</v>
      </c>
      <c r="E315" t="s">
        <v>964</v>
      </c>
      <c r="F315">
        <v>5</v>
      </c>
      <c r="G315" t="s">
        <v>820</v>
      </c>
      <c r="H315" t="s">
        <v>354</v>
      </c>
      <c r="I315">
        <v>1657314403.1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1216.364319253085</v>
      </c>
      <c r="AK315">
        <v>1156.877454545454</v>
      </c>
      <c r="AL315">
        <v>3.407298633748417</v>
      </c>
      <c r="AM315">
        <v>65.58033088639436</v>
      </c>
      <c r="AN315">
        <f>(AP315 - AO315 + BO315*1E3/(8.314*(BQ315+273.15)) * AR315/BN315 * AQ315) * BN315/(100*BB315) * 1000/(1000 - AP315)</f>
        <v>0</v>
      </c>
      <c r="AO315">
        <v>21.34649435749373</v>
      </c>
      <c r="AP315">
        <v>26.46484545454545</v>
      </c>
      <c r="AQ315">
        <v>-3.204567711987743E-05</v>
      </c>
      <c r="AR315">
        <v>78.10246742185466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1657314403.1</v>
      </c>
      <c r="BH315">
        <v>1119.624444444444</v>
      </c>
      <c r="BI315">
        <v>1192.402222222222</v>
      </c>
      <c r="BJ315">
        <v>26.46727777777778</v>
      </c>
      <c r="BK315">
        <v>21.35667777777778</v>
      </c>
      <c r="BL315">
        <v>1122.204444444445</v>
      </c>
      <c r="BM315">
        <v>27.3485</v>
      </c>
      <c r="BN315">
        <v>500.0142222222222</v>
      </c>
      <c r="BO315">
        <v>68.41702222222222</v>
      </c>
      <c r="BP315">
        <v>0.1000644555555556</v>
      </c>
      <c r="BQ315">
        <v>27.33011111111111</v>
      </c>
      <c r="BR315">
        <v>26.98846666666667</v>
      </c>
      <c r="BS315">
        <v>999.9000000000001</v>
      </c>
      <c r="BT315">
        <v>0</v>
      </c>
      <c r="BU315">
        <v>0</v>
      </c>
      <c r="BV315">
        <v>10004.91555555556</v>
      </c>
      <c r="BW315">
        <v>0</v>
      </c>
      <c r="BX315">
        <v>2012.572222222222</v>
      </c>
      <c r="BY315">
        <v>-72.77713333333334</v>
      </c>
      <c r="BZ315">
        <v>1150.064444444445</v>
      </c>
      <c r="CA315">
        <v>1218.424444444444</v>
      </c>
      <c r="CB315">
        <v>5.110593333333333</v>
      </c>
      <c r="CC315">
        <v>1192.402222222222</v>
      </c>
      <c r="CD315">
        <v>21.35667777777778</v>
      </c>
      <c r="CE315">
        <v>1.810814444444445</v>
      </c>
      <c r="CF315">
        <v>1.46116</v>
      </c>
      <c r="CG315">
        <v>15.88043333333333</v>
      </c>
      <c r="CH315">
        <v>12.56767777777778</v>
      </c>
      <c r="CI315">
        <v>1999.976666666667</v>
      </c>
      <c r="CJ315">
        <v>0.9800043333333335</v>
      </c>
      <c r="CK315">
        <v>0.01999606666666667</v>
      </c>
      <c r="CL315">
        <v>0</v>
      </c>
      <c r="CM315">
        <v>2.457</v>
      </c>
      <c r="CN315">
        <v>0</v>
      </c>
      <c r="CO315">
        <v>17950.64444444444</v>
      </c>
      <c r="CP315">
        <v>16749.27777777778</v>
      </c>
      <c r="CQ315">
        <v>40.125</v>
      </c>
      <c r="CR315">
        <v>42.187</v>
      </c>
      <c r="CS315">
        <v>40.562</v>
      </c>
      <c r="CT315">
        <v>40.375</v>
      </c>
      <c r="CU315">
        <v>39.27066666666666</v>
      </c>
      <c r="CV315">
        <v>1959.986666666667</v>
      </c>
      <c r="CW315">
        <v>39.99</v>
      </c>
      <c r="CX315">
        <v>0</v>
      </c>
      <c r="CY315">
        <v>1657314411.9</v>
      </c>
      <c r="CZ315">
        <v>0</v>
      </c>
      <c r="DA315">
        <v>1657313226.1</v>
      </c>
      <c r="DB315" t="s">
        <v>821</v>
      </c>
      <c r="DC315">
        <v>1657313225.1</v>
      </c>
      <c r="DD315">
        <v>1657313226.1</v>
      </c>
      <c r="DE315">
        <v>8</v>
      </c>
      <c r="DF315">
        <v>-0.096</v>
      </c>
      <c r="DG315">
        <v>1.169</v>
      </c>
      <c r="DH315">
        <v>-1.469</v>
      </c>
      <c r="DI315">
        <v>-0.153</v>
      </c>
      <c r="DJ315">
        <v>420</v>
      </c>
      <c r="DK315">
        <v>24</v>
      </c>
      <c r="DL315">
        <v>0.23</v>
      </c>
      <c r="DM315">
        <v>0.05</v>
      </c>
      <c r="DN315">
        <v>-72.17170975609756</v>
      </c>
      <c r="DO315">
        <v>-4.474841811846709</v>
      </c>
      <c r="DP315">
        <v>0.4434661990060991</v>
      </c>
      <c r="DQ315">
        <v>0</v>
      </c>
      <c r="DR315">
        <v>5.144997317073171</v>
      </c>
      <c r="DS315">
        <v>-0.227059233449475</v>
      </c>
      <c r="DT315">
        <v>0.02362585293588881</v>
      </c>
      <c r="DU315">
        <v>0</v>
      </c>
      <c r="DV315">
        <v>0</v>
      </c>
      <c r="DW315">
        <v>2</v>
      </c>
      <c r="DX315" t="s">
        <v>365</v>
      </c>
      <c r="DY315">
        <v>2.97846</v>
      </c>
      <c r="DZ315">
        <v>2.72484</v>
      </c>
      <c r="EA315">
        <v>0.142719</v>
      </c>
      <c r="EB315">
        <v>0.146834</v>
      </c>
      <c r="EC315">
        <v>0.08944870000000001</v>
      </c>
      <c r="ED315">
        <v>0.07395069999999999</v>
      </c>
      <c r="EE315">
        <v>27024.3</v>
      </c>
      <c r="EF315">
        <v>26992</v>
      </c>
      <c r="EG315">
        <v>29316.8</v>
      </c>
      <c r="EH315">
        <v>29272.5</v>
      </c>
      <c r="EI315">
        <v>35382.3</v>
      </c>
      <c r="EJ315">
        <v>36028.8</v>
      </c>
      <c r="EK315">
        <v>41304.3</v>
      </c>
      <c r="EL315">
        <v>41695.9</v>
      </c>
      <c r="EM315">
        <v>1.8906</v>
      </c>
      <c r="EN315">
        <v>2.03997</v>
      </c>
      <c r="EO315">
        <v>0.0682324</v>
      </c>
      <c r="EP315">
        <v>0</v>
      </c>
      <c r="EQ315">
        <v>25.8717</v>
      </c>
      <c r="ER315">
        <v>999.9</v>
      </c>
      <c r="ES315">
        <v>27.6</v>
      </c>
      <c r="ET315">
        <v>37.6</v>
      </c>
      <c r="EU315">
        <v>26.2779</v>
      </c>
      <c r="EV315">
        <v>61.1179</v>
      </c>
      <c r="EW315">
        <v>27.488</v>
      </c>
      <c r="EX315">
        <v>2</v>
      </c>
      <c r="EY315">
        <v>0.157838</v>
      </c>
      <c r="EZ315">
        <v>1.73838</v>
      </c>
      <c r="FA315">
        <v>20.3739</v>
      </c>
      <c r="FB315">
        <v>5.21684</v>
      </c>
      <c r="FC315">
        <v>12.0104</v>
      </c>
      <c r="FD315">
        <v>4.98865</v>
      </c>
      <c r="FE315">
        <v>3.2885</v>
      </c>
      <c r="FF315">
        <v>6501</v>
      </c>
      <c r="FG315">
        <v>9999</v>
      </c>
      <c r="FH315">
        <v>9999</v>
      </c>
      <c r="FI315">
        <v>105.6</v>
      </c>
      <c r="FJ315">
        <v>1.86737</v>
      </c>
      <c r="FK315">
        <v>1.86643</v>
      </c>
      <c r="FL315">
        <v>1.86584</v>
      </c>
      <c r="FM315">
        <v>1.86578</v>
      </c>
      <c r="FN315">
        <v>1.86758</v>
      </c>
      <c r="FO315">
        <v>1.87008</v>
      </c>
      <c r="FP315">
        <v>1.86874</v>
      </c>
      <c r="FQ315">
        <v>1.87012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-2.59</v>
      </c>
      <c r="GF315">
        <v>-0.8812</v>
      </c>
      <c r="GG315">
        <v>-0.7625272888578039</v>
      </c>
      <c r="GH315">
        <v>-0.001751842048368114</v>
      </c>
      <c r="GI315">
        <v>2.175043830543419E-07</v>
      </c>
      <c r="GJ315">
        <v>-8.900938919420621E-11</v>
      </c>
      <c r="GK315">
        <v>-0.8812099376485385</v>
      </c>
      <c r="GL315">
        <v>0</v>
      </c>
      <c r="GM315">
        <v>0</v>
      </c>
      <c r="GN315">
        <v>0</v>
      </c>
      <c r="GO315">
        <v>3</v>
      </c>
      <c r="GP315">
        <v>2360</v>
      </c>
      <c r="GQ315">
        <v>1</v>
      </c>
      <c r="GR315">
        <v>26</v>
      </c>
      <c r="GS315">
        <v>19.7</v>
      </c>
      <c r="GT315">
        <v>19.7</v>
      </c>
      <c r="GU315">
        <v>3.04932</v>
      </c>
      <c r="GV315">
        <v>2.20459</v>
      </c>
      <c r="GW315">
        <v>1.94702</v>
      </c>
      <c r="GX315">
        <v>2.81982</v>
      </c>
      <c r="GY315">
        <v>2.19482</v>
      </c>
      <c r="GZ315">
        <v>2.36694</v>
      </c>
      <c r="HA315">
        <v>39.1924</v>
      </c>
      <c r="HB315">
        <v>14.9376</v>
      </c>
      <c r="HC315">
        <v>18</v>
      </c>
      <c r="HD315">
        <v>463.266</v>
      </c>
      <c r="HE315">
        <v>572.833</v>
      </c>
      <c r="HF315">
        <v>23.7823</v>
      </c>
      <c r="HG315">
        <v>29.4455</v>
      </c>
      <c r="HH315">
        <v>30.0003</v>
      </c>
      <c r="HI315">
        <v>29.4377</v>
      </c>
      <c r="HJ315">
        <v>29.367</v>
      </c>
      <c r="HK315">
        <v>61.0095</v>
      </c>
      <c r="HL315">
        <v>15.2611</v>
      </c>
      <c r="HM315">
        <v>21.1017</v>
      </c>
      <c r="HN315">
        <v>23.7912</v>
      </c>
      <c r="HO315">
        <v>1222.13</v>
      </c>
      <c r="HP315">
        <v>21.4621</v>
      </c>
      <c r="HQ315">
        <v>100.267</v>
      </c>
      <c r="HR315">
        <v>100.157</v>
      </c>
    </row>
    <row r="316" spans="1:226">
      <c r="A316">
        <v>300</v>
      </c>
      <c r="B316">
        <v>1657314410.6</v>
      </c>
      <c r="C316">
        <v>5549.599999904633</v>
      </c>
      <c r="D316" t="s">
        <v>965</v>
      </c>
      <c r="E316" t="s">
        <v>966</v>
      </c>
      <c r="F316">
        <v>5</v>
      </c>
      <c r="G316" t="s">
        <v>820</v>
      </c>
      <c r="H316" t="s">
        <v>354</v>
      </c>
      <c r="I316">
        <v>1657314407.8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1233.497092830797</v>
      </c>
      <c r="AK316">
        <v>1173.584848484849</v>
      </c>
      <c r="AL316">
        <v>3.353419270644325</v>
      </c>
      <c r="AM316">
        <v>65.58033088639436</v>
      </c>
      <c r="AN316">
        <f>(AP316 - AO316 + BO316*1E3/(8.314*(BQ316+273.15)) * AR316/BN316 * AQ316) * BN316/(100*BB316) * 1000/(1000 - AP316)</f>
        <v>0</v>
      </c>
      <c r="AO316">
        <v>21.38720424507628</v>
      </c>
      <c r="AP316">
        <v>26.47058727272727</v>
      </c>
      <c r="AQ316">
        <v>3.686949190379743E-05</v>
      </c>
      <c r="AR316">
        <v>78.10246742185466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1657314407.8</v>
      </c>
      <c r="BH316">
        <v>1134.993</v>
      </c>
      <c r="BI316">
        <v>1208.127</v>
      </c>
      <c r="BJ316">
        <v>26.46653</v>
      </c>
      <c r="BK316">
        <v>21.38934</v>
      </c>
      <c r="BL316">
        <v>1137.599</v>
      </c>
      <c r="BM316">
        <v>27.34775</v>
      </c>
      <c r="BN316">
        <v>500.0339</v>
      </c>
      <c r="BO316">
        <v>68.41829</v>
      </c>
      <c r="BP316">
        <v>0.10011767</v>
      </c>
      <c r="BQ316">
        <v>27.32309</v>
      </c>
      <c r="BR316">
        <v>26.98366</v>
      </c>
      <c r="BS316">
        <v>999.9</v>
      </c>
      <c r="BT316">
        <v>0</v>
      </c>
      <c r="BU316">
        <v>0</v>
      </c>
      <c r="BV316">
        <v>10004.805</v>
      </c>
      <c r="BW316">
        <v>0</v>
      </c>
      <c r="BX316">
        <v>2012.716</v>
      </c>
      <c r="BY316">
        <v>-73.13323</v>
      </c>
      <c r="BZ316">
        <v>1165.851</v>
      </c>
      <c r="CA316">
        <v>1234.534</v>
      </c>
      <c r="CB316">
        <v>5.077203000000001</v>
      </c>
      <c r="CC316">
        <v>1208.127</v>
      </c>
      <c r="CD316">
        <v>21.38934</v>
      </c>
      <c r="CE316">
        <v>1.810794</v>
      </c>
      <c r="CF316">
        <v>1.463422</v>
      </c>
      <c r="CG316">
        <v>15.88029</v>
      </c>
      <c r="CH316">
        <v>12.59124</v>
      </c>
      <c r="CI316">
        <v>1999.975</v>
      </c>
      <c r="CJ316">
        <v>0.9800044000000001</v>
      </c>
      <c r="CK316">
        <v>0.019996</v>
      </c>
      <c r="CL316">
        <v>0</v>
      </c>
      <c r="CM316">
        <v>2.27193</v>
      </c>
      <c r="CN316">
        <v>0</v>
      </c>
      <c r="CO316">
        <v>17961.59</v>
      </c>
      <c r="CP316">
        <v>16749.28</v>
      </c>
      <c r="CQ316">
        <v>40.125</v>
      </c>
      <c r="CR316">
        <v>42.156</v>
      </c>
      <c r="CS316">
        <v>40.562</v>
      </c>
      <c r="CT316">
        <v>40.375</v>
      </c>
      <c r="CU316">
        <v>39.25</v>
      </c>
      <c r="CV316">
        <v>1959.985</v>
      </c>
      <c r="CW316">
        <v>39.99</v>
      </c>
      <c r="CX316">
        <v>0</v>
      </c>
      <c r="CY316">
        <v>1657314417.3</v>
      </c>
      <c r="CZ316">
        <v>0</v>
      </c>
      <c r="DA316">
        <v>1657313226.1</v>
      </c>
      <c r="DB316" t="s">
        <v>821</v>
      </c>
      <c r="DC316">
        <v>1657313225.1</v>
      </c>
      <c r="DD316">
        <v>1657313226.1</v>
      </c>
      <c r="DE316">
        <v>8</v>
      </c>
      <c r="DF316">
        <v>-0.096</v>
      </c>
      <c r="DG316">
        <v>1.169</v>
      </c>
      <c r="DH316">
        <v>-1.469</v>
      </c>
      <c r="DI316">
        <v>-0.153</v>
      </c>
      <c r="DJ316">
        <v>420</v>
      </c>
      <c r="DK316">
        <v>24</v>
      </c>
      <c r="DL316">
        <v>0.23</v>
      </c>
      <c r="DM316">
        <v>0.05</v>
      </c>
      <c r="DN316">
        <v>-72.5946675</v>
      </c>
      <c r="DO316">
        <v>-4.439980863039392</v>
      </c>
      <c r="DP316">
        <v>0.429552471409199</v>
      </c>
      <c r="DQ316">
        <v>0</v>
      </c>
      <c r="DR316">
        <v>5.11838975</v>
      </c>
      <c r="DS316">
        <v>-0.2810362851782499</v>
      </c>
      <c r="DT316">
        <v>0.02815408012060593</v>
      </c>
      <c r="DU316">
        <v>0</v>
      </c>
      <c r="DV316">
        <v>0</v>
      </c>
      <c r="DW316">
        <v>2</v>
      </c>
      <c r="DX316" t="s">
        <v>365</v>
      </c>
      <c r="DY316">
        <v>2.97842</v>
      </c>
      <c r="DZ316">
        <v>2.72479</v>
      </c>
      <c r="EA316">
        <v>0.144046</v>
      </c>
      <c r="EB316">
        <v>0.148142</v>
      </c>
      <c r="EC316">
        <v>0.0894636</v>
      </c>
      <c r="ED316">
        <v>0.0740002</v>
      </c>
      <c r="EE316">
        <v>26981.9</v>
      </c>
      <c r="EF316">
        <v>26950.8</v>
      </c>
      <c r="EG316">
        <v>29316.3</v>
      </c>
      <c r="EH316">
        <v>29272.6</v>
      </c>
      <c r="EI316">
        <v>35380.9</v>
      </c>
      <c r="EJ316">
        <v>36027.1</v>
      </c>
      <c r="EK316">
        <v>41303.4</v>
      </c>
      <c r="EL316">
        <v>41696.3</v>
      </c>
      <c r="EM316">
        <v>1.89097</v>
      </c>
      <c r="EN316">
        <v>2.04005</v>
      </c>
      <c r="EO316">
        <v>0.0681654</v>
      </c>
      <c r="EP316">
        <v>0</v>
      </c>
      <c r="EQ316">
        <v>25.863</v>
      </c>
      <c r="ER316">
        <v>999.9</v>
      </c>
      <c r="ES316">
        <v>27.6</v>
      </c>
      <c r="ET316">
        <v>37.6</v>
      </c>
      <c r="EU316">
        <v>26.2788</v>
      </c>
      <c r="EV316">
        <v>61.3979</v>
      </c>
      <c r="EW316">
        <v>27.3518</v>
      </c>
      <c r="EX316">
        <v>2</v>
      </c>
      <c r="EY316">
        <v>0.15813</v>
      </c>
      <c r="EZ316">
        <v>1.72072</v>
      </c>
      <c r="FA316">
        <v>20.3741</v>
      </c>
      <c r="FB316">
        <v>5.21729</v>
      </c>
      <c r="FC316">
        <v>12.0102</v>
      </c>
      <c r="FD316">
        <v>4.98885</v>
      </c>
      <c r="FE316">
        <v>3.28848</v>
      </c>
      <c r="FF316">
        <v>6501.3</v>
      </c>
      <c r="FG316">
        <v>9999</v>
      </c>
      <c r="FH316">
        <v>9999</v>
      </c>
      <c r="FI316">
        <v>105.6</v>
      </c>
      <c r="FJ316">
        <v>1.86737</v>
      </c>
      <c r="FK316">
        <v>1.86644</v>
      </c>
      <c r="FL316">
        <v>1.86584</v>
      </c>
      <c r="FM316">
        <v>1.86578</v>
      </c>
      <c r="FN316">
        <v>1.86756</v>
      </c>
      <c r="FO316">
        <v>1.8701</v>
      </c>
      <c r="FP316">
        <v>1.86874</v>
      </c>
      <c r="FQ316">
        <v>1.87012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-2.62</v>
      </c>
      <c r="GF316">
        <v>-0.8812</v>
      </c>
      <c r="GG316">
        <v>-0.7625272888578039</v>
      </c>
      <c r="GH316">
        <v>-0.001751842048368114</v>
      </c>
      <c r="GI316">
        <v>2.175043830543419E-07</v>
      </c>
      <c r="GJ316">
        <v>-8.900938919420621E-11</v>
      </c>
      <c r="GK316">
        <v>-0.8812099376485385</v>
      </c>
      <c r="GL316">
        <v>0</v>
      </c>
      <c r="GM316">
        <v>0</v>
      </c>
      <c r="GN316">
        <v>0</v>
      </c>
      <c r="GO316">
        <v>3</v>
      </c>
      <c r="GP316">
        <v>2360</v>
      </c>
      <c r="GQ316">
        <v>1</v>
      </c>
      <c r="GR316">
        <v>26</v>
      </c>
      <c r="GS316">
        <v>19.8</v>
      </c>
      <c r="GT316">
        <v>19.7</v>
      </c>
      <c r="GU316">
        <v>3.07983</v>
      </c>
      <c r="GV316">
        <v>2.20703</v>
      </c>
      <c r="GW316">
        <v>1.94702</v>
      </c>
      <c r="GX316">
        <v>2.81982</v>
      </c>
      <c r="GY316">
        <v>2.19482</v>
      </c>
      <c r="GZ316">
        <v>2.34985</v>
      </c>
      <c r="HA316">
        <v>39.1924</v>
      </c>
      <c r="HB316">
        <v>14.9288</v>
      </c>
      <c r="HC316">
        <v>18</v>
      </c>
      <c r="HD316">
        <v>463.506</v>
      </c>
      <c r="HE316">
        <v>572.913</v>
      </c>
      <c r="HF316">
        <v>23.79</v>
      </c>
      <c r="HG316">
        <v>29.448</v>
      </c>
      <c r="HH316">
        <v>30.0002</v>
      </c>
      <c r="HI316">
        <v>29.4394</v>
      </c>
      <c r="HJ316">
        <v>29.3693</v>
      </c>
      <c r="HK316">
        <v>61.6137</v>
      </c>
      <c r="HL316">
        <v>15.2611</v>
      </c>
      <c r="HM316">
        <v>21.1017</v>
      </c>
      <c r="HN316">
        <v>23.8024</v>
      </c>
      <c r="HO316">
        <v>1242.16</v>
      </c>
      <c r="HP316">
        <v>21.4758</v>
      </c>
      <c r="HQ316">
        <v>100.265</v>
      </c>
      <c r="HR316">
        <v>100.158</v>
      </c>
    </row>
    <row r="317" spans="1:226">
      <c r="A317">
        <v>301</v>
      </c>
      <c r="B317">
        <v>1657314415.6</v>
      </c>
      <c r="C317">
        <v>5554.599999904633</v>
      </c>
      <c r="D317" t="s">
        <v>967</v>
      </c>
      <c r="E317" t="s">
        <v>968</v>
      </c>
      <c r="F317">
        <v>5</v>
      </c>
      <c r="G317" t="s">
        <v>820</v>
      </c>
      <c r="H317" t="s">
        <v>354</v>
      </c>
      <c r="I317">
        <v>1657314413.1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1250.588110496654</v>
      </c>
      <c r="AK317">
        <v>1190.462181818182</v>
      </c>
      <c r="AL317">
        <v>3.372416037211801</v>
      </c>
      <c r="AM317">
        <v>65.58033088639436</v>
      </c>
      <c r="AN317">
        <f>(AP317 - AO317 + BO317*1E3/(8.314*(BQ317+273.15)) * AR317/BN317 * AQ317) * BN317/(100*BB317) * 1000/(1000 - AP317)</f>
        <v>0</v>
      </c>
      <c r="AO317">
        <v>21.40206752276575</v>
      </c>
      <c r="AP317">
        <v>26.46763999999999</v>
      </c>
      <c r="AQ317">
        <v>-1.21468945535026E-05</v>
      </c>
      <c r="AR317">
        <v>78.10246742185466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1657314413.1</v>
      </c>
      <c r="BH317">
        <v>1152.383333333333</v>
      </c>
      <c r="BI317">
        <v>1225.793333333333</v>
      </c>
      <c r="BJ317">
        <v>26.46951111111111</v>
      </c>
      <c r="BK317">
        <v>21.40542222222222</v>
      </c>
      <c r="BL317">
        <v>1155.015555555555</v>
      </c>
      <c r="BM317">
        <v>27.35072222222222</v>
      </c>
      <c r="BN317">
        <v>499.9815555555556</v>
      </c>
      <c r="BO317">
        <v>68.41868888888888</v>
      </c>
      <c r="BP317">
        <v>0.0998711</v>
      </c>
      <c r="BQ317">
        <v>27.32287777777778</v>
      </c>
      <c r="BR317">
        <v>26.97404444444445</v>
      </c>
      <c r="BS317">
        <v>999.9000000000001</v>
      </c>
      <c r="BT317">
        <v>0</v>
      </c>
      <c r="BU317">
        <v>0</v>
      </c>
      <c r="BV317">
        <v>10003.32222222222</v>
      </c>
      <c r="BW317">
        <v>0</v>
      </c>
      <c r="BX317">
        <v>2012.716666666667</v>
      </c>
      <c r="BY317">
        <v>-73.4114</v>
      </c>
      <c r="BZ317">
        <v>1183.715555555556</v>
      </c>
      <c r="CA317">
        <v>1252.607777777778</v>
      </c>
      <c r="CB317">
        <v>5.064084444444444</v>
      </c>
      <c r="CC317">
        <v>1225.793333333333</v>
      </c>
      <c r="CD317">
        <v>21.40542222222222</v>
      </c>
      <c r="CE317">
        <v>1.811011111111111</v>
      </c>
      <c r="CF317">
        <v>1.464531111111111</v>
      </c>
      <c r="CG317">
        <v>15.88212222222222</v>
      </c>
      <c r="CH317">
        <v>12.6028</v>
      </c>
      <c r="CI317">
        <v>2000.027777777778</v>
      </c>
      <c r="CJ317">
        <v>0.9800046666666667</v>
      </c>
      <c r="CK317">
        <v>0.01999573333333333</v>
      </c>
      <c r="CL317">
        <v>0</v>
      </c>
      <c r="CM317">
        <v>2.480055555555555</v>
      </c>
      <c r="CN317">
        <v>0</v>
      </c>
      <c r="CO317">
        <v>17971.42222222222</v>
      </c>
      <c r="CP317">
        <v>16749.72222222222</v>
      </c>
      <c r="CQ317">
        <v>40.125</v>
      </c>
      <c r="CR317">
        <v>42.125</v>
      </c>
      <c r="CS317">
        <v>40.562</v>
      </c>
      <c r="CT317">
        <v>40.361</v>
      </c>
      <c r="CU317">
        <v>39.25</v>
      </c>
      <c r="CV317">
        <v>1960.036666666667</v>
      </c>
      <c r="CW317">
        <v>39.99111111111112</v>
      </c>
      <c r="CX317">
        <v>0</v>
      </c>
      <c r="CY317">
        <v>1657314422.1</v>
      </c>
      <c r="CZ317">
        <v>0</v>
      </c>
      <c r="DA317">
        <v>1657313226.1</v>
      </c>
      <c r="DB317" t="s">
        <v>821</v>
      </c>
      <c r="DC317">
        <v>1657313225.1</v>
      </c>
      <c r="DD317">
        <v>1657313226.1</v>
      </c>
      <c r="DE317">
        <v>8</v>
      </c>
      <c r="DF317">
        <v>-0.096</v>
      </c>
      <c r="DG317">
        <v>1.169</v>
      </c>
      <c r="DH317">
        <v>-1.469</v>
      </c>
      <c r="DI317">
        <v>-0.153</v>
      </c>
      <c r="DJ317">
        <v>420</v>
      </c>
      <c r="DK317">
        <v>24</v>
      </c>
      <c r="DL317">
        <v>0.23</v>
      </c>
      <c r="DM317">
        <v>0.05</v>
      </c>
      <c r="DN317">
        <v>-72.88094</v>
      </c>
      <c r="DO317">
        <v>-4.035962476547781</v>
      </c>
      <c r="DP317">
        <v>0.3912499979552722</v>
      </c>
      <c r="DQ317">
        <v>0</v>
      </c>
      <c r="DR317">
        <v>5.102079000000001</v>
      </c>
      <c r="DS317">
        <v>-0.3032082551594888</v>
      </c>
      <c r="DT317">
        <v>0.02980701769717995</v>
      </c>
      <c r="DU317">
        <v>0</v>
      </c>
      <c r="DV317">
        <v>0</v>
      </c>
      <c r="DW317">
        <v>2</v>
      </c>
      <c r="DX317" t="s">
        <v>365</v>
      </c>
      <c r="DY317">
        <v>2.97845</v>
      </c>
      <c r="DZ317">
        <v>2.72491</v>
      </c>
      <c r="EA317">
        <v>0.145368</v>
      </c>
      <c r="EB317">
        <v>0.149424</v>
      </c>
      <c r="EC317">
        <v>0.0894563</v>
      </c>
      <c r="ED317">
        <v>0.0740323</v>
      </c>
      <c r="EE317">
        <v>26940.1</v>
      </c>
      <c r="EF317">
        <v>26910</v>
      </c>
      <c r="EG317">
        <v>29316.1</v>
      </c>
      <c r="EH317">
        <v>29272.5</v>
      </c>
      <c r="EI317">
        <v>35381.2</v>
      </c>
      <c r="EJ317">
        <v>36025.8</v>
      </c>
      <c r="EK317">
        <v>41303.3</v>
      </c>
      <c r="EL317">
        <v>41696.2</v>
      </c>
      <c r="EM317">
        <v>1.89053</v>
      </c>
      <c r="EN317">
        <v>2.0403</v>
      </c>
      <c r="EO317">
        <v>0.0680685</v>
      </c>
      <c r="EP317">
        <v>0</v>
      </c>
      <c r="EQ317">
        <v>25.8548</v>
      </c>
      <c r="ER317">
        <v>999.9</v>
      </c>
      <c r="ES317">
        <v>27.6</v>
      </c>
      <c r="ET317">
        <v>37.6</v>
      </c>
      <c r="EU317">
        <v>26.2769</v>
      </c>
      <c r="EV317">
        <v>61.2879</v>
      </c>
      <c r="EW317">
        <v>27.4359</v>
      </c>
      <c r="EX317">
        <v>2</v>
      </c>
      <c r="EY317">
        <v>0.158161</v>
      </c>
      <c r="EZ317">
        <v>1.6911</v>
      </c>
      <c r="FA317">
        <v>20.3744</v>
      </c>
      <c r="FB317">
        <v>5.21639</v>
      </c>
      <c r="FC317">
        <v>12.0101</v>
      </c>
      <c r="FD317">
        <v>4.98895</v>
      </c>
      <c r="FE317">
        <v>3.2885</v>
      </c>
      <c r="FF317">
        <v>6501.3</v>
      </c>
      <c r="FG317">
        <v>9999</v>
      </c>
      <c r="FH317">
        <v>9999</v>
      </c>
      <c r="FI317">
        <v>105.6</v>
      </c>
      <c r="FJ317">
        <v>1.86737</v>
      </c>
      <c r="FK317">
        <v>1.86643</v>
      </c>
      <c r="FL317">
        <v>1.86586</v>
      </c>
      <c r="FM317">
        <v>1.86574</v>
      </c>
      <c r="FN317">
        <v>1.86758</v>
      </c>
      <c r="FO317">
        <v>1.87011</v>
      </c>
      <c r="FP317">
        <v>1.86874</v>
      </c>
      <c r="FQ317">
        <v>1.87013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-2.65</v>
      </c>
      <c r="GF317">
        <v>-0.8812</v>
      </c>
      <c r="GG317">
        <v>-0.7625272888578039</v>
      </c>
      <c r="GH317">
        <v>-0.001751842048368114</v>
      </c>
      <c r="GI317">
        <v>2.175043830543419E-07</v>
      </c>
      <c r="GJ317">
        <v>-8.900938919420621E-11</v>
      </c>
      <c r="GK317">
        <v>-0.8812099376485385</v>
      </c>
      <c r="GL317">
        <v>0</v>
      </c>
      <c r="GM317">
        <v>0</v>
      </c>
      <c r="GN317">
        <v>0</v>
      </c>
      <c r="GO317">
        <v>3</v>
      </c>
      <c r="GP317">
        <v>2360</v>
      </c>
      <c r="GQ317">
        <v>1</v>
      </c>
      <c r="GR317">
        <v>26</v>
      </c>
      <c r="GS317">
        <v>19.8</v>
      </c>
      <c r="GT317">
        <v>19.8</v>
      </c>
      <c r="GU317">
        <v>3.11279</v>
      </c>
      <c r="GV317">
        <v>2.20703</v>
      </c>
      <c r="GW317">
        <v>1.94702</v>
      </c>
      <c r="GX317">
        <v>2.81982</v>
      </c>
      <c r="GY317">
        <v>2.19482</v>
      </c>
      <c r="GZ317">
        <v>2.33643</v>
      </c>
      <c r="HA317">
        <v>39.1924</v>
      </c>
      <c r="HB317">
        <v>14.9113</v>
      </c>
      <c r="HC317">
        <v>18</v>
      </c>
      <c r="HD317">
        <v>463.251</v>
      </c>
      <c r="HE317">
        <v>573.122</v>
      </c>
      <c r="HF317">
        <v>23.8003</v>
      </c>
      <c r="HG317">
        <v>29.4506</v>
      </c>
      <c r="HH317">
        <v>30.0002</v>
      </c>
      <c r="HI317">
        <v>29.4419</v>
      </c>
      <c r="HJ317">
        <v>29.3714</v>
      </c>
      <c r="HK317">
        <v>62.2895</v>
      </c>
      <c r="HL317">
        <v>14.9871</v>
      </c>
      <c r="HM317">
        <v>21.1017</v>
      </c>
      <c r="HN317">
        <v>23.8202</v>
      </c>
      <c r="HO317">
        <v>1255.53</v>
      </c>
      <c r="HP317">
        <v>21.4993</v>
      </c>
      <c r="HQ317">
        <v>100.265</v>
      </c>
      <c r="HR317">
        <v>100.158</v>
      </c>
    </row>
    <row r="318" spans="1:226">
      <c r="A318">
        <v>302</v>
      </c>
      <c r="B318">
        <v>1657314420.6</v>
      </c>
      <c r="C318">
        <v>5559.599999904633</v>
      </c>
      <c r="D318" t="s">
        <v>969</v>
      </c>
      <c r="E318" t="s">
        <v>970</v>
      </c>
      <c r="F318">
        <v>5</v>
      </c>
      <c r="G318" t="s">
        <v>820</v>
      </c>
      <c r="H318" t="s">
        <v>354</v>
      </c>
      <c r="I318">
        <v>1657314417.8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1267.841596639536</v>
      </c>
      <c r="AK318">
        <v>1207.368424242424</v>
      </c>
      <c r="AL318">
        <v>3.381986874194405</v>
      </c>
      <c r="AM318">
        <v>65.58033088639436</v>
      </c>
      <c r="AN318">
        <f>(AP318 - AO318 + BO318*1E3/(8.314*(BQ318+273.15)) * AR318/BN318 * AQ318) * BN318/(100*BB318) * 1000/(1000 - AP318)</f>
        <v>0</v>
      </c>
      <c r="AO318">
        <v>21.4192523807282</v>
      </c>
      <c r="AP318">
        <v>26.46765818181817</v>
      </c>
      <c r="AQ318">
        <v>-7.394902207258239E-05</v>
      </c>
      <c r="AR318">
        <v>78.10246742185466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1657314417.8</v>
      </c>
      <c r="BH318">
        <v>1167.835</v>
      </c>
      <c r="BI318">
        <v>1241.651</v>
      </c>
      <c r="BJ318">
        <v>26.46559</v>
      </c>
      <c r="BK318">
        <v>21.43463</v>
      </c>
      <c r="BL318">
        <v>1170.492</v>
      </c>
      <c r="BM318">
        <v>27.34681</v>
      </c>
      <c r="BN318">
        <v>500.0295</v>
      </c>
      <c r="BO318">
        <v>68.41824</v>
      </c>
      <c r="BP318">
        <v>0.10006328</v>
      </c>
      <c r="BQ318">
        <v>27.32024</v>
      </c>
      <c r="BR318">
        <v>26.97644</v>
      </c>
      <c r="BS318">
        <v>999.9</v>
      </c>
      <c r="BT318">
        <v>0</v>
      </c>
      <c r="BU318">
        <v>0</v>
      </c>
      <c r="BV318">
        <v>10003.385</v>
      </c>
      <c r="BW318">
        <v>0</v>
      </c>
      <c r="BX318">
        <v>2015.236</v>
      </c>
      <c r="BY318">
        <v>-73.81564999999999</v>
      </c>
      <c r="BZ318">
        <v>1199.583</v>
      </c>
      <c r="CA318">
        <v>1268.848</v>
      </c>
      <c r="CB318">
        <v>5.030948</v>
      </c>
      <c r="CC318">
        <v>1241.651</v>
      </c>
      <c r="CD318">
        <v>21.43463</v>
      </c>
      <c r="CE318">
        <v>1.810729</v>
      </c>
      <c r="CF318">
        <v>1.466519</v>
      </c>
      <c r="CG318">
        <v>15.87971</v>
      </c>
      <c r="CH318">
        <v>12.62349</v>
      </c>
      <c r="CI318">
        <v>2000.018</v>
      </c>
      <c r="CJ318">
        <v>0.9800044</v>
      </c>
      <c r="CK318">
        <v>0.019996</v>
      </c>
      <c r="CL318">
        <v>0</v>
      </c>
      <c r="CM318">
        <v>2.4942</v>
      </c>
      <c r="CN318">
        <v>0</v>
      </c>
      <c r="CO318">
        <v>17980.73</v>
      </c>
      <c r="CP318">
        <v>16749.64</v>
      </c>
      <c r="CQ318">
        <v>40.125</v>
      </c>
      <c r="CR318">
        <v>42.125</v>
      </c>
      <c r="CS318">
        <v>40.562</v>
      </c>
      <c r="CT318">
        <v>40.3498</v>
      </c>
      <c r="CU318">
        <v>39.25</v>
      </c>
      <c r="CV318">
        <v>1960.027</v>
      </c>
      <c r="CW318">
        <v>39.99100000000001</v>
      </c>
      <c r="CX318">
        <v>0</v>
      </c>
      <c r="CY318">
        <v>1657314427.5</v>
      </c>
      <c r="CZ318">
        <v>0</v>
      </c>
      <c r="DA318">
        <v>1657313226.1</v>
      </c>
      <c r="DB318" t="s">
        <v>821</v>
      </c>
      <c r="DC318">
        <v>1657313225.1</v>
      </c>
      <c r="DD318">
        <v>1657313226.1</v>
      </c>
      <c r="DE318">
        <v>8</v>
      </c>
      <c r="DF318">
        <v>-0.096</v>
      </c>
      <c r="DG318">
        <v>1.169</v>
      </c>
      <c r="DH318">
        <v>-1.469</v>
      </c>
      <c r="DI318">
        <v>-0.153</v>
      </c>
      <c r="DJ318">
        <v>420</v>
      </c>
      <c r="DK318">
        <v>24</v>
      </c>
      <c r="DL318">
        <v>0.23</v>
      </c>
      <c r="DM318">
        <v>0.05</v>
      </c>
      <c r="DN318">
        <v>-73.21519000000001</v>
      </c>
      <c r="DO318">
        <v>-4.050682176359938</v>
      </c>
      <c r="DP318">
        <v>0.3959897396398039</v>
      </c>
      <c r="DQ318">
        <v>0</v>
      </c>
      <c r="DR318">
        <v>5.07755025</v>
      </c>
      <c r="DS318">
        <v>-0.2994309568480374</v>
      </c>
      <c r="DT318">
        <v>0.02977243721023691</v>
      </c>
      <c r="DU318">
        <v>0</v>
      </c>
      <c r="DV318">
        <v>0</v>
      </c>
      <c r="DW318">
        <v>2</v>
      </c>
      <c r="DX318" t="s">
        <v>365</v>
      </c>
      <c r="DY318">
        <v>2.97829</v>
      </c>
      <c r="DZ318">
        <v>2.72458</v>
      </c>
      <c r="EA318">
        <v>0.14668</v>
      </c>
      <c r="EB318">
        <v>0.150721</v>
      </c>
      <c r="EC318">
        <v>0.08945939999999999</v>
      </c>
      <c r="ED318">
        <v>0.0741903</v>
      </c>
      <c r="EE318">
        <v>26898.8</v>
      </c>
      <c r="EF318">
        <v>26869</v>
      </c>
      <c r="EG318">
        <v>29316.2</v>
      </c>
      <c r="EH318">
        <v>29272.5</v>
      </c>
      <c r="EI318">
        <v>35381.3</v>
      </c>
      <c r="EJ318">
        <v>36019.6</v>
      </c>
      <c r="EK318">
        <v>41303.6</v>
      </c>
      <c r="EL318">
        <v>41696.1</v>
      </c>
      <c r="EM318">
        <v>1.89083</v>
      </c>
      <c r="EN318">
        <v>2.04045</v>
      </c>
      <c r="EO318">
        <v>0.0689998</v>
      </c>
      <c r="EP318">
        <v>0</v>
      </c>
      <c r="EQ318">
        <v>25.8477</v>
      </c>
      <c r="ER318">
        <v>999.9</v>
      </c>
      <c r="ES318">
        <v>27.6</v>
      </c>
      <c r="ET318">
        <v>37.6</v>
      </c>
      <c r="EU318">
        <v>26.2792</v>
      </c>
      <c r="EV318">
        <v>61.4179</v>
      </c>
      <c r="EW318">
        <v>27.3878</v>
      </c>
      <c r="EX318">
        <v>2</v>
      </c>
      <c r="EY318">
        <v>0.158272</v>
      </c>
      <c r="EZ318">
        <v>1.6594</v>
      </c>
      <c r="FA318">
        <v>20.3748</v>
      </c>
      <c r="FB318">
        <v>5.21714</v>
      </c>
      <c r="FC318">
        <v>12.0102</v>
      </c>
      <c r="FD318">
        <v>4.98865</v>
      </c>
      <c r="FE318">
        <v>3.28842</v>
      </c>
      <c r="FF318">
        <v>6501.5</v>
      </c>
      <c r="FG318">
        <v>9999</v>
      </c>
      <c r="FH318">
        <v>9999</v>
      </c>
      <c r="FI318">
        <v>105.6</v>
      </c>
      <c r="FJ318">
        <v>1.86737</v>
      </c>
      <c r="FK318">
        <v>1.86644</v>
      </c>
      <c r="FL318">
        <v>1.86585</v>
      </c>
      <c r="FM318">
        <v>1.86582</v>
      </c>
      <c r="FN318">
        <v>1.86764</v>
      </c>
      <c r="FO318">
        <v>1.87008</v>
      </c>
      <c r="FP318">
        <v>1.86874</v>
      </c>
      <c r="FQ318">
        <v>1.87012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-2.68</v>
      </c>
      <c r="GF318">
        <v>-0.8812</v>
      </c>
      <c r="GG318">
        <v>-0.7625272888578039</v>
      </c>
      <c r="GH318">
        <v>-0.001751842048368114</v>
      </c>
      <c r="GI318">
        <v>2.175043830543419E-07</v>
      </c>
      <c r="GJ318">
        <v>-8.900938919420621E-11</v>
      </c>
      <c r="GK318">
        <v>-0.8812099376485385</v>
      </c>
      <c r="GL318">
        <v>0</v>
      </c>
      <c r="GM318">
        <v>0</v>
      </c>
      <c r="GN318">
        <v>0</v>
      </c>
      <c r="GO318">
        <v>3</v>
      </c>
      <c r="GP318">
        <v>2360</v>
      </c>
      <c r="GQ318">
        <v>1</v>
      </c>
      <c r="GR318">
        <v>26</v>
      </c>
      <c r="GS318">
        <v>19.9</v>
      </c>
      <c r="GT318">
        <v>19.9</v>
      </c>
      <c r="GU318">
        <v>3.14209</v>
      </c>
      <c r="GV318">
        <v>2.20825</v>
      </c>
      <c r="GW318">
        <v>1.94702</v>
      </c>
      <c r="GX318">
        <v>2.81982</v>
      </c>
      <c r="GY318">
        <v>2.19482</v>
      </c>
      <c r="GZ318">
        <v>2.34741</v>
      </c>
      <c r="HA318">
        <v>39.1924</v>
      </c>
      <c r="HB318">
        <v>14.9201</v>
      </c>
      <c r="HC318">
        <v>18</v>
      </c>
      <c r="HD318">
        <v>463.441</v>
      </c>
      <c r="HE318">
        <v>573.242</v>
      </c>
      <c r="HF318">
        <v>23.8189</v>
      </c>
      <c r="HG318">
        <v>29.4529</v>
      </c>
      <c r="HH318">
        <v>30.0002</v>
      </c>
      <c r="HI318">
        <v>29.4428</v>
      </c>
      <c r="HJ318">
        <v>29.372</v>
      </c>
      <c r="HK318">
        <v>62.8847</v>
      </c>
      <c r="HL318">
        <v>14.9871</v>
      </c>
      <c r="HM318">
        <v>21.1017</v>
      </c>
      <c r="HN318">
        <v>23.8365</v>
      </c>
      <c r="HO318">
        <v>1275.57</v>
      </c>
      <c r="HP318">
        <v>21.5161</v>
      </c>
      <c r="HQ318">
        <v>100.265</v>
      </c>
      <c r="HR318">
        <v>100.158</v>
      </c>
    </row>
    <row r="319" spans="1:226">
      <c r="A319">
        <v>303</v>
      </c>
      <c r="B319">
        <v>1657314425.6</v>
      </c>
      <c r="C319">
        <v>5564.599999904633</v>
      </c>
      <c r="D319" t="s">
        <v>971</v>
      </c>
      <c r="E319" t="s">
        <v>972</v>
      </c>
      <c r="F319">
        <v>5</v>
      </c>
      <c r="G319" t="s">
        <v>820</v>
      </c>
      <c r="H319" t="s">
        <v>354</v>
      </c>
      <c r="I319">
        <v>1657314423.1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1285.059226254101</v>
      </c>
      <c r="AK319">
        <v>1224.373696969697</v>
      </c>
      <c r="AL319">
        <v>3.392375586375276</v>
      </c>
      <c r="AM319">
        <v>65.58033088639436</v>
      </c>
      <c r="AN319">
        <f>(AP319 - AO319 + BO319*1E3/(8.314*(BQ319+273.15)) * AR319/BN319 * AQ319) * BN319/(100*BB319) * 1000/(1000 - AP319)</f>
        <v>0</v>
      </c>
      <c r="AO319">
        <v>21.4882405747583</v>
      </c>
      <c r="AP319">
        <v>26.48674121212121</v>
      </c>
      <c r="AQ319">
        <v>0.005916487811033991</v>
      </c>
      <c r="AR319">
        <v>78.10246742185466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1657314423.1</v>
      </c>
      <c r="BH319">
        <v>1185.364444444444</v>
      </c>
      <c r="BI319">
        <v>1259.452222222222</v>
      </c>
      <c r="BJ319">
        <v>26.48076666666667</v>
      </c>
      <c r="BK319">
        <v>21.49288888888888</v>
      </c>
      <c r="BL319">
        <v>1188.053333333334</v>
      </c>
      <c r="BM319">
        <v>27.36197777777778</v>
      </c>
      <c r="BN319">
        <v>500.0253333333333</v>
      </c>
      <c r="BO319">
        <v>68.41676666666666</v>
      </c>
      <c r="BP319">
        <v>0.1000137444444445</v>
      </c>
      <c r="BQ319">
        <v>27.31355555555556</v>
      </c>
      <c r="BR319">
        <v>26.97217777777778</v>
      </c>
      <c r="BS319">
        <v>999.9000000000001</v>
      </c>
      <c r="BT319">
        <v>0</v>
      </c>
      <c r="BU319">
        <v>0</v>
      </c>
      <c r="BV319">
        <v>9991.461111111112</v>
      </c>
      <c r="BW319">
        <v>0</v>
      </c>
      <c r="BX319">
        <v>2018.57</v>
      </c>
      <c r="BY319">
        <v>-74.08582222222222</v>
      </c>
      <c r="BZ319">
        <v>1217.608888888889</v>
      </c>
      <c r="CA319">
        <v>1287.115555555555</v>
      </c>
      <c r="CB319">
        <v>4.987876666666667</v>
      </c>
      <c r="CC319">
        <v>1259.452222222222</v>
      </c>
      <c r="CD319">
        <v>21.49288888888888</v>
      </c>
      <c r="CE319">
        <v>1.811728888888889</v>
      </c>
      <c r="CF319">
        <v>1.470474444444444</v>
      </c>
      <c r="CG319">
        <v>15.88833333333333</v>
      </c>
      <c r="CH319">
        <v>12.66455555555556</v>
      </c>
      <c r="CI319">
        <v>1999.995555555555</v>
      </c>
      <c r="CJ319">
        <v>0.9800043333333335</v>
      </c>
      <c r="CK319">
        <v>0.01999606666666667</v>
      </c>
      <c r="CL319">
        <v>0</v>
      </c>
      <c r="CM319">
        <v>2.264811111111111</v>
      </c>
      <c r="CN319">
        <v>0</v>
      </c>
      <c r="CO319">
        <v>17984.72222222222</v>
      </c>
      <c r="CP319">
        <v>16749.43333333333</v>
      </c>
      <c r="CQ319">
        <v>40.125</v>
      </c>
      <c r="CR319">
        <v>42.125</v>
      </c>
      <c r="CS319">
        <v>40.562</v>
      </c>
      <c r="CT319">
        <v>40.32599999999999</v>
      </c>
      <c r="CU319">
        <v>39.25</v>
      </c>
      <c r="CV319">
        <v>1960.005555555555</v>
      </c>
      <c r="CW319">
        <v>39.99</v>
      </c>
      <c r="CX319">
        <v>0</v>
      </c>
      <c r="CY319">
        <v>1657314431.7</v>
      </c>
      <c r="CZ319">
        <v>0</v>
      </c>
      <c r="DA319">
        <v>1657313226.1</v>
      </c>
      <c r="DB319" t="s">
        <v>821</v>
      </c>
      <c r="DC319">
        <v>1657313225.1</v>
      </c>
      <c r="DD319">
        <v>1657313226.1</v>
      </c>
      <c r="DE319">
        <v>8</v>
      </c>
      <c r="DF319">
        <v>-0.096</v>
      </c>
      <c r="DG319">
        <v>1.169</v>
      </c>
      <c r="DH319">
        <v>-1.469</v>
      </c>
      <c r="DI319">
        <v>-0.153</v>
      </c>
      <c r="DJ319">
        <v>420</v>
      </c>
      <c r="DK319">
        <v>24</v>
      </c>
      <c r="DL319">
        <v>0.23</v>
      </c>
      <c r="DM319">
        <v>0.05</v>
      </c>
      <c r="DN319">
        <v>-73.56261707317074</v>
      </c>
      <c r="DO319">
        <v>-3.964701742160356</v>
      </c>
      <c r="DP319">
        <v>0.3979937717998024</v>
      </c>
      <c r="DQ319">
        <v>0</v>
      </c>
      <c r="DR319">
        <v>5.04401975609756</v>
      </c>
      <c r="DS319">
        <v>-0.3496396515679434</v>
      </c>
      <c r="DT319">
        <v>0.03615294904057978</v>
      </c>
      <c r="DU319">
        <v>0</v>
      </c>
      <c r="DV319">
        <v>0</v>
      </c>
      <c r="DW319">
        <v>2</v>
      </c>
      <c r="DX319" t="s">
        <v>365</v>
      </c>
      <c r="DY319">
        <v>2.97827</v>
      </c>
      <c r="DZ319">
        <v>2.72463</v>
      </c>
      <c r="EA319">
        <v>0.14799</v>
      </c>
      <c r="EB319">
        <v>0.151996</v>
      </c>
      <c r="EC319">
        <v>0.0894991</v>
      </c>
      <c r="ED319">
        <v>0.07424500000000001</v>
      </c>
      <c r="EE319">
        <v>26857.4</v>
      </c>
      <c r="EF319">
        <v>26828.8</v>
      </c>
      <c r="EG319">
        <v>29316.1</v>
      </c>
      <c r="EH319">
        <v>29272.7</v>
      </c>
      <c r="EI319">
        <v>35379.5</v>
      </c>
      <c r="EJ319">
        <v>36017.7</v>
      </c>
      <c r="EK319">
        <v>41303.2</v>
      </c>
      <c r="EL319">
        <v>41696.4</v>
      </c>
      <c r="EM319">
        <v>1.89083</v>
      </c>
      <c r="EN319">
        <v>2.04037</v>
      </c>
      <c r="EO319">
        <v>0.0691488</v>
      </c>
      <c r="EP319">
        <v>0</v>
      </c>
      <c r="EQ319">
        <v>25.8396</v>
      </c>
      <c r="ER319">
        <v>999.9</v>
      </c>
      <c r="ES319">
        <v>27.6</v>
      </c>
      <c r="ET319">
        <v>37.6</v>
      </c>
      <c r="EU319">
        <v>26.2808</v>
      </c>
      <c r="EV319">
        <v>61.2479</v>
      </c>
      <c r="EW319">
        <v>27.4639</v>
      </c>
      <c r="EX319">
        <v>2</v>
      </c>
      <c r="EY319">
        <v>0.158308</v>
      </c>
      <c r="EZ319">
        <v>1.64361</v>
      </c>
      <c r="FA319">
        <v>20.3749</v>
      </c>
      <c r="FB319">
        <v>5.21654</v>
      </c>
      <c r="FC319">
        <v>12.0099</v>
      </c>
      <c r="FD319">
        <v>4.98855</v>
      </c>
      <c r="FE319">
        <v>3.28845</v>
      </c>
      <c r="FF319">
        <v>6501.5</v>
      </c>
      <c r="FG319">
        <v>9999</v>
      </c>
      <c r="FH319">
        <v>9999</v>
      </c>
      <c r="FI319">
        <v>105.6</v>
      </c>
      <c r="FJ319">
        <v>1.86737</v>
      </c>
      <c r="FK319">
        <v>1.86644</v>
      </c>
      <c r="FL319">
        <v>1.86584</v>
      </c>
      <c r="FM319">
        <v>1.86579</v>
      </c>
      <c r="FN319">
        <v>1.86761</v>
      </c>
      <c r="FO319">
        <v>1.87009</v>
      </c>
      <c r="FP319">
        <v>1.86874</v>
      </c>
      <c r="FQ319">
        <v>1.87012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-2.7</v>
      </c>
      <c r="GF319">
        <v>-0.8812</v>
      </c>
      <c r="GG319">
        <v>-0.7625272888578039</v>
      </c>
      <c r="GH319">
        <v>-0.001751842048368114</v>
      </c>
      <c r="GI319">
        <v>2.175043830543419E-07</v>
      </c>
      <c r="GJ319">
        <v>-8.900938919420621E-11</v>
      </c>
      <c r="GK319">
        <v>-0.8812099376485385</v>
      </c>
      <c r="GL319">
        <v>0</v>
      </c>
      <c r="GM319">
        <v>0</v>
      </c>
      <c r="GN319">
        <v>0</v>
      </c>
      <c r="GO319">
        <v>3</v>
      </c>
      <c r="GP319">
        <v>2360</v>
      </c>
      <c r="GQ319">
        <v>1</v>
      </c>
      <c r="GR319">
        <v>26</v>
      </c>
      <c r="GS319">
        <v>20</v>
      </c>
      <c r="GT319">
        <v>20</v>
      </c>
      <c r="GU319">
        <v>3.17627</v>
      </c>
      <c r="GV319">
        <v>2.20703</v>
      </c>
      <c r="GW319">
        <v>1.94702</v>
      </c>
      <c r="GX319">
        <v>2.81982</v>
      </c>
      <c r="GY319">
        <v>2.19482</v>
      </c>
      <c r="GZ319">
        <v>2.35718</v>
      </c>
      <c r="HA319">
        <v>39.1924</v>
      </c>
      <c r="HB319">
        <v>14.9201</v>
      </c>
      <c r="HC319">
        <v>18</v>
      </c>
      <c r="HD319">
        <v>463.459</v>
      </c>
      <c r="HE319">
        <v>573.208</v>
      </c>
      <c r="HF319">
        <v>23.836</v>
      </c>
      <c r="HG319">
        <v>29.4547</v>
      </c>
      <c r="HH319">
        <v>30.0002</v>
      </c>
      <c r="HI319">
        <v>29.4453</v>
      </c>
      <c r="HJ319">
        <v>29.3743</v>
      </c>
      <c r="HK319">
        <v>63.5498</v>
      </c>
      <c r="HL319">
        <v>14.9871</v>
      </c>
      <c r="HM319">
        <v>21.1017</v>
      </c>
      <c r="HN319">
        <v>23.8557</v>
      </c>
      <c r="HO319">
        <v>1288.93</v>
      </c>
      <c r="HP319">
        <v>21.5257</v>
      </c>
      <c r="HQ319">
        <v>100.264</v>
      </c>
      <c r="HR319">
        <v>100.158</v>
      </c>
    </row>
    <row r="320" spans="1:226">
      <c r="A320">
        <v>304</v>
      </c>
      <c r="B320">
        <v>1657314430.6</v>
      </c>
      <c r="C320">
        <v>5569.599999904633</v>
      </c>
      <c r="D320" t="s">
        <v>973</v>
      </c>
      <c r="E320" t="s">
        <v>974</v>
      </c>
      <c r="F320">
        <v>5</v>
      </c>
      <c r="G320" t="s">
        <v>820</v>
      </c>
      <c r="H320" t="s">
        <v>354</v>
      </c>
      <c r="I320">
        <v>1657314427.8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1302.25672619281</v>
      </c>
      <c r="AK320">
        <v>1241.382545454546</v>
      </c>
      <c r="AL320">
        <v>3.40015462086729</v>
      </c>
      <c r="AM320">
        <v>65.58033088639436</v>
      </c>
      <c r="AN320">
        <f>(AP320 - AO320 + BO320*1E3/(8.314*(BQ320+273.15)) * AR320/BN320 * AQ320) * BN320/(100*BB320) * 1000/(1000 - AP320)</f>
        <v>0</v>
      </c>
      <c r="AO320">
        <v>21.50334818114963</v>
      </c>
      <c r="AP320">
        <v>26.48883272727274</v>
      </c>
      <c r="AQ320">
        <v>-4.236392869042562E-05</v>
      </c>
      <c r="AR320">
        <v>78.10246742185466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1657314427.8</v>
      </c>
      <c r="BH320">
        <v>1200.891</v>
      </c>
      <c r="BI320">
        <v>1275.242</v>
      </c>
      <c r="BJ320">
        <v>26.48783</v>
      </c>
      <c r="BK320">
        <v>21.5057</v>
      </c>
      <c r="BL320">
        <v>1203.604</v>
      </c>
      <c r="BM320">
        <v>27.36905</v>
      </c>
      <c r="BN320">
        <v>499.9694000000001</v>
      </c>
      <c r="BO320">
        <v>68.41567999999999</v>
      </c>
      <c r="BP320">
        <v>0.09993639000000001</v>
      </c>
      <c r="BQ320">
        <v>27.31316</v>
      </c>
      <c r="BR320">
        <v>26.96964</v>
      </c>
      <c r="BS320">
        <v>999.9</v>
      </c>
      <c r="BT320">
        <v>0</v>
      </c>
      <c r="BU320">
        <v>0</v>
      </c>
      <c r="BV320">
        <v>10013.67</v>
      </c>
      <c r="BW320">
        <v>0</v>
      </c>
      <c r="BX320">
        <v>2013.21</v>
      </c>
      <c r="BY320">
        <v>-74.35107000000001</v>
      </c>
      <c r="BZ320">
        <v>1233.566</v>
      </c>
      <c r="CA320">
        <v>1303.27</v>
      </c>
      <c r="CB320">
        <v>4.982134</v>
      </c>
      <c r="CC320">
        <v>1275.242</v>
      </c>
      <c r="CD320">
        <v>21.5057</v>
      </c>
      <c r="CE320">
        <v>1.812182</v>
      </c>
      <c r="CF320">
        <v>1.471327</v>
      </c>
      <c r="CG320">
        <v>15.89228</v>
      </c>
      <c r="CH320">
        <v>12.67341</v>
      </c>
      <c r="CI320">
        <v>1999.954</v>
      </c>
      <c r="CJ320">
        <v>0.9800038000000001</v>
      </c>
      <c r="CK320">
        <v>0.0199966</v>
      </c>
      <c r="CL320">
        <v>0</v>
      </c>
      <c r="CM320">
        <v>2.31012</v>
      </c>
      <c r="CN320">
        <v>0</v>
      </c>
      <c r="CO320">
        <v>17985.05</v>
      </c>
      <c r="CP320">
        <v>16749.1</v>
      </c>
      <c r="CQ320">
        <v>40.125</v>
      </c>
      <c r="CR320">
        <v>42.125</v>
      </c>
      <c r="CS320">
        <v>40.562</v>
      </c>
      <c r="CT320">
        <v>40.3183</v>
      </c>
      <c r="CU320">
        <v>39.25</v>
      </c>
      <c r="CV320">
        <v>1959.964</v>
      </c>
      <c r="CW320">
        <v>39.99</v>
      </c>
      <c r="CX320">
        <v>0</v>
      </c>
      <c r="CY320">
        <v>1657314437.1</v>
      </c>
      <c r="CZ320">
        <v>0</v>
      </c>
      <c r="DA320">
        <v>1657313226.1</v>
      </c>
      <c r="DB320" t="s">
        <v>821</v>
      </c>
      <c r="DC320">
        <v>1657313225.1</v>
      </c>
      <c r="DD320">
        <v>1657313226.1</v>
      </c>
      <c r="DE320">
        <v>8</v>
      </c>
      <c r="DF320">
        <v>-0.096</v>
      </c>
      <c r="DG320">
        <v>1.169</v>
      </c>
      <c r="DH320">
        <v>-1.469</v>
      </c>
      <c r="DI320">
        <v>-0.153</v>
      </c>
      <c r="DJ320">
        <v>420</v>
      </c>
      <c r="DK320">
        <v>24</v>
      </c>
      <c r="DL320">
        <v>0.23</v>
      </c>
      <c r="DM320">
        <v>0.05</v>
      </c>
      <c r="DN320">
        <v>-73.91684749999999</v>
      </c>
      <c r="DO320">
        <v>-3.681344465290748</v>
      </c>
      <c r="DP320">
        <v>0.3615822610330175</v>
      </c>
      <c r="DQ320">
        <v>0</v>
      </c>
      <c r="DR320">
        <v>5.016503999999999</v>
      </c>
      <c r="DS320">
        <v>-0.3453654033771016</v>
      </c>
      <c r="DT320">
        <v>0.03510662542882756</v>
      </c>
      <c r="DU320">
        <v>0</v>
      </c>
      <c r="DV320">
        <v>0</v>
      </c>
      <c r="DW320">
        <v>2</v>
      </c>
      <c r="DX320" t="s">
        <v>365</v>
      </c>
      <c r="DY320">
        <v>2.97834</v>
      </c>
      <c r="DZ320">
        <v>2.72476</v>
      </c>
      <c r="EA320">
        <v>0.149294</v>
      </c>
      <c r="EB320">
        <v>0.153267</v>
      </c>
      <c r="EC320">
        <v>0.0895035</v>
      </c>
      <c r="ED320">
        <v>0.07427540000000001</v>
      </c>
      <c r="EE320">
        <v>26816.5</v>
      </c>
      <c r="EF320">
        <v>26788.2</v>
      </c>
      <c r="EG320">
        <v>29316.4</v>
      </c>
      <c r="EH320">
        <v>29272.3</v>
      </c>
      <c r="EI320">
        <v>35379.8</v>
      </c>
      <c r="EJ320">
        <v>36015.9</v>
      </c>
      <c r="EK320">
        <v>41303.7</v>
      </c>
      <c r="EL320">
        <v>41695.6</v>
      </c>
      <c r="EM320">
        <v>1.89065</v>
      </c>
      <c r="EN320">
        <v>2.04025</v>
      </c>
      <c r="EO320">
        <v>0.06931279999999999</v>
      </c>
      <c r="EP320">
        <v>0</v>
      </c>
      <c r="EQ320">
        <v>25.8308</v>
      </c>
      <c r="ER320">
        <v>999.9</v>
      </c>
      <c r="ES320">
        <v>27.7</v>
      </c>
      <c r="ET320">
        <v>37.6</v>
      </c>
      <c r="EU320">
        <v>26.3733</v>
      </c>
      <c r="EV320">
        <v>61.1979</v>
      </c>
      <c r="EW320">
        <v>27.4199</v>
      </c>
      <c r="EX320">
        <v>2</v>
      </c>
      <c r="EY320">
        <v>0.158638</v>
      </c>
      <c r="EZ320">
        <v>1.60933</v>
      </c>
      <c r="FA320">
        <v>20.3752</v>
      </c>
      <c r="FB320">
        <v>5.21684</v>
      </c>
      <c r="FC320">
        <v>12.0107</v>
      </c>
      <c r="FD320">
        <v>4.98865</v>
      </c>
      <c r="FE320">
        <v>3.28845</v>
      </c>
      <c r="FF320">
        <v>6501.8</v>
      </c>
      <c r="FG320">
        <v>9999</v>
      </c>
      <c r="FH320">
        <v>9999</v>
      </c>
      <c r="FI320">
        <v>105.6</v>
      </c>
      <c r="FJ320">
        <v>1.86737</v>
      </c>
      <c r="FK320">
        <v>1.86643</v>
      </c>
      <c r="FL320">
        <v>1.86584</v>
      </c>
      <c r="FM320">
        <v>1.86581</v>
      </c>
      <c r="FN320">
        <v>1.86761</v>
      </c>
      <c r="FO320">
        <v>1.87008</v>
      </c>
      <c r="FP320">
        <v>1.86874</v>
      </c>
      <c r="FQ320">
        <v>1.87012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-2.73</v>
      </c>
      <c r="GF320">
        <v>-0.8812</v>
      </c>
      <c r="GG320">
        <v>-0.7625272888578039</v>
      </c>
      <c r="GH320">
        <v>-0.001751842048368114</v>
      </c>
      <c r="GI320">
        <v>2.175043830543419E-07</v>
      </c>
      <c r="GJ320">
        <v>-8.900938919420621E-11</v>
      </c>
      <c r="GK320">
        <v>-0.8812099376485385</v>
      </c>
      <c r="GL320">
        <v>0</v>
      </c>
      <c r="GM320">
        <v>0</v>
      </c>
      <c r="GN320">
        <v>0</v>
      </c>
      <c r="GO320">
        <v>3</v>
      </c>
      <c r="GP320">
        <v>2360</v>
      </c>
      <c r="GQ320">
        <v>1</v>
      </c>
      <c r="GR320">
        <v>26</v>
      </c>
      <c r="GS320">
        <v>20.1</v>
      </c>
      <c r="GT320">
        <v>20.1</v>
      </c>
      <c r="GU320">
        <v>3.20557</v>
      </c>
      <c r="GV320">
        <v>2.20215</v>
      </c>
      <c r="GW320">
        <v>1.94702</v>
      </c>
      <c r="GX320">
        <v>2.81982</v>
      </c>
      <c r="GY320">
        <v>2.19482</v>
      </c>
      <c r="GZ320">
        <v>2.36816</v>
      </c>
      <c r="HA320">
        <v>39.1924</v>
      </c>
      <c r="HB320">
        <v>14.9288</v>
      </c>
      <c r="HC320">
        <v>18</v>
      </c>
      <c r="HD320">
        <v>463.365</v>
      </c>
      <c r="HE320">
        <v>573.1130000000001</v>
      </c>
      <c r="HF320">
        <v>23.8554</v>
      </c>
      <c r="HG320">
        <v>29.456</v>
      </c>
      <c r="HH320">
        <v>30.0002</v>
      </c>
      <c r="HI320">
        <v>29.4469</v>
      </c>
      <c r="HJ320">
        <v>29.3743</v>
      </c>
      <c r="HK320">
        <v>64.1401</v>
      </c>
      <c r="HL320">
        <v>14.9871</v>
      </c>
      <c r="HM320">
        <v>21.1017</v>
      </c>
      <c r="HN320">
        <v>23.8768</v>
      </c>
      <c r="HO320">
        <v>1308.97</v>
      </c>
      <c r="HP320">
        <v>21.539</v>
      </c>
      <c r="HQ320">
        <v>100.266</v>
      </c>
      <c r="HR320">
        <v>100.156</v>
      </c>
    </row>
    <row r="321" spans="1:226">
      <c r="A321">
        <v>305</v>
      </c>
      <c r="B321">
        <v>1657314435.6</v>
      </c>
      <c r="C321">
        <v>5574.599999904633</v>
      </c>
      <c r="D321" t="s">
        <v>975</v>
      </c>
      <c r="E321" t="s">
        <v>976</v>
      </c>
      <c r="F321">
        <v>5</v>
      </c>
      <c r="G321" t="s">
        <v>820</v>
      </c>
      <c r="H321" t="s">
        <v>354</v>
      </c>
      <c r="I321">
        <v>1657314433.1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1319.447975769379</v>
      </c>
      <c r="AK321">
        <v>1258.310666666667</v>
      </c>
      <c r="AL321">
        <v>3.38682398425645</v>
      </c>
      <c r="AM321">
        <v>65.58033088639436</v>
      </c>
      <c r="AN321">
        <f>(AP321 - AO321 + BO321*1E3/(8.314*(BQ321+273.15)) * AR321/BN321 * AQ321) * BN321/(100*BB321) * 1000/(1000 - AP321)</f>
        <v>0</v>
      </c>
      <c r="AO321">
        <v>21.51641217156794</v>
      </c>
      <c r="AP321">
        <v>26.48429575757576</v>
      </c>
      <c r="AQ321">
        <v>-8.787700285454157E-05</v>
      </c>
      <c r="AR321">
        <v>78.10246742185466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1657314433.1</v>
      </c>
      <c r="BH321">
        <v>1218.387777777778</v>
      </c>
      <c r="BI321">
        <v>1293.052222222222</v>
      </c>
      <c r="BJ321">
        <v>26.48766666666667</v>
      </c>
      <c r="BK321">
        <v>21.5199</v>
      </c>
      <c r="BL321">
        <v>1221.126666666667</v>
      </c>
      <c r="BM321">
        <v>27.36886666666667</v>
      </c>
      <c r="BN321">
        <v>499.9974444444445</v>
      </c>
      <c r="BO321">
        <v>68.41544444444445</v>
      </c>
      <c r="BP321">
        <v>0.1000313555555556</v>
      </c>
      <c r="BQ321">
        <v>27.3039</v>
      </c>
      <c r="BR321">
        <v>26.9641</v>
      </c>
      <c r="BS321">
        <v>999.9000000000001</v>
      </c>
      <c r="BT321">
        <v>0</v>
      </c>
      <c r="BU321">
        <v>0</v>
      </c>
      <c r="BV321">
        <v>10002.62666666667</v>
      </c>
      <c r="BW321">
        <v>0</v>
      </c>
      <c r="BX321">
        <v>2012.347777777778</v>
      </c>
      <c r="BY321">
        <v>-74.66584444444445</v>
      </c>
      <c r="BZ321">
        <v>1251.537777777778</v>
      </c>
      <c r="CA321">
        <v>1321.493333333333</v>
      </c>
      <c r="CB321">
        <v>4.967776666666667</v>
      </c>
      <c r="CC321">
        <v>1293.052222222222</v>
      </c>
      <c r="CD321">
        <v>21.5199</v>
      </c>
      <c r="CE321">
        <v>1.812165555555556</v>
      </c>
      <c r="CF321">
        <v>1.472292222222222</v>
      </c>
      <c r="CG321">
        <v>15.89212222222222</v>
      </c>
      <c r="CH321">
        <v>12.68343333333333</v>
      </c>
      <c r="CI321">
        <v>2000.026666666666</v>
      </c>
      <c r="CJ321">
        <v>0.9800036666666667</v>
      </c>
      <c r="CK321">
        <v>0.01999673333333333</v>
      </c>
      <c r="CL321">
        <v>0</v>
      </c>
      <c r="CM321">
        <v>2.412177777777778</v>
      </c>
      <c r="CN321">
        <v>0</v>
      </c>
      <c r="CO321">
        <v>17988.04444444445</v>
      </c>
      <c r="CP321">
        <v>16749.67777777778</v>
      </c>
      <c r="CQ321">
        <v>40.125</v>
      </c>
      <c r="CR321">
        <v>42.125</v>
      </c>
      <c r="CS321">
        <v>40.562</v>
      </c>
      <c r="CT321">
        <v>40.312</v>
      </c>
      <c r="CU321">
        <v>39.25</v>
      </c>
      <c r="CV321">
        <v>1960.034444444444</v>
      </c>
      <c r="CW321">
        <v>39.99222222222223</v>
      </c>
      <c r="CX321">
        <v>0</v>
      </c>
      <c r="CY321">
        <v>1657314441.9</v>
      </c>
      <c r="CZ321">
        <v>0</v>
      </c>
      <c r="DA321">
        <v>1657313226.1</v>
      </c>
      <c r="DB321" t="s">
        <v>821</v>
      </c>
      <c r="DC321">
        <v>1657313225.1</v>
      </c>
      <c r="DD321">
        <v>1657313226.1</v>
      </c>
      <c r="DE321">
        <v>8</v>
      </c>
      <c r="DF321">
        <v>-0.096</v>
      </c>
      <c r="DG321">
        <v>1.169</v>
      </c>
      <c r="DH321">
        <v>-1.469</v>
      </c>
      <c r="DI321">
        <v>-0.153</v>
      </c>
      <c r="DJ321">
        <v>420</v>
      </c>
      <c r="DK321">
        <v>24</v>
      </c>
      <c r="DL321">
        <v>0.23</v>
      </c>
      <c r="DM321">
        <v>0.05</v>
      </c>
      <c r="DN321">
        <v>-74.15964</v>
      </c>
      <c r="DO321">
        <v>-3.51031744840512</v>
      </c>
      <c r="DP321">
        <v>0.3445586994983584</v>
      </c>
      <c r="DQ321">
        <v>0</v>
      </c>
      <c r="DR321">
        <v>4.99734775</v>
      </c>
      <c r="DS321">
        <v>-0.2607950093808731</v>
      </c>
      <c r="DT321">
        <v>0.02796987231714696</v>
      </c>
      <c r="DU321">
        <v>0</v>
      </c>
      <c r="DV321">
        <v>0</v>
      </c>
      <c r="DW321">
        <v>2</v>
      </c>
      <c r="DX321" t="s">
        <v>365</v>
      </c>
      <c r="DY321">
        <v>2.97846</v>
      </c>
      <c r="DZ321">
        <v>2.72484</v>
      </c>
      <c r="EA321">
        <v>0.150579</v>
      </c>
      <c r="EB321">
        <v>0.154526</v>
      </c>
      <c r="EC321">
        <v>0.08948730000000001</v>
      </c>
      <c r="ED321">
        <v>0.07430630000000001</v>
      </c>
      <c r="EE321">
        <v>26775.9</v>
      </c>
      <c r="EF321">
        <v>26747.9</v>
      </c>
      <c r="EG321">
        <v>29316.4</v>
      </c>
      <c r="EH321">
        <v>29271.9</v>
      </c>
      <c r="EI321">
        <v>35380.5</v>
      </c>
      <c r="EJ321">
        <v>36014.2</v>
      </c>
      <c r="EK321">
        <v>41303.8</v>
      </c>
      <c r="EL321">
        <v>41695.1</v>
      </c>
      <c r="EM321">
        <v>1.8907</v>
      </c>
      <c r="EN321">
        <v>2.04023</v>
      </c>
      <c r="EO321">
        <v>0.0697821</v>
      </c>
      <c r="EP321">
        <v>0</v>
      </c>
      <c r="EQ321">
        <v>25.8208</v>
      </c>
      <c r="ER321">
        <v>999.9</v>
      </c>
      <c r="ES321">
        <v>27.7</v>
      </c>
      <c r="ET321">
        <v>37.6</v>
      </c>
      <c r="EU321">
        <v>26.3766</v>
      </c>
      <c r="EV321">
        <v>61.4479</v>
      </c>
      <c r="EW321">
        <v>27.4279</v>
      </c>
      <c r="EX321">
        <v>2</v>
      </c>
      <c r="EY321">
        <v>0.158224</v>
      </c>
      <c r="EZ321">
        <v>1.58539</v>
      </c>
      <c r="FA321">
        <v>20.3752</v>
      </c>
      <c r="FB321">
        <v>5.21684</v>
      </c>
      <c r="FC321">
        <v>12.0099</v>
      </c>
      <c r="FD321">
        <v>4.98875</v>
      </c>
      <c r="FE321">
        <v>3.28863</v>
      </c>
      <c r="FF321">
        <v>6501.8</v>
      </c>
      <c r="FG321">
        <v>9999</v>
      </c>
      <c r="FH321">
        <v>9999</v>
      </c>
      <c r="FI321">
        <v>105.6</v>
      </c>
      <c r="FJ321">
        <v>1.86736</v>
      </c>
      <c r="FK321">
        <v>1.86646</v>
      </c>
      <c r="FL321">
        <v>1.86584</v>
      </c>
      <c r="FM321">
        <v>1.8658</v>
      </c>
      <c r="FN321">
        <v>1.86761</v>
      </c>
      <c r="FO321">
        <v>1.87007</v>
      </c>
      <c r="FP321">
        <v>1.86874</v>
      </c>
      <c r="FQ321">
        <v>1.87012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-2.76</v>
      </c>
      <c r="GF321">
        <v>-0.8812</v>
      </c>
      <c r="GG321">
        <v>-0.7625272888578039</v>
      </c>
      <c r="GH321">
        <v>-0.001751842048368114</v>
      </c>
      <c r="GI321">
        <v>2.175043830543419E-07</v>
      </c>
      <c r="GJ321">
        <v>-8.900938919420621E-11</v>
      </c>
      <c r="GK321">
        <v>-0.8812099376485385</v>
      </c>
      <c r="GL321">
        <v>0</v>
      </c>
      <c r="GM321">
        <v>0</v>
      </c>
      <c r="GN321">
        <v>0</v>
      </c>
      <c r="GO321">
        <v>3</v>
      </c>
      <c r="GP321">
        <v>2360</v>
      </c>
      <c r="GQ321">
        <v>1</v>
      </c>
      <c r="GR321">
        <v>26</v>
      </c>
      <c r="GS321">
        <v>20.2</v>
      </c>
      <c r="GT321">
        <v>20.2</v>
      </c>
      <c r="GU321">
        <v>3.2373</v>
      </c>
      <c r="GV321">
        <v>2.20459</v>
      </c>
      <c r="GW321">
        <v>1.94702</v>
      </c>
      <c r="GX321">
        <v>2.81982</v>
      </c>
      <c r="GY321">
        <v>2.19482</v>
      </c>
      <c r="GZ321">
        <v>2.35596</v>
      </c>
      <c r="HA321">
        <v>39.1924</v>
      </c>
      <c r="HB321">
        <v>14.9288</v>
      </c>
      <c r="HC321">
        <v>18</v>
      </c>
      <c r="HD321">
        <v>463.402</v>
      </c>
      <c r="HE321">
        <v>573.096</v>
      </c>
      <c r="HF321">
        <v>23.8761</v>
      </c>
      <c r="HG321">
        <v>29.4582</v>
      </c>
      <c r="HH321">
        <v>30.0001</v>
      </c>
      <c r="HI321">
        <v>29.4478</v>
      </c>
      <c r="HJ321">
        <v>29.3746</v>
      </c>
      <c r="HK321">
        <v>64.7963</v>
      </c>
      <c r="HL321">
        <v>14.9871</v>
      </c>
      <c r="HM321">
        <v>21.1017</v>
      </c>
      <c r="HN321">
        <v>23.9019</v>
      </c>
      <c r="HO321">
        <v>1322.34</v>
      </c>
      <c r="HP321">
        <v>21.5604</v>
      </c>
      <c r="HQ321">
        <v>100.266</v>
      </c>
      <c r="HR321">
        <v>100.155</v>
      </c>
    </row>
    <row r="322" spans="1:226">
      <c r="A322">
        <v>306</v>
      </c>
      <c r="B322">
        <v>1657314440.6</v>
      </c>
      <c r="C322">
        <v>5579.599999904633</v>
      </c>
      <c r="D322" t="s">
        <v>977</v>
      </c>
      <c r="E322" t="s">
        <v>978</v>
      </c>
      <c r="F322">
        <v>5</v>
      </c>
      <c r="G322" t="s">
        <v>820</v>
      </c>
      <c r="H322" t="s">
        <v>354</v>
      </c>
      <c r="I322">
        <v>1657314437.8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1336.564123570106</v>
      </c>
      <c r="AK322">
        <v>1275.189454545454</v>
      </c>
      <c r="AL322">
        <v>3.36487180964676</v>
      </c>
      <c r="AM322">
        <v>65.58033088639436</v>
      </c>
      <c r="AN322">
        <f>(AP322 - AO322 + BO322*1E3/(8.314*(BQ322+273.15)) * AR322/BN322 * AQ322) * BN322/(100*BB322) * 1000/(1000 - AP322)</f>
        <v>0</v>
      </c>
      <c r="AO322">
        <v>21.52785573355571</v>
      </c>
      <c r="AP322">
        <v>26.47778363636363</v>
      </c>
      <c r="AQ322">
        <v>-2.03641633710233E-05</v>
      </c>
      <c r="AR322">
        <v>78.10246742185466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1657314437.8</v>
      </c>
      <c r="BH322">
        <v>1233.891</v>
      </c>
      <c r="BI322">
        <v>1308.778</v>
      </c>
      <c r="BJ322">
        <v>26.48155</v>
      </c>
      <c r="BK322">
        <v>21.5304</v>
      </c>
      <c r="BL322">
        <v>1236.657</v>
      </c>
      <c r="BM322">
        <v>27.36276</v>
      </c>
      <c r="BN322">
        <v>499.9936</v>
      </c>
      <c r="BO322">
        <v>68.41457</v>
      </c>
      <c r="BP322">
        <v>0.0999506</v>
      </c>
      <c r="BQ322">
        <v>27.29994</v>
      </c>
      <c r="BR322">
        <v>26.96592</v>
      </c>
      <c r="BS322">
        <v>999.9</v>
      </c>
      <c r="BT322">
        <v>0</v>
      </c>
      <c r="BU322">
        <v>0</v>
      </c>
      <c r="BV322">
        <v>10011.33</v>
      </c>
      <c r="BW322">
        <v>0</v>
      </c>
      <c r="BX322">
        <v>2012.557</v>
      </c>
      <c r="BY322">
        <v>-74.88523000000001</v>
      </c>
      <c r="BZ322">
        <v>1267.456</v>
      </c>
      <c r="CA322">
        <v>1337.576</v>
      </c>
      <c r="CB322">
        <v>4.951166000000001</v>
      </c>
      <c r="CC322">
        <v>1308.778</v>
      </c>
      <c r="CD322">
        <v>21.5304</v>
      </c>
      <c r="CE322">
        <v>1.811724</v>
      </c>
      <c r="CF322">
        <v>1.472993</v>
      </c>
      <c r="CG322">
        <v>15.88833</v>
      </c>
      <c r="CH322">
        <v>12.69067</v>
      </c>
      <c r="CI322">
        <v>2000.034</v>
      </c>
      <c r="CJ322">
        <v>0.9800032000000002</v>
      </c>
      <c r="CK322">
        <v>0.0199972</v>
      </c>
      <c r="CL322">
        <v>0</v>
      </c>
      <c r="CM322">
        <v>2.4934</v>
      </c>
      <c r="CN322">
        <v>0</v>
      </c>
      <c r="CO322">
        <v>17988.08</v>
      </c>
      <c r="CP322">
        <v>16749.75</v>
      </c>
      <c r="CQ322">
        <v>40.1124</v>
      </c>
      <c r="CR322">
        <v>42.125</v>
      </c>
      <c r="CS322">
        <v>40.562</v>
      </c>
      <c r="CT322">
        <v>40.312</v>
      </c>
      <c r="CU322">
        <v>39.25</v>
      </c>
      <c r="CV322">
        <v>1960.04</v>
      </c>
      <c r="CW322">
        <v>39.99400000000001</v>
      </c>
      <c r="CX322">
        <v>0</v>
      </c>
      <c r="CY322">
        <v>1657314446.7</v>
      </c>
      <c r="CZ322">
        <v>0</v>
      </c>
      <c r="DA322">
        <v>1657313226.1</v>
      </c>
      <c r="DB322" t="s">
        <v>821</v>
      </c>
      <c r="DC322">
        <v>1657313225.1</v>
      </c>
      <c r="DD322">
        <v>1657313226.1</v>
      </c>
      <c r="DE322">
        <v>8</v>
      </c>
      <c r="DF322">
        <v>-0.096</v>
      </c>
      <c r="DG322">
        <v>1.169</v>
      </c>
      <c r="DH322">
        <v>-1.469</v>
      </c>
      <c r="DI322">
        <v>-0.153</v>
      </c>
      <c r="DJ322">
        <v>420</v>
      </c>
      <c r="DK322">
        <v>24</v>
      </c>
      <c r="DL322">
        <v>0.23</v>
      </c>
      <c r="DM322">
        <v>0.05</v>
      </c>
      <c r="DN322">
        <v>-74.45478048780487</v>
      </c>
      <c r="DO322">
        <v>-3.195324041811874</v>
      </c>
      <c r="DP322">
        <v>0.3167951367108797</v>
      </c>
      <c r="DQ322">
        <v>0</v>
      </c>
      <c r="DR322">
        <v>4.974779512195123</v>
      </c>
      <c r="DS322">
        <v>-0.1501728919860529</v>
      </c>
      <c r="DT322">
        <v>0.01521354819042992</v>
      </c>
      <c r="DU322">
        <v>0</v>
      </c>
      <c r="DV322">
        <v>0</v>
      </c>
      <c r="DW322">
        <v>2</v>
      </c>
      <c r="DX322" t="s">
        <v>365</v>
      </c>
      <c r="DY322">
        <v>2.97838</v>
      </c>
      <c r="DZ322">
        <v>2.7248</v>
      </c>
      <c r="EA322">
        <v>0.151857</v>
      </c>
      <c r="EB322">
        <v>0.155774</v>
      </c>
      <c r="EC322">
        <v>0.08947090000000001</v>
      </c>
      <c r="ED322">
        <v>0.07433770000000001</v>
      </c>
      <c r="EE322">
        <v>26736.3</v>
      </c>
      <c r="EF322">
        <v>26708.4</v>
      </c>
      <c r="EG322">
        <v>29317.1</v>
      </c>
      <c r="EH322">
        <v>29271.9</v>
      </c>
      <c r="EI322">
        <v>35381.9</v>
      </c>
      <c r="EJ322">
        <v>36013</v>
      </c>
      <c r="EK322">
        <v>41304.6</v>
      </c>
      <c r="EL322">
        <v>41695</v>
      </c>
      <c r="EM322">
        <v>1.8903</v>
      </c>
      <c r="EN322">
        <v>2.0403</v>
      </c>
      <c r="EO322">
        <v>0.07067619999999999</v>
      </c>
      <c r="EP322">
        <v>0</v>
      </c>
      <c r="EQ322">
        <v>25.8077</v>
      </c>
      <c r="ER322">
        <v>999.9</v>
      </c>
      <c r="ES322">
        <v>27.7</v>
      </c>
      <c r="ET322">
        <v>37.6</v>
      </c>
      <c r="EU322">
        <v>26.3782</v>
      </c>
      <c r="EV322">
        <v>61.3079</v>
      </c>
      <c r="EW322">
        <v>27.3438</v>
      </c>
      <c r="EX322">
        <v>2</v>
      </c>
      <c r="EY322">
        <v>0.158399</v>
      </c>
      <c r="EZ322">
        <v>1.54628</v>
      </c>
      <c r="FA322">
        <v>20.3757</v>
      </c>
      <c r="FB322">
        <v>5.21654</v>
      </c>
      <c r="FC322">
        <v>12.0099</v>
      </c>
      <c r="FD322">
        <v>4.9888</v>
      </c>
      <c r="FE322">
        <v>3.2885</v>
      </c>
      <c r="FF322">
        <v>6502</v>
      </c>
      <c r="FG322">
        <v>9999</v>
      </c>
      <c r="FH322">
        <v>9999</v>
      </c>
      <c r="FI322">
        <v>105.6</v>
      </c>
      <c r="FJ322">
        <v>1.86737</v>
      </c>
      <c r="FK322">
        <v>1.86642</v>
      </c>
      <c r="FL322">
        <v>1.86584</v>
      </c>
      <c r="FM322">
        <v>1.86577</v>
      </c>
      <c r="FN322">
        <v>1.86762</v>
      </c>
      <c r="FO322">
        <v>1.87009</v>
      </c>
      <c r="FP322">
        <v>1.86874</v>
      </c>
      <c r="FQ322">
        <v>1.87012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-2.78</v>
      </c>
      <c r="GF322">
        <v>-0.8812</v>
      </c>
      <c r="GG322">
        <v>-0.7625272888578039</v>
      </c>
      <c r="GH322">
        <v>-0.001751842048368114</v>
      </c>
      <c r="GI322">
        <v>2.175043830543419E-07</v>
      </c>
      <c r="GJ322">
        <v>-8.900938919420621E-11</v>
      </c>
      <c r="GK322">
        <v>-0.8812099376485385</v>
      </c>
      <c r="GL322">
        <v>0</v>
      </c>
      <c r="GM322">
        <v>0</v>
      </c>
      <c r="GN322">
        <v>0</v>
      </c>
      <c r="GO322">
        <v>3</v>
      </c>
      <c r="GP322">
        <v>2360</v>
      </c>
      <c r="GQ322">
        <v>1</v>
      </c>
      <c r="GR322">
        <v>26</v>
      </c>
      <c r="GS322">
        <v>20.3</v>
      </c>
      <c r="GT322">
        <v>20.2</v>
      </c>
      <c r="GU322">
        <v>3.26782</v>
      </c>
      <c r="GV322">
        <v>2.20581</v>
      </c>
      <c r="GW322">
        <v>1.94702</v>
      </c>
      <c r="GX322">
        <v>2.82104</v>
      </c>
      <c r="GY322">
        <v>2.19482</v>
      </c>
      <c r="GZ322">
        <v>2.37061</v>
      </c>
      <c r="HA322">
        <v>39.1924</v>
      </c>
      <c r="HB322">
        <v>14.9201</v>
      </c>
      <c r="HC322">
        <v>18</v>
      </c>
      <c r="HD322">
        <v>463.161</v>
      </c>
      <c r="HE322">
        <v>573.175</v>
      </c>
      <c r="HF322">
        <v>23.9</v>
      </c>
      <c r="HG322">
        <v>29.4582</v>
      </c>
      <c r="HH322">
        <v>30.0001</v>
      </c>
      <c r="HI322">
        <v>29.4482</v>
      </c>
      <c r="HJ322">
        <v>29.3768</v>
      </c>
      <c r="HK322">
        <v>65.38679999999999</v>
      </c>
      <c r="HL322">
        <v>14.9871</v>
      </c>
      <c r="HM322">
        <v>21.1017</v>
      </c>
      <c r="HN322">
        <v>23.9257</v>
      </c>
      <c r="HO322">
        <v>1335.7</v>
      </c>
      <c r="HP322">
        <v>21.5955</v>
      </c>
      <c r="HQ322">
        <v>100.268</v>
      </c>
      <c r="HR322">
        <v>100.155</v>
      </c>
    </row>
    <row r="323" spans="1:226">
      <c r="A323">
        <v>307</v>
      </c>
      <c r="B323">
        <v>1657314445.6</v>
      </c>
      <c r="C323">
        <v>5584.599999904633</v>
      </c>
      <c r="D323" t="s">
        <v>979</v>
      </c>
      <c r="E323" t="s">
        <v>980</v>
      </c>
      <c r="F323">
        <v>5</v>
      </c>
      <c r="G323" t="s">
        <v>820</v>
      </c>
      <c r="H323" t="s">
        <v>354</v>
      </c>
      <c r="I323">
        <v>1657314443.1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1353.621446975378</v>
      </c>
      <c r="AK323">
        <v>1292.171212121212</v>
      </c>
      <c r="AL323">
        <v>3.406154620867504</v>
      </c>
      <c r="AM323">
        <v>65.58033088639436</v>
      </c>
      <c r="AN323">
        <f>(AP323 - AO323 + BO323*1E3/(8.314*(BQ323+273.15)) * AR323/BN323 * AQ323) * BN323/(100*BB323) * 1000/(1000 - AP323)</f>
        <v>0</v>
      </c>
      <c r="AO323">
        <v>21.54287425221185</v>
      </c>
      <c r="AP323">
        <v>26.46525939393939</v>
      </c>
      <c r="AQ323">
        <v>-0.000324604965710281</v>
      </c>
      <c r="AR323">
        <v>78.10246742185466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1657314443.1</v>
      </c>
      <c r="BH323">
        <v>1251.336666666667</v>
      </c>
      <c r="BI323">
        <v>1326.474444444445</v>
      </c>
      <c r="BJ323">
        <v>26.46953333333333</v>
      </c>
      <c r="BK323">
        <v>21.54576666666667</v>
      </c>
      <c r="BL323">
        <v>1254.131111111111</v>
      </c>
      <c r="BM323">
        <v>27.35074444444444</v>
      </c>
      <c r="BN323">
        <v>500.0114444444445</v>
      </c>
      <c r="BO323">
        <v>68.41427777777777</v>
      </c>
      <c r="BP323">
        <v>0.1000292444444444</v>
      </c>
      <c r="BQ323">
        <v>27.29726666666666</v>
      </c>
      <c r="BR323">
        <v>26.95907777777778</v>
      </c>
      <c r="BS323">
        <v>999.9000000000001</v>
      </c>
      <c r="BT323">
        <v>0</v>
      </c>
      <c r="BU323">
        <v>0</v>
      </c>
      <c r="BV323">
        <v>10010.83</v>
      </c>
      <c r="BW323">
        <v>0</v>
      </c>
      <c r="BX323">
        <v>2013.027777777778</v>
      </c>
      <c r="BY323">
        <v>-75.13671111111111</v>
      </c>
      <c r="BZ323">
        <v>1285.361111111111</v>
      </c>
      <c r="CA323">
        <v>1355.683333333333</v>
      </c>
      <c r="CB323">
        <v>4.923755555555555</v>
      </c>
      <c r="CC323">
        <v>1326.474444444445</v>
      </c>
      <c r="CD323">
        <v>21.54576666666667</v>
      </c>
      <c r="CE323">
        <v>1.810893333333333</v>
      </c>
      <c r="CF323">
        <v>1.474037777777778</v>
      </c>
      <c r="CG323">
        <v>15.88114444444445</v>
      </c>
      <c r="CH323">
        <v>12.70151111111111</v>
      </c>
      <c r="CI323">
        <v>2000.051111111111</v>
      </c>
      <c r="CJ323">
        <v>0.9800036666666667</v>
      </c>
      <c r="CK323">
        <v>0.01999673333333333</v>
      </c>
      <c r="CL323">
        <v>0</v>
      </c>
      <c r="CM323">
        <v>2.460588888888889</v>
      </c>
      <c r="CN323">
        <v>0</v>
      </c>
      <c r="CO323">
        <v>17985.87777777778</v>
      </c>
      <c r="CP323">
        <v>16749.9</v>
      </c>
      <c r="CQ323">
        <v>40.125</v>
      </c>
      <c r="CR323">
        <v>42.125</v>
      </c>
      <c r="CS323">
        <v>40.54133333333333</v>
      </c>
      <c r="CT323">
        <v>40.312</v>
      </c>
      <c r="CU323">
        <v>39.25</v>
      </c>
      <c r="CV323">
        <v>1960.058888888889</v>
      </c>
      <c r="CW323">
        <v>39.99222222222223</v>
      </c>
      <c r="CX323">
        <v>0</v>
      </c>
      <c r="CY323">
        <v>1657314452.1</v>
      </c>
      <c r="CZ323">
        <v>0</v>
      </c>
      <c r="DA323">
        <v>1657313226.1</v>
      </c>
      <c r="DB323" t="s">
        <v>821</v>
      </c>
      <c r="DC323">
        <v>1657313225.1</v>
      </c>
      <c r="DD323">
        <v>1657313226.1</v>
      </c>
      <c r="DE323">
        <v>8</v>
      </c>
      <c r="DF323">
        <v>-0.096</v>
      </c>
      <c r="DG323">
        <v>1.169</v>
      </c>
      <c r="DH323">
        <v>-1.469</v>
      </c>
      <c r="DI323">
        <v>-0.153</v>
      </c>
      <c r="DJ323">
        <v>420</v>
      </c>
      <c r="DK323">
        <v>24</v>
      </c>
      <c r="DL323">
        <v>0.23</v>
      </c>
      <c r="DM323">
        <v>0.05</v>
      </c>
      <c r="DN323">
        <v>-74.75389</v>
      </c>
      <c r="DO323">
        <v>-3.058563602251229</v>
      </c>
      <c r="DP323">
        <v>0.2961711040935631</v>
      </c>
      <c r="DQ323">
        <v>0</v>
      </c>
      <c r="DR323">
        <v>4.956725749999999</v>
      </c>
      <c r="DS323">
        <v>-0.226144502814267</v>
      </c>
      <c r="DT323">
        <v>0.02204907264348089</v>
      </c>
      <c r="DU323">
        <v>0</v>
      </c>
      <c r="DV323">
        <v>0</v>
      </c>
      <c r="DW323">
        <v>2</v>
      </c>
      <c r="DX323" t="s">
        <v>365</v>
      </c>
      <c r="DY323">
        <v>2.97833</v>
      </c>
      <c r="DZ323">
        <v>2.72472</v>
      </c>
      <c r="EA323">
        <v>0.153134</v>
      </c>
      <c r="EB323">
        <v>0.157018</v>
      </c>
      <c r="EC323">
        <v>0.0894436</v>
      </c>
      <c r="ED323">
        <v>0.0743698</v>
      </c>
      <c r="EE323">
        <v>26696.2</v>
      </c>
      <c r="EF323">
        <v>26669.5</v>
      </c>
      <c r="EG323">
        <v>29317.3</v>
      </c>
      <c r="EH323">
        <v>29272.3</v>
      </c>
      <c r="EI323">
        <v>35382.9</v>
      </c>
      <c r="EJ323">
        <v>36012.2</v>
      </c>
      <c r="EK323">
        <v>41304.6</v>
      </c>
      <c r="EL323">
        <v>41695.6</v>
      </c>
      <c r="EM323">
        <v>1.89032</v>
      </c>
      <c r="EN323">
        <v>2.04047</v>
      </c>
      <c r="EO323">
        <v>0.0708327</v>
      </c>
      <c r="EP323">
        <v>0</v>
      </c>
      <c r="EQ323">
        <v>25.7966</v>
      </c>
      <c r="ER323">
        <v>999.9</v>
      </c>
      <c r="ES323">
        <v>27.7</v>
      </c>
      <c r="ET323">
        <v>37.6</v>
      </c>
      <c r="EU323">
        <v>26.3758</v>
      </c>
      <c r="EV323">
        <v>61.3179</v>
      </c>
      <c r="EW323">
        <v>27.4239</v>
      </c>
      <c r="EX323">
        <v>2</v>
      </c>
      <c r="EY323">
        <v>0.15827</v>
      </c>
      <c r="EZ323">
        <v>1.52641</v>
      </c>
      <c r="FA323">
        <v>20.376</v>
      </c>
      <c r="FB323">
        <v>5.21669</v>
      </c>
      <c r="FC323">
        <v>12.0099</v>
      </c>
      <c r="FD323">
        <v>4.9883</v>
      </c>
      <c r="FE323">
        <v>3.28845</v>
      </c>
      <c r="FF323">
        <v>6502</v>
      </c>
      <c r="FG323">
        <v>9999</v>
      </c>
      <c r="FH323">
        <v>9999</v>
      </c>
      <c r="FI323">
        <v>105.6</v>
      </c>
      <c r="FJ323">
        <v>1.86737</v>
      </c>
      <c r="FK323">
        <v>1.86645</v>
      </c>
      <c r="FL323">
        <v>1.86586</v>
      </c>
      <c r="FM323">
        <v>1.86576</v>
      </c>
      <c r="FN323">
        <v>1.86758</v>
      </c>
      <c r="FO323">
        <v>1.87007</v>
      </c>
      <c r="FP323">
        <v>1.86874</v>
      </c>
      <c r="FQ323">
        <v>1.87012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-2.81</v>
      </c>
      <c r="GF323">
        <v>-0.8812</v>
      </c>
      <c r="GG323">
        <v>-0.7625272888578039</v>
      </c>
      <c r="GH323">
        <v>-0.001751842048368114</v>
      </c>
      <c r="GI323">
        <v>2.175043830543419E-07</v>
      </c>
      <c r="GJ323">
        <v>-8.900938919420621E-11</v>
      </c>
      <c r="GK323">
        <v>-0.8812099376485385</v>
      </c>
      <c r="GL323">
        <v>0</v>
      </c>
      <c r="GM323">
        <v>0</v>
      </c>
      <c r="GN323">
        <v>0</v>
      </c>
      <c r="GO323">
        <v>3</v>
      </c>
      <c r="GP323">
        <v>2360</v>
      </c>
      <c r="GQ323">
        <v>1</v>
      </c>
      <c r="GR323">
        <v>26</v>
      </c>
      <c r="GS323">
        <v>20.3</v>
      </c>
      <c r="GT323">
        <v>20.3</v>
      </c>
      <c r="GU323">
        <v>3.30078</v>
      </c>
      <c r="GV323">
        <v>2.20581</v>
      </c>
      <c r="GW323">
        <v>1.94702</v>
      </c>
      <c r="GX323">
        <v>2.81982</v>
      </c>
      <c r="GY323">
        <v>2.19482</v>
      </c>
      <c r="GZ323">
        <v>2.35718</v>
      </c>
      <c r="HA323">
        <v>39.1924</v>
      </c>
      <c r="HB323">
        <v>14.9201</v>
      </c>
      <c r="HC323">
        <v>18</v>
      </c>
      <c r="HD323">
        <v>463.193</v>
      </c>
      <c r="HE323">
        <v>573.308</v>
      </c>
      <c r="HF323">
        <v>23.926</v>
      </c>
      <c r="HG323">
        <v>29.4607</v>
      </c>
      <c r="HH323">
        <v>30</v>
      </c>
      <c r="HI323">
        <v>29.4503</v>
      </c>
      <c r="HJ323">
        <v>29.3768</v>
      </c>
      <c r="HK323">
        <v>66.0446</v>
      </c>
      <c r="HL323">
        <v>14.9871</v>
      </c>
      <c r="HM323">
        <v>21.1017</v>
      </c>
      <c r="HN323">
        <v>23.954</v>
      </c>
      <c r="HO323">
        <v>1355.73</v>
      </c>
      <c r="HP323">
        <v>21.6184</v>
      </c>
      <c r="HQ323">
        <v>100.268</v>
      </c>
      <c r="HR323">
        <v>100.157</v>
      </c>
    </row>
    <row r="324" spans="1:226">
      <c r="A324">
        <v>308</v>
      </c>
      <c r="B324">
        <v>1657314450.6</v>
      </c>
      <c r="C324">
        <v>5589.599999904633</v>
      </c>
      <c r="D324" t="s">
        <v>981</v>
      </c>
      <c r="E324" t="s">
        <v>982</v>
      </c>
      <c r="F324">
        <v>5</v>
      </c>
      <c r="G324" t="s">
        <v>820</v>
      </c>
      <c r="H324" t="s">
        <v>354</v>
      </c>
      <c r="I324">
        <v>1657314447.8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1370.919997473267</v>
      </c>
      <c r="AK324">
        <v>1309.182606060606</v>
      </c>
      <c r="AL324">
        <v>3.408021215972665</v>
      </c>
      <c r="AM324">
        <v>65.58033088639436</v>
      </c>
      <c r="AN324">
        <f>(AP324 - AO324 + BO324*1E3/(8.314*(BQ324+273.15)) * AR324/BN324 * AQ324) * BN324/(100*BB324) * 1000/(1000 - AP324)</f>
        <v>0</v>
      </c>
      <c r="AO324">
        <v>21.55523382797092</v>
      </c>
      <c r="AP324">
        <v>26.46172303030303</v>
      </c>
      <c r="AQ324">
        <v>-4.07054662941963E-05</v>
      </c>
      <c r="AR324">
        <v>78.10246742185466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1657314447.8</v>
      </c>
      <c r="BH324">
        <v>1266.915</v>
      </c>
      <c r="BI324">
        <v>1342.336</v>
      </c>
      <c r="BJ324">
        <v>26.4628</v>
      </c>
      <c r="BK324">
        <v>21.55655</v>
      </c>
      <c r="BL324">
        <v>1269.732</v>
      </c>
      <c r="BM324">
        <v>27.34401</v>
      </c>
      <c r="BN324">
        <v>500.0228999999999</v>
      </c>
      <c r="BO324">
        <v>68.41470999999999</v>
      </c>
      <c r="BP324">
        <v>0.09999532000000001</v>
      </c>
      <c r="BQ324">
        <v>27.29499</v>
      </c>
      <c r="BR324">
        <v>26.9547</v>
      </c>
      <c r="BS324">
        <v>999.9</v>
      </c>
      <c r="BT324">
        <v>0</v>
      </c>
      <c r="BU324">
        <v>0</v>
      </c>
      <c r="BV324">
        <v>10005.62</v>
      </c>
      <c r="BW324">
        <v>0</v>
      </c>
      <c r="BX324">
        <v>2013.473</v>
      </c>
      <c r="BY324">
        <v>-75.42192</v>
      </c>
      <c r="BZ324">
        <v>1301.352</v>
      </c>
      <c r="CA324">
        <v>1371.908</v>
      </c>
      <c r="CB324">
        <v>4.906241</v>
      </c>
      <c r="CC324">
        <v>1342.336</v>
      </c>
      <c r="CD324">
        <v>21.55655</v>
      </c>
      <c r="CE324">
        <v>1.810445</v>
      </c>
      <c r="CF324">
        <v>1.474784</v>
      </c>
      <c r="CG324">
        <v>15.87725</v>
      </c>
      <c r="CH324">
        <v>12.70924</v>
      </c>
      <c r="CI324">
        <v>2000.009</v>
      </c>
      <c r="CJ324">
        <v>0.9800038000000001</v>
      </c>
      <c r="CK324">
        <v>0.0199966</v>
      </c>
      <c r="CL324">
        <v>0</v>
      </c>
      <c r="CM324">
        <v>2.47877</v>
      </c>
      <c r="CN324">
        <v>0</v>
      </c>
      <c r="CO324">
        <v>17981.42</v>
      </c>
      <c r="CP324">
        <v>16749.55</v>
      </c>
      <c r="CQ324">
        <v>40.0809</v>
      </c>
      <c r="CR324">
        <v>42.0683</v>
      </c>
      <c r="CS324">
        <v>40.5496</v>
      </c>
      <c r="CT324">
        <v>40.28099999999999</v>
      </c>
      <c r="CU324">
        <v>39.25</v>
      </c>
      <c r="CV324">
        <v>1960.019</v>
      </c>
      <c r="CW324">
        <v>39.99</v>
      </c>
      <c r="CX324">
        <v>0</v>
      </c>
      <c r="CY324">
        <v>1657314456.9</v>
      </c>
      <c r="CZ324">
        <v>0</v>
      </c>
      <c r="DA324">
        <v>1657313226.1</v>
      </c>
      <c r="DB324" t="s">
        <v>821</v>
      </c>
      <c r="DC324">
        <v>1657313225.1</v>
      </c>
      <c r="DD324">
        <v>1657313226.1</v>
      </c>
      <c r="DE324">
        <v>8</v>
      </c>
      <c r="DF324">
        <v>-0.096</v>
      </c>
      <c r="DG324">
        <v>1.169</v>
      </c>
      <c r="DH324">
        <v>-1.469</v>
      </c>
      <c r="DI324">
        <v>-0.153</v>
      </c>
      <c r="DJ324">
        <v>420</v>
      </c>
      <c r="DK324">
        <v>24</v>
      </c>
      <c r="DL324">
        <v>0.23</v>
      </c>
      <c r="DM324">
        <v>0.05</v>
      </c>
      <c r="DN324">
        <v>-74.98162926829268</v>
      </c>
      <c r="DO324">
        <v>-3.117196515679539</v>
      </c>
      <c r="DP324">
        <v>0.3100106506776998</v>
      </c>
      <c r="DQ324">
        <v>0</v>
      </c>
      <c r="DR324">
        <v>4.940513902439024</v>
      </c>
      <c r="DS324">
        <v>-0.2536030662020841</v>
      </c>
      <c r="DT324">
        <v>0.02513271523363263</v>
      </c>
      <c r="DU324">
        <v>0</v>
      </c>
      <c r="DV324">
        <v>0</v>
      </c>
      <c r="DW324">
        <v>2</v>
      </c>
      <c r="DX324" t="s">
        <v>365</v>
      </c>
      <c r="DY324">
        <v>2.97839</v>
      </c>
      <c r="DZ324">
        <v>2.72489</v>
      </c>
      <c r="EA324">
        <v>0.154406</v>
      </c>
      <c r="EB324">
        <v>0.158258</v>
      </c>
      <c r="EC324">
        <v>0.08943619999999999</v>
      </c>
      <c r="ED324">
        <v>0.0743915</v>
      </c>
      <c r="EE324">
        <v>26655.8</v>
      </c>
      <c r="EF324">
        <v>26630.1</v>
      </c>
      <c r="EG324">
        <v>29317.1</v>
      </c>
      <c r="EH324">
        <v>29272.3</v>
      </c>
      <c r="EI324">
        <v>35383.2</v>
      </c>
      <c r="EJ324">
        <v>36011.4</v>
      </c>
      <c r="EK324">
        <v>41304.5</v>
      </c>
      <c r="EL324">
        <v>41695.7</v>
      </c>
      <c r="EM324">
        <v>1.89037</v>
      </c>
      <c r="EN324">
        <v>2.0406</v>
      </c>
      <c r="EO324">
        <v>0.07131700000000001</v>
      </c>
      <c r="EP324">
        <v>0</v>
      </c>
      <c r="EQ324">
        <v>25.7838</v>
      </c>
      <c r="ER324">
        <v>999.9</v>
      </c>
      <c r="ES324">
        <v>27.7</v>
      </c>
      <c r="ET324">
        <v>37.6</v>
      </c>
      <c r="EU324">
        <v>26.3769</v>
      </c>
      <c r="EV324">
        <v>61.3579</v>
      </c>
      <c r="EW324">
        <v>27.2796</v>
      </c>
      <c r="EX324">
        <v>2</v>
      </c>
      <c r="EY324">
        <v>0.158125</v>
      </c>
      <c r="EZ324">
        <v>1.49197</v>
      </c>
      <c r="FA324">
        <v>20.3765</v>
      </c>
      <c r="FB324">
        <v>5.21624</v>
      </c>
      <c r="FC324">
        <v>12.0104</v>
      </c>
      <c r="FD324">
        <v>4.9883</v>
      </c>
      <c r="FE324">
        <v>3.28845</v>
      </c>
      <c r="FF324">
        <v>6502.3</v>
      </c>
      <c r="FG324">
        <v>9999</v>
      </c>
      <c r="FH324">
        <v>9999</v>
      </c>
      <c r="FI324">
        <v>105.6</v>
      </c>
      <c r="FJ324">
        <v>1.86737</v>
      </c>
      <c r="FK324">
        <v>1.86644</v>
      </c>
      <c r="FL324">
        <v>1.86584</v>
      </c>
      <c r="FM324">
        <v>1.86582</v>
      </c>
      <c r="FN324">
        <v>1.86758</v>
      </c>
      <c r="FO324">
        <v>1.8701</v>
      </c>
      <c r="FP324">
        <v>1.86874</v>
      </c>
      <c r="FQ324">
        <v>1.87012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-2.83</v>
      </c>
      <c r="GF324">
        <v>-0.8812</v>
      </c>
      <c r="GG324">
        <v>-0.7625272888578039</v>
      </c>
      <c r="GH324">
        <v>-0.001751842048368114</v>
      </c>
      <c r="GI324">
        <v>2.175043830543419E-07</v>
      </c>
      <c r="GJ324">
        <v>-8.900938919420621E-11</v>
      </c>
      <c r="GK324">
        <v>-0.8812099376485385</v>
      </c>
      <c r="GL324">
        <v>0</v>
      </c>
      <c r="GM324">
        <v>0</v>
      </c>
      <c r="GN324">
        <v>0</v>
      </c>
      <c r="GO324">
        <v>3</v>
      </c>
      <c r="GP324">
        <v>2360</v>
      </c>
      <c r="GQ324">
        <v>1</v>
      </c>
      <c r="GR324">
        <v>26</v>
      </c>
      <c r="GS324">
        <v>20.4</v>
      </c>
      <c r="GT324">
        <v>20.4</v>
      </c>
      <c r="GU324">
        <v>3.32886</v>
      </c>
      <c r="GV324">
        <v>2.20215</v>
      </c>
      <c r="GW324">
        <v>1.94702</v>
      </c>
      <c r="GX324">
        <v>2.81982</v>
      </c>
      <c r="GY324">
        <v>2.19482</v>
      </c>
      <c r="GZ324">
        <v>2.35596</v>
      </c>
      <c r="HA324">
        <v>39.1924</v>
      </c>
      <c r="HB324">
        <v>14.9288</v>
      </c>
      <c r="HC324">
        <v>18</v>
      </c>
      <c r="HD324">
        <v>463.223</v>
      </c>
      <c r="HE324">
        <v>573.403</v>
      </c>
      <c r="HF324">
        <v>23.954</v>
      </c>
      <c r="HG324">
        <v>29.4607</v>
      </c>
      <c r="HH324">
        <v>30.0001</v>
      </c>
      <c r="HI324">
        <v>29.4503</v>
      </c>
      <c r="HJ324">
        <v>29.3768</v>
      </c>
      <c r="HK324">
        <v>66.6198</v>
      </c>
      <c r="HL324">
        <v>14.9871</v>
      </c>
      <c r="HM324">
        <v>21.1017</v>
      </c>
      <c r="HN324">
        <v>23.9856</v>
      </c>
      <c r="HO324">
        <v>1369.09</v>
      </c>
      <c r="HP324">
        <v>21.6449</v>
      </c>
      <c r="HQ324">
        <v>100.268</v>
      </c>
      <c r="HR324">
        <v>100.157</v>
      </c>
    </row>
    <row r="325" spans="1:226">
      <c r="A325">
        <v>309</v>
      </c>
      <c r="B325">
        <v>1657314455.6</v>
      </c>
      <c r="C325">
        <v>5594.599999904633</v>
      </c>
      <c r="D325" t="s">
        <v>983</v>
      </c>
      <c r="E325" t="s">
        <v>984</v>
      </c>
      <c r="F325">
        <v>5</v>
      </c>
      <c r="G325" t="s">
        <v>820</v>
      </c>
      <c r="H325" t="s">
        <v>354</v>
      </c>
      <c r="I325">
        <v>1657314453.1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1387.99844399926</v>
      </c>
      <c r="AK325">
        <v>1326.234545454545</v>
      </c>
      <c r="AL325">
        <v>3.416506652354108</v>
      </c>
      <c r="AM325">
        <v>65.58033088639436</v>
      </c>
      <c r="AN325">
        <f>(AP325 - AO325 + BO325*1E3/(8.314*(BQ325+273.15)) * AR325/BN325 * AQ325) * BN325/(100*BB325) * 1000/(1000 - AP325)</f>
        <v>0</v>
      </c>
      <c r="AO325">
        <v>21.5651717303761</v>
      </c>
      <c r="AP325">
        <v>26.45064606060605</v>
      </c>
      <c r="AQ325">
        <v>-0.0001512462795683812</v>
      </c>
      <c r="AR325">
        <v>78.10246742185466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1657314453.1</v>
      </c>
      <c r="BH325">
        <v>1284.498888888889</v>
      </c>
      <c r="BI325">
        <v>1360.081111111111</v>
      </c>
      <c r="BJ325">
        <v>26.45542222222223</v>
      </c>
      <c r="BK325">
        <v>21.56894444444445</v>
      </c>
      <c r="BL325">
        <v>1287.344444444444</v>
      </c>
      <c r="BM325">
        <v>27.33663333333333</v>
      </c>
      <c r="BN325">
        <v>500.03</v>
      </c>
      <c r="BO325">
        <v>68.41441111111111</v>
      </c>
      <c r="BP325">
        <v>0.1001014</v>
      </c>
      <c r="BQ325">
        <v>27.29645555555555</v>
      </c>
      <c r="BR325">
        <v>26.95654444444445</v>
      </c>
      <c r="BS325">
        <v>999.9000000000001</v>
      </c>
      <c r="BT325">
        <v>0</v>
      </c>
      <c r="BU325">
        <v>0</v>
      </c>
      <c r="BV325">
        <v>9995.555555555555</v>
      </c>
      <c r="BW325">
        <v>0</v>
      </c>
      <c r="BX325">
        <v>2012.78</v>
      </c>
      <c r="BY325">
        <v>-75.58291111111112</v>
      </c>
      <c r="BZ325">
        <v>1319.402222222222</v>
      </c>
      <c r="CA325">
        <v>1390.063333333333</v>
      </c>
      <c r="CB325">
        <v>4.886471111111111</v>
      </c>
      <c r="CC325">
        <v>1360.081111111111</v>
      </c>
      <c r="CD325">
        <v>21.56894444444445</v>
      </c>
      <c r="CE325">
        <v>1.809933333333333</v>
      </c>
      <c r="CF325">
        <v>1.475625555555556</v>
      </c>
      <c r="CG325">
        <v>15.87282222222222</v>
      </c>
      <c r="CH325">
        <v>12.71791111111111</v>
      </c>
      <c r="CI325">
        <v>2000.014444444445</v>
      </c>
      <c r="CJ325">
        <v>0.9800033333333334</v>
      </c>
      <c r="CK325">
        <v>0.01999706666666666</v>
      </c>
      <c r="CL325">
        <v>0</v>
      </c>
      <c r="CM325">
        <v>2.415322222222222</v>
      </c>
      <c r="CN325">
        <v>0</v>
      </c>
      <c r="CO325">
        <v>17975.74444444444</v>
      </c>
      <c r="CP325">
        <v>16749.57777777778</v>
      </c>
      <c r="CQ325">
        <v>40.062</v>
      </c>
      <c r="CR325">
        <v>42.062</v>
      </c>
      <c r="CS325">
        <v>40.52755555555555</v>
      </c>
      <c r="CT325">
        <v>40.25</v>
      </c>
      <c r="CU325">
        <v>39.22900000000001</v>
      </c>
      <c r="CV325">
        <v>1960.023333333333</v>
      </c>
      <c r="CW325">
        <v>39.99111111111112</v>
      </c>
      <c r="CX325">
        <v>0</v>
      </c>
      <c r="CY325">
        <v>1657314461.7</v>
      </c>
      <c r="CZ325">
        <v>0</v>
      </c>
      <c r="DA325">
        <v>1657313226.1</v>
      </c>
      <c r="DB325" t="s">
        <v>821</v>
      </c>
      <c r="DC325">
        <v>1657313225.1</v>
      </c>
      <c r="DD325">
        <v>1657313226.1</v>
      </c>
      <c r="DE325">
        <v>8</v>
      </c>
      <c r="DF325">
        <v>-0.096</v>
      </c>
      <c r="DG325">
        <v>1.169</v>
      </c>
      <c r="DH325">
        <v>-1.469</v>
      </c>
      <c r="DI325">
        <v>-0.153</v>
      </c>
      <c r="DJ325">
        <v>420</v>
      </c>
      <c r="DK325">
        <v>24</v>
      </c>
      <c r="DL325">
        <v>0.23</v>
      </c>
      <c r="DM325">
        <v>0.05</v>
      </c>
      <c r="DN325">
        <v>-75.21912439024391</v>
      </c>
      <c r="DO325">
        <v>-2.81211010452955</v>
      </c>
      <c r="DP325">
        <v>0.2811357052581006</v>
      </c>
      <c r="DQ325">
        <v>0</v>
      </c>
      <c r="DR325">
        <v>4.92058</v>
      </c>
      <c r="DS325">
        <v>-0.2488590940766465</v>
      </c>
      <c r="DT325">
        <v>0.02470344816456824</v>
      </c>
      <c r="DU325">
        <v>0</v>
      </c>
      <c r="DV325">
        <v>0</v>
      </c>
      <c r="DW325">
        <v>2</v>
      </c>
      <c r="DX325" t="s">
        <v>365</v>
      </c>
      <c r="DY325">
        <v>2.9783</v>
      </c>
      <c r="DZ325">
        <v>2.72461</v>
      </c>
      <c r="EA325">
        <v>0.155668</v>
      </c>
      <c r="EB325">
        <v>0.159487</v>
      </c>
      <c r="EC325">
        <v>0.0894113</v>
      </c>
      <c r="ED325">
        <v>0.0744292</v>
      </c>
      <c r="EE325">
        <v>26616.3</v>
      </c>
      <c r="EF325">
        <v>26591</v>
      </c>
      <c r="EG325">
        <v>29317.4</v>
      </c>
      <c r="EH325">
        <v>29272.1</v>
      </c>
      <c r="EI325">
        <v>35384.4</v>
      </c>
      <c r="EJ325">
        <v>36009.9</v>
      </c>
      <c r="EK325">
        <v>41304.8</v>
      </c>
      <c r="EL325">
        <v>41695.6</v>
      </c>
      <c r="EM325">
        <v>1.89067</v>
      </c>
      <c r="EN325">
        <v>2.0405</v>
      </c>
      <c r="EO325">
        <v>0.0724569</v>
      </c>
      <c r="EP325">
        <v>0</v>
      </c>
      <c r="EQ325">
        <v>25.7732</v>
      </c>
      <c r="ER325">
        <v>999.9</v>
      </c>
      <c r="ES325">
        <v>27.7</v>
      </c>
      <c r="ET325">
        <v>37.6</v>
      </c>
      <c r="EU325">
        <v>26.3739</v>
      </c>
      <c r="EV325">
        <v>61.4879</v>
      </c>
      <c r="EW325">
        <v>27.3438</v>
      </c>
      <c r="EX325">
        <v>2</v>
      </c>
      <c r="EY325">
        <v>0.158023</v>
      </c>
      <c r="EZ325">
        <v>1.45056</v>
      </c>
      <c r="FA325">
        <v>20.3769</v>
      </c>
      <c r="FB325">
        <v>5.21639</v>
      </c>
      <c r="FC325">
        <v>12.0101</v>
      </c>
      <c r="FD325">
        <v>4.9886</v>
      </c>
      <c r="FE325">
        <v>3.2885</v>
      </c>
      <c r="FF325">
        <v>6502.3</v>
      </c>
      <c r="FG325">
        <v>9999</v>
      </c>
      <c r="FH325">
        <v>9999</v>
      </c>
      <c r="FI325">
        <v>105.6</v>
      </c>
      <c r="FJ325">
        <v>1.86737</v>
      </c>
      <c r="FK325">
        <v>1.86644</v>
      </c>
      <c r="FL325">
        <v>1.86585</v>
      </c>
      <c r="FM325">
        <v>1.86577</v>
      </c>
      <c r="FN325">
        <v>1.86761</v>
      </c>
      <c r="FO325">
        <v>1.8701</v>
      </c>
      <c r="FP325">
        <v>1.86874</v>
      </c>
      <c r="FQ325">
        <v>1.87012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-2.86</v>
      </c>
      <c r="GF325">
        <v>-0.8812</v>
      </c>
      <c r="GG325">
        <v>-0.7625272888578039</v>
      </c>
      <c r="GH325">
        <v>-0.001751842048368114</v>
      </c>
      <c r="GI325">
        <v>2.175043830543419E-07</v>
      </c>
      <c r="GJ325">
        <v>-8.900938919420621E-11</v>
      </c>
      <c r="GK325">
        <v>-0.8812099376485385</v>
      </c>
      <c r="GL325">
        <v>0</v>
      </c>
      <c r="GM325">
        <v>0</v>
      </c>
      <c r="GN325">
        <v>0</v>
      </c>
      <c r="GO325">
        <v>3</v>
      </c>
      <c r="GP325">
        <v>2360</v>
      </c>
      <c r="GQ325">
        <v>1</v>
      </c>
      <c r="GR325">
        <v>26</v>
      </c>
      <c r="GS325">
        <v>20.5</v>
      </c>
      <c r="GT325">
        <v>20.5</v>
      </c>
      <c r="GU325">
        <v>3.3606</v>
      </c>
      <c r="GV325">
        <v>2.20459</v>
      </c>
      <c r="GW325">
        <v>1.94702</v>
      </c>
      <c r="GX325">
        <v>2.81982</v>
      </c>
      <c r="GY325">
        <v>2.19482</v>
      </c>
      <c r="GZ325">
        <v>2.35718</v>
      </c>
      <c r="HA325">
        <v>39.1924</v>
      </c>
      <c r="HB325">
        <v>14.9288</v>
      </c>
      <c r="HC325">
        <v>18</v>
      </c>
      <c r="HD325">
        <v>463.406</v>
      </c>
      <c r="HE325">
        <v>573.327</v>
      </c>
      <c r="HF325">
        <v>23.9845</v>
      </c>
      <c r="HG325">
        <v>29.4607</v>
      </c>
      <c r="HH325">
        <v>30</v>
      </c>
      <c r="HI325">
        <v>29.4503</v>
      </c>
      <c r="HJ325">
        <v>29.3768</v>
      </c>
      <c r="HK325">
        <v>67.23999999999999</v>
      </c>
      <c r="HL325">
        <v>14.703</v>
      </c>
      <c r="HM325">
        <v>21.1017</v>
      </c>
      <c r="HN325">
        <v>24.0164</v>
      </c>
      <c r="HO325">
        <v>1389.13</v>
      </c>
      <c r="HP325">
        <v>21.6824</v>
      </c>
      <c r="HQ325">
        <v>100.269</v>
      </c>
      <c r="HR325">
        <v>100.156</v>
      </c>
    </row>
    <row r="326" spans="1:226">
      <c r="A326">
        <v>310</v>
      </c>
      <c r="B326">
        <v>1657314460.6</v>
      </c>
      <c r="C326">
        <v>5599.599999904633</v>
      </c>
      <c r="D326" t="s">
        <v>985</v>
      </c>
      <c r="E326" t="s">
        <v>986</v>
      </c>
      <c r="F326">
        <v>5</v>
      </c>
      <c r="G326" t="s">
        <v>820</v>
      </c>
      <c r="H326" t="s">
        <v>354</v>
      </c>
      <c r="I326">
        <v>1657314457.8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1405.072689459089</v>
      </c>
      <c r="AK326">
        <v>1343.159818181818</v>
      </c>
      <c r="AL326">
        <v>3.373996587663766</v>
      </c>
      <c r="AM326">
        <v>65.58033088639436</v>
      </c>
      <c r="AN326">
        <f>(AP326 - AO326 + BO326*1E3/(8.314*(BQ326+273.15)) * AR326/BN326 * AQ326) * BN326/(100*BB326) * 1000/(1000 - AP326)</f>
        <v>0</v>
      </c>
      <c r="AO326">
        <v>21.58401233650024</v>
      </c>
      <c r="AP326">
        <v>26.45015757575758</v>
      </c>
      <c r="AQ326">
        <v>-1.058880036541569E-05</v>
      </c>
      <c r="AR326">
        <v>78.10246742185466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1657314457.8</v>
      </c>
      <c r="BH326">
        <v>1300.105</v>
      </c>
      <c r="BI326">
        <v>1375.668</v>
      </c>
      <c r="BJ326">
        <v>26.44963</v>
      </c>
      <c r="BK326">
        <v>21.58998</v>
      </c>
      <c r="BL326">
        <v>1302.976</v>
      </c>
      <c r="BM326">
        <v>27.33083</v>
      </c>
      <c r="BN326">
        <v>500.0088</v>
      </c>
      <c r="BO326">
        <v>68.41358</v>
      </c>
      <c r="BP326">
        <v>0.10003193</v>
      </c>
      <c r="BQ326">
        <v>27.29818</v>
      </c>
      <c r="BR326">
        <v>26.95646</v>
      </c>
      <c r="BS326">
        <v>999.9</v>
      </c>
      <c r="BT326">
        <v>0</v>
      </c>
      <c r="BU326">
        <v>0</v>
      </c>
      <c r="BV326">
        <v>9999.369999999999</v>
      </c>
      <c r="BW326">
        <v>0</v>
      </c>
      <c r="BX326">
        <v>2013.781</v>
      </c>
      <c r="BY326">
        <v>-75.56310000000001</v>
      </c>
      <c r="BZ326">
        <v>1335.426</v>
      </c>
      <c r="CA326">
        <v>1406.024</v>
      </c>
      <c r="CB326">
        <v>4.859662</v>
      </c>
      <c r="CC326">
        <v>1375.668</v>
      </c>
      <c r="CD326">
        <v>21.58998</v>
      </c>
      <c r="CE326">
        <v>1.809513</v>
      </c>
      <c r="CF326">
        <v>1.477047</v>
      </c>
      <c r="CG326">
        <v>15.8692</v>
      </c>
      <c r="CH326">
        <v>12.7326</v>
      </c>
      <c r="CI326">
        <v>2000.011</v>
      </c>
      <c r="CJ326">
        <v>0.9800032000000002</v>
      </c>
      <c r="CK326">
        <v>0.0199972</v>
      </c>
      <c r="CL326">
        <v>0</v>
      </c>
      <c r="CM326">
        <v>2.21137</v>
      </c>
      <c r="CN326">
        <v>0</v>
      </c>
      <c r="CO326">
        <v>17973.29</v>
      </c>
      <c r="CP326">
        <v>16749.6</v>
      </c>
      <c r="CQ326">
        <v>40.062</v>
      </c>
      <c r="CR326">
        <v>42.062</v>
      </c>
      <c r="CS326">
        <v>40.5</v>
      </c>
      <c r="CT326">
        <v>40.25</v>
      </c>
      <c r="CU326">
        <v>39.1996</v>
      </c>
      <c r="CV326">
        <v>1960.02</v>
      </c>
      <c r="CW326">
        <v>39.99100000000001</v>
      </c>
      <c r="CX326">
        <v>0</v>
      </c>
      <c r="CY326">
        <v>1657314467.1</v>
      </c>
      <c r="CZ326">
        <v>0</v>
      </c>
      <c r="DA326">
        <v>1657313226.1</v>
      </c>
      <c r="DB326" t="s">
        <v>821</v>
      </c>
      <c r="DC326">
        <v>1657313225.1</v>
      </c>
      <c r="DD326">
        <v>1657313226.1</v>
      </c>
      <c r="DE326">
        <v>8</v>
      </c>
      <c r="DF326">
        <v>-0.096</v>
      </c>
      <c r="DG326">
        <v>1.169</v>
      </c>
      <c r="DH326">
        <v>-1.469</v>
      </c>
      <c r="DI326">
        <v>-0.153</v>
      </c>
      <c r="DJ326">
        <v>420</v>
      </c>
      <c r="DK326">
        <v>24</v>
      </c>
      <c r="DL326">
        <v>0.23</v>
      </c>
      <c r="DM326">
        <v>0.05</v>
      </c>
      <c r="DN326">
        <v>-75.4224725</v>
      </c>
      <c r="DO326">
        <v>-1.675324953095533</v>
      </c>
      <c r="DP326">
        <v>0.1964974261758912</v>
      </c>
      <c r="DQ326">
        <v>0</v>
      </c>
      <c r="DR326">
        <v>4.89458875</v>
      </c>
      <c r="DS326">
        <v>-0.2598392870544172</v>
      </c>
      <c r="DT326">
        <v>0.02524002042268388</v>
      </c>
      <c r="DU326">
        <v>0</v>
      </c>
      <c r="DV326">
        <v>0</v>
      </c>
      <c r="DW326">
        <v>2</v>
      </c>
      <c r="DX326" t="s">
        <v>365</v>
      </c>
      <c r="DY326">
        <v>2.9783</v>
      </c>
      <c r="DZ326">
        <v>2.72469</v>
      </c>
      <c r="EA326">
        <v>0.156909</v>
      </c>
      <c r="EB326">
        <v>0.160667</v>
      </c>
      <c r="EC326">
        <v>0.08940910000000001</v>
      </c>
      <c r="ED326">
        <v>0.0744976</v>
      </c>
      <c r="EE326">
        <v>26576.9</v>
      </c>
      <c r="EF326">
        <v>26553.6</v>
      </c>
      <c r="EG326">
        <v>29317.1</v>
      </c>
      <c r="EH326">
        <v>29272</v>
      </c>
      <c r="EI326">
        <v>35384.3</v>
      </c>
      <c r="EJ326">
        <v>36007.1</v>
      </c>
      <c r="EK326">
        <v>41304.5</v>
      </c>
      <c r="EL326">
        <v>41695.4</v>
      </c>
      <c r="EM326">
        <v>1.89062</v>
      </c>
      <c r="EN326">
        <v>2.0405</v>
      </c>
      <c r="EO326">
        <v>0.0722855</v>
      </c>
      <c r="EP326">
        <v>0</v>
      </c>
      <c r="EQ326">
        <v>25.7642</v>
      </c>
      <c r="ER326">
        <v>999.9</v>
      </c>
      <c r="ES326">
        <v>27.7</v>
      </c>
      <c r="ET326">
        <v>37.6</v>
      </c>
      <c r="EU326">
        <v>26.3747</v>
      </c>
      <c r="EV326">
        <v>61.1979</v>
      </c>
      <c r="EW326">
        <v>27.2957</v>
      </c>
      <c r="EX326">
        <v>2</v>
      </c>
      <c r="EY326">
        <v>0.157973</v>
      </c>
      <c r="EZ326">
        <v>1.42624</v>
      </c>
      <c r="FA326">
        <v>20.377</v>
      </c>
      <c r="FB326">
        <v>5.21669</v>
      </c>
      <c r="FC326">
        <v>12.0099</v>
      </c>
      <c r="FD326">
        <v>4.98845</v>
      </c>
      <c r="FE326">
        <v>3.2885</v>
      </c>
      <c r="FF326">
        <v>6502.5</v>
      </c>
      <c r="FG326">
        <v>9999</v>
      </c>
      <c r="FH326">
        <v>9999</v>
      </c>
      <c r="FI326">
        <v>105.6</v>
      </c>
      <c r="FJ326">
        <v>1.86737</v>
      </c>
      <c r="FK326">
        <v>1.86642</v>
      </c>
      <c r="FL326">
        <v>1.86584</v>
      </c>
      <c r="FM326">
        <v>1.86575</v>
      </c>
      <c r="FN326">
        <v>1.8676</v>
      </c>
      <c r="FO326">
        <v>1.8701</v>
      </c>
      <c r="FP326">
        <v>1.86874</v>
      </c>
      <c r="FQ326">
        <v>1.87012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-2.89</v>
      </c>
      <c r="GF326">
        <v>-0.8812</v>
      </c>
      <c r="GG326">
        <v>-0.7625272888578039</v>
      </c>
      <c r="GH326">
        <v>-0.001751842048368114</v>
      </c>
      <c r="GI326">
        <v>2.175043830543419E-07</v>
      </c>
      <c r="GJ326">
        <v>-8.900938919420621E-11</v>
      </c>
      <c r="GK326">
        <v>-0.8812099376485385</v>
      </c>
      <c r="GL326">
        <v>0</v>
      </c>
      <c r="GM326">
        <v>0</v>
      </c>
      <c r="GN326">
        <v>0</v>
      </c>
      <c r="GO326">
        <v>3</v>
      </c>
      <c r="GP326">
        <v>2360</v>
      </c>
      <c r="GQ326">
        <v>1</v>
      </c>
      <c r="GR326">
        <v>26</v>
      </c>
      <c r="GS326">
        <v>20.6</v>
      </c>
      <c r="GT326">
        <v>20.6</v>
      </c>
      <c r="GU326">
        <v>3.38989</v>
      </c>
      <c r="GV326">
        <v>2.20459</v>
      </c>
      <c r="GW326">
        <v>1.94702</v>
      </c>
      <c r="GX326">
        <v>2.8186</v>
      </c>
      <c r="GY326">
        <v>2.19482</v>
      </c>
      <c r="GZ326">
        <v>2.32788</v>
      </c>
      <c r="HA326">
        <v>39.1924</v>
      </c>
      <c r="HB326">
        <v>14.9201</v>
      </c>
      <c r="HC326">
        <v>18</v>
      </c>
      <c r="HD326">
        <v>463.375</v>
      </c>
      <c r="HE326">
        <v>573.327</v>
      </c>
      <c r="HF326">
        <v>24.017</v>
      </c>
      <c r="HG326">
        <v>29.4607</v>
      </c>
      <c r="HH326">
        <v>29.9999</v>
      </c>
      <c r="HI326">
        <v>29.4503</v>
      </c>
      <c r="HJ326">
        <v>29.3768</v>
      </c>
      <c r="HK326">
        <v>67.83320000000001</v>
      </c>
      <c r="HL326">
        <v>14.703</v>
      </c>
      <c r="HM326">
        <v>21.1017</v>
      </c>
      <c r="HN326">
        <v>24.047</v>
      </c>
      <c r="HO326">
        <v>1402.48</v>
      </c>
      <c r="HP326">
        <v>21.7101</v>
      </c>
      <c r="HQ326">
        <v>100.268</v>
      </c>
      <c r="HR326">
        <v>100.156</v>
      </c>
    </row>
    <row r="327" spans="1:226">
      <c r="A327">
        <v>311</v>
      </c>
      <c r="B327">
        <v>1657314465.6</v>
      </c>
      <c r="C327">
        <v>5604.599999904633</v>
      </c>
      <c r="D327" t="s">
        <v>987</v>
      </c>
      <c r="E327" t="s">
        <v>988</v>
      </c>
      <c r="F327">
        <v>5</v>
      </c>
      <c r="G327" t="s">
        <v>820</v>
      </c>
      <c r="H327" t="s">
        <v>354</v>
      </c>
      <c r="I327">
        <v>1657314463.1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1421.951199014258</v>
      </c>
      <c r="AK327">
        <v>1359.90309090909</v>
      </c>
      <c r="AL327">
        <v>3.355904349219318</v>
      </c>
      <c r="AM327">
        <v>65.58033088639436</v>
      </c>
      <c r="AN327">
        <f>(AP327 - AO327 + BO327*1E3/(8.314*(BQ327+273.15)) * AR327/BN327 * AQ327) * BN327/(100*BB327) * 1000/(1000 - AP327)</f>
        <v>0</v>
      </c>
      <c r="AO327">
        <v>21.60934580600216</v>
      </c>
      <c r="AP327">
        <v>26.45054606060608</v>
      </c>
      <c r="AQ327">
        <v>-1.837017725776915E-05</v>
      </c>
      <c r="AR327">
        <v>78.10246742185466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1657314463.1</v>
      </c>
      <c r="BH327">
        <v>1317.382222222222</v>
      </c>
      <c r="BI327">
        <v>1393.114444444444</v>
      </c>
      <c r="BJ327">
        <v>26.44952222222222</v>
      </c>
      <c r="BK327">
        <v>21.61628888888889</v>
      </c>
      <c r="BL327">
        <v>1320.282222222222</v>
      </c>
      <c r="BM327">
        <v>27.33075555555556</v>
      </c>
      <c r="BN327">
        <v>499.9695555555555</v>
      </c>
      <c r="BO327">
        <v>68.41351111111111</v>
      </c>
      <c r="BP327">
        <v>0.09997153333333335</v>
      </c>
      <c r="BQ327">
        <v>27.30272222222222</v>
      </c>
      <c r="BR327">
        <v>26.9506</v>
      </c>
      <c r="BS327">
        <v>999.9000000000001</v>
      </c>
      <c r="BT327">
        <v>0</v>
      </c>
      <c r="BU327">
        <v>0</v>
      </c>
      <c r="BV327">
        <v>10012.30555555555</v>
      </c>
      <c r="BW327">
        <v>0</v>
      </c>
      <c r="BX327">
        <v>2014.715555555556</v>
      </c>
      <c r="BY327">
        <v>-75.73049999999999</v>
      </c>
      <c r="BZ327">
        <v>1353.174444444444</v>
      </c>
      <c r="CA327">
        <v>1423.894444444444</v>
      </c>
      <c r="CB327">
        <v>4.833242222222221</v>
      </c>
      <c r="CC327">
        <v>1393.114444444444</v>
      </c>
      <c r="CD327">
        <v>21.61628888888889</v>
      </c>
      <c r="CE327">
        <v>1.809503333333333</v>
      </c>
      <c r="CF327">
        <v>1.478846666666667</v>
      </c>
      <c r="CG327">
        <v>15.86914444444444</v>
      </c>
      <c r="CH327">
        <v>12.75118888888889</v>
      </c>
      <c r="CI327">
        <v>2000.022222222222</v>
      </c>
      <c r="CJ327">
        <v>0.980003</v>
      </c>
      <c r="CK327">
        <v>0.0199974</v>
      </c>
      <c r="CL327">
        <v>0</v>
      </c>
      <c r="CM327">
        <v>2.390188888888888</v>
      </c>
      <c r="CN327">
        <v>0</v>
      </c>
      <c r="CO327">
        <v>17966.56666666667</v>
      </c>
      <c r="CP327">
        <v>16749.66666666667</v>
      </c>
      <c r="CQ327">
        <v>40.062</v>
      </c>
      <c r="CR327">
        <v>42.05511111111111</v>
      </c>
      <c r="CS327">
        <v>40.5</v>
      </c>
      <c r="CT327">
        <v>40.25</v>
      </c>
      <c r="CU327">
        <v>39.20099999999999</v>
      </c>
      <c r="CV327">
        <v>1960.03</v>
      </c>
      <c r="CW327">
        <v>39.99222222222223</v>
      </c>
      <c r="CX327">
        <v>0</v>
      </c>
      <c r="CY327">
        <v>1657314471.9</v>
      </c>
      <c r="CZ327">
        <v>0</v>
      </c>
      <c r="DA327">
        <v>1657313226.1</v>
      </c>
      <c r="DB327" t="s">
        <v>821</v>
      </c>
      <c r="DC327">
        <v>1657313225.1</v>
      </c>
      <c r="DD327">
        <v>1657313226.1</v>
      </c>
      <c r="DE327">
        <v>8</v>
      </c>
      <c r="DF327">
        <v>-0.096</v>
      </c>
      <c r="DG327">
        <v>1.169</v>
      </c>
      <c r="DH327">
        <v>-1.469</v>
      </c>
      <c r="DI327">
        <v>-0.153</v>
      </c>
      <c r="DJ327">
        <v>420</v>
      </c>
      <c r="DK327">
        <v>24</v>
      </c>
      <c r="DL327">
        <v>0.23</v>
      </c>
      <c r="DM327">
        <v>0.05</v>
      </c>
      <c r="DN327">
        <v>-75.5439425</v>
      </c>
      <c r="DO327">
        <v>-1.191128330206475</v>
      </c>
      <c r="DP327">
        <v>0.1544080404115986</v>
      </c>
      <c r="DQ327">
        <v>0</v>
      </c>
      <c r="DR327">
        <v>4.8765715</v>
      </c>
      <c r="DS327">
        <v>-0.2823820637898724</v>
      </c>
      <c r="DT327">
        <v>0.02737904933977807</v>
      </c>
      <c r="DU327">
        <v>0</v>
      </c>
      <c r="DV327">
        <v>0</v>
      </c>
      <c r="DW327">
        <v>2</v>
      </c>
      <c r="DX327" t="s">
        <v>365</v>
      </c>
      <c r="DY327">
        <v>2.97837</v>
      </c>
      <c r="DZ327">
        <v>2.72479</v>
      </c>
      <c r="EA327">
        <v>0.158137</v>
      </c>
      <c r="EB327">
        <v>0.161854</v>
      </c>
      <c r="EC327">
        <v>0.0894114</v>
      </c>
      <c r="ED327">
        <v>0.0745688</v>
      </c>
      <c r="EE327">
        <v>26538.5</v>
      </c>
      <c r="EF327">
        <v>26516.2</v>
      </c>
      <c r="EG327">
        <v>29317.5</v>
      </c>
      <c r="EH327">
        <v>29272.2</v>
      </c>
      <c r="EI327">
        <v>35384.7</v>
      </c>
      <c r="EJ327">
        <v>36004.6</v>
      </c>
      <c r="EK327">
        <v>41305</v>
      </c>
      <c r="EL327">
        <v>41695.7</v>
      </c>
      <c r="EM327">
        <v>1.89062</v>
      </c>
      <c r="EN327">
        <v>2.04035</v>
      </c>
      <c r="EO327">
        <v>0.0737458</v>
      </c>
      <c r="EP327">
        <v>0</v>
      </c>
      <c r="EQ327">
        <v>25.7547</v>
      </c>
      <c r="ER327">
        <v>999.9</v>
      </c>
      <c r="ES327">
        <v>27.7</v>
      </c>
      <c r="ET327">
        <v>37.6</v>
      </c>
      <c r="EU327">
        <v>26.3762</v>
      </c>
      <c r="EV327">
        <v>61.2979</v>
      </c>
      <c r="EW327">
        <v>27.3518</v>
      </c>
      <c r="EX327">
        <v>2</v>
      </c>
      <c r="EY327">
        <v>0.157952</v>
      </c>
      <c r="EZ327">
        <v>1.40605</v>
      </c>
      <c r="FA327">
        <v>20.3769</v>
      </c>
      <c r="FB327">
        <v>5.21654</v>
      </c>
      <c r="FC327">
        <v>12.0099</v>
      </c>
      <c r="FD327">
        <v>4.9883</v>
      </c>
      <c r="FE327">
        <v>3.28845</v>
      </c>
      <c r="FF327">
        <v>6502.5</v>
      </c>
      <c r="FG327">
        <v>9999</v>
      </c>
      <c r="FH327">
        <v>9999</v>
      </c>
      <c r="FI327">
        <v>105.6</v>
      </c>
      <c r="FJ327">
        <v>1.86737</v>
      </c>
      <c r="FK327">
        <v>1.86642</v>
      </c>
      <c r="FL327">
        <v>1.86585</v>
      </c>
      <c r="FM327">
        <v>1.86576</v>
      </c>
      <c r="FN327">
        <v>1.86762</v>
      </c>
      <c r="FO327">
        <v>1.8701</v>
      </c>
      <c r="FP327">
        <v>1.86874</v>
      </c>
      <c r="FQ327">
        <v>1.87012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-2.91</v>
      </c>
      <c r="GF327">
        <v>-0.8812</v>
      </c>
      <c r="GG327">
        <v>-0.7625272888578039</v>
      </c>
      <c r="GH327">
        <v>-0.001751842048368114</v>
      </c>
      <c r="GI327">
        <v>2.175043830543419E-07</v>
      </c>
      <c r="GJ327">
        <v>-8.900938919420621E-11</v>
      </c>
      <c r="GK327">
        <v>-0.8812099376485385</v>
      </c>
      <c r="GL327">
        <v>0</v>
      </c>
      <c r="GM327">
        <v>0</v>
      </c>
      <c r="GN327">
        <v>0</v>
      </c>
      <c r="GO327">
        <v>3</v>
      </c>
      <c r="GP327">
        <v>2360</v>
      </c>
      <c r="GQ327">
        <v>1</v>
      </c>
      <c r="GR327">
        <v>26</v>
      </c>
      <c r="GS327">
        <v>20.7</v>
      </c>
      <c r="GT327">
        <v>20.7</v>
      </c>
      <c r="GU327">
        <v>3.41919</v>
      </c>
      <c r="GV327">
        <v>2.20215</v>
      </c>
      <c r="GW327">
        <v>1.94702</v>
      </c>
      <c r="GX327">
        <v>2.82104</v>
      </c>
      <c r="GY327">
        <v>2.19482</v>
      </c>
      <c r="GZ327">
        <v>2.32544</v>
      </c>
      <c r="HA327">
        <v>39.1924</v>
      </c>
      <c r="HB327">
        <v>14.9201</v>
      </c>
      <c r="HC327">
        <v>18</v>
      </c>
      <c r="HD327">
        <v>463.382</v>
      </c>
      <c r="HE327">
        <v>573.213</v>
      </c>
      <c r="HF327">
        <v>24.0494</v>
      </c>
      <c r="HG327">
        <v>29.4607</v>
      </c>
      <c r="HH327">
        <v>29.9999</v>
      </c>
      <c r="HI327">
        <v>29.4513</v>
      </c>
      <c r="HJ327">
        <v>29.3768</v>
      </c>
      <c r="HK327">
        <v>68.4297</v>
      </c>
      <c r="HL327">
        <v>14.4284</v>
      </c>
      <c r="HM327">
        <v>21.1017</v>
      </c>
      <c r="HN327">
        <v>24.0817</v>
      </c>
      <c r="HO327">
        <v>1422.64</v>
      </c>
      <c r="HP327">
        <v>21.735</v>
      </c>
      <c r="HQ327">
        <v>100.269</v>
      </c>
      <c r="HR327">
        <v>100.156</v>
      </c>
    </row>
    <row r="328" spans="1:226">
      <c r="A328">
        <v>312</v>
      </c>
      <c r="B328">
        <v>1657314470.6</v>
      </c>
      <c r="C328">
        <v>5609.599999904633</v>
      </c>
      <c r="D328" t="s">
        <v>989</v>
      </c>
      <c r="E328" t="s">
        <v>990</v>
      </c>
      <c r="F328">
        <v>5</v>
      </c>
      <c r="G328" t="s">
        <v>820</v>
      </c>
      <c r="H328" t="s">
        <v>354</v>
      </c>
      <c r="I328">
        <v>1657314467.8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1438.364440982517</v>
      </c>
      <c r="AK328">
        <v>1376.447151515152</v>
      </c>
      <c r="AL328">
        <v>3.281546566480797</v>
      </c>
      <c r="AM328">
        <v>65.58033088639436</v>
      </c>
      <c r="AN328">
        <f>(AP328 - AO328 + BO328*1E3/(8.314*(BQ328+273.15)) * AR328/BN328 * AQ328) * BN328/(100*BB328) * 1000/(1000 - AP328)</f>
        <v>0</v>
      </c>
      <c r="AO328">
        <v>21.64686784708987</v>
      </c>
      <c r="AP328">
        <v>26.46025272727272</v>
      </c>
      <c r="AQ328">
        <v>0.0001062816580725872</v>
      </c>
      <c r="AR328">
        <v>78.10246742185466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1657314467.8</v>
      </c>
      <c r="BH328">
        <v>1332.674</v>
      </c>
      <c r="BI328">
        <v>1408.215</v>
      </c>
      <c r="BJ328">
        <v>26.45629</v>
      </c>
      <c r="BK328">
        <v>21.65011</v>
      </c>
      <c r="BL328">
        <v>1335.601</v>
      </c>
      <c r="BM328">
        <v>27.33751</v>
      </c>
      <c r="BN328">
        <v>500.0398</v>
      </c>
      <c r="BO328">
        <v>68.41352999999999</v>
      </c>
      <c r="BP328">
        <v>0.1000808</v>
      </c>
      <c r="BQ328">
        <v>27.30704</v>
      </c>
      <c r="BR328">
        <v>26.96748</v>
      </c>
      <c r="BS328">
        <v>999.9</v>
      </c>
      <c r="BT328">
        <v>0</v>
      </c>
      <c r="BU328">
        <v>0</v>
      </c>
      <c r="BV328">
        <v>10010.258</v>
      </c>
      <c r="BW328">
        <v>0</v>
      </c>
      <c r="BX328">
        <v>2014.809</v>
      </c>
      <c r="BY328">
        <v>-75.54116</v>
      </c>
      <c r="BZ328">
        <v>1368.889</v>
      </c>
      <c r="CA328">
        <v>1439.376</v>
      </c>
      <c r="CB328">
        <v>4.806187</v>
      </c>
      <c r="CC328">
        <v>1408.215</v>
      </c>
      <c r="CD328">
        <v>21.65011</v>
      </c>
      <c r="CE328">
        <v>1.809966</v>
      </c>
      <c r="CF328">
        <v>1.481161</v>
      </c>
      <c r="CG328">
        <v>15.87314</v>
      </c>
      <c r="CH328">
        <v>12.77506</v>
      </c>
      <c r="CI328">
        <v>2000.002</v>
      </c>
      <c r="CJ328">
        <v>0.9800032000000002</v>
      </c>
      <c r="CK328">
        <v>0.0199972</v>
      </c>
      <c r="CL328">
        <v>0</v>
      </c>
      <c r="CM328">
        <v>2.54057</v>
      </c>
      <c r="CN328">
        <v>0</v>
      </c>
      <c r="CO328">
        <v>17958.71</v>
      </c>
      <c r="CP328">
        <v>16749.49</v>
      </c>
      <c r="CQ328">
        <v>40.062</v>
      </c>
      <c r="CR328">
        <v>42.0558</v>
      </c>
      <c r="CS328">
        <v>40.5</v>
      </c>
      <c r="CT328">
        <v>40.25</v>
      </c>
      <c r="CU328">
        <v>39.187</v>
      </c>
      <c r="CV328">
        <v>1960.011</v>
      </c>
      <c r="CW328">
        <v>39.99100000000001</v>
      </c>
      <c r="CX328">
        <v>0</v>
      </c>
      <c r="CY328">
        <v>1657314477.3</v>
      </c>
      <c r="CZ328">
        <v>0</v>
      </c>
      <c r="DA328">
        <v>1657313226.1</v>
      </c>
      <c r="DB328" t="s">
        <v>821</v>
      </c>
      <c r="DC328">
        <v>1657313225.1</v>
      </c>
      <c r="DD328">
        <v>1657313226.1</v>
      </c>
      <c r="DE328">
        <v>8</v>
      </c>
      <c r="DF328">
        <v>-0.096</v>
      </c>
      <c r="DG328">
        <v>1.169</v>
      </c>
      <c r="DH328">
        <v>-1.469</v>
      </c>
      <c r="DI328">
        <v>-0.153</v>
      </c>
      <c r="DJ328">
        <v>420</v>
      </c>
      <c r="DK328">
        <v>24</v>
      </c>
      <c r="DL328">
        <v>0.23</v>
      </c>
      <c r="DM328">
        <v>0.05</v>
      </c>
      <c r="DN328">
        <v>-75.58646585365854</v>
      </c>
      <c r="DO328">
        <v>-0.09848780487809337</v>
      </c>
      <c r="DP328">
        <v>0.1120187432264231</v>
      </c>
      <c r="DQ328">
        <v>1</v>
      </c>
      <c r="DR328">
        <v>4.850706585365854</v>
      </c>
      <c r="DS328">
        <v>-0.325554564459935</v>
      </c>
      <c r="DT328">
        <v>0.03215713876740482</v>
      </c>
      <c r="DU328">
        <v>0</v>
      </c>
      <c r="DV328">
        <v>1</v>
      </c>
      <c r="DW328">
        <v>2</v>
      </c>
      <c r="DX328" t="s">
        <v>357</v>
      </c>
      <c r="DY328">
        <v>2.97844</v>
      </c>
      <c r="DZ328">
        <v>2.72482</v>
      </c>
      <c r="EA328">
        <v>0.159336</v>
      </c>
      <c r="EB328">
        <v>0.163032</v>
      </c>
      <c r="EC328">
        <v>0.0894302</v>
      </c>
      <c r="ED328">
        <v>0.074633</v>
      </c>
      <c r="EE328">
        <v>26500.2</v>
      </c>
      <c r="EF328">
        <v>26479.5</v>
      </c>
      <c r="EG328">
        <v>29317</v>
      </c>
      <c r="EH328">
        <v>29272.8</v>
      </c>
      <c r="EI328">
        <v>35383.7</v>
      </c>
      <c r="EJ328">
        <v>36002.7</v>
      </c>
      <c r="EK328">
        <v>41304.7</v>
      </c>
      <c r="EL328">
        <v>41696.5</v>
      </c>
      <c r="EM328">
        <v>1.89062</v>
      </c>
      <c r="EN328">
        <v>2.04058</v>
      </c>
      <c r="EO328">
        <v>0.0748336</v>
      </c>
      <c r="EP328">
        <v>0</v>
      </c>
      <c r="EQ328">
        <v>25.7484</v>
      </c>
      <c r="ER328">
        <v>999.9</v>
      </c>
      <c r="ES328">
        <v>27.7</v>
      </c>
      <c r="ET328">
        <v>37.6</v>
      </c>
      <c r="EU328">
        <v>26.3756</v>
      </c>
      <c r="EV328">
        <v>61.3379</v>
      </c>
      <c r="EW328">
        <v>27.2316</v>
      </c>
      <c r="EX328">
        <v>2</v>
      </c>
      <c r="EY328">
        <v>0.157663</v>
      </c>
      <c r="EZ328">
        <v>1.37876</v>
      </c>
      <c r="FA328">
        <v>20.3775</v>
      </c>
      <c r="FB328">
        <v>5.21594</v>
      </c>
      <c r="FC328">
        <v>12.0101</v>
      </c>
      <c r="FD328">
        <v>4.9885</v>
      </c>
      <c r="FE328">
        <v>3.28842</v>
      </c>
      <c r="FF328">
        <v>6502.8</v>
      </c>
      <c r="FG328">
        <v>9999</v>
      </c>
      <c r="FH328">
        <v>9999</v>
      </c>
      <c r="FI328">
        <v>105.6</v>
      </c>
      <c r="FJ328">
        <v>1.86737</v>
      </c>
      <c r="FK328">
        <v>1.86645</v>
      </c>
      <c r="FL328">
        <v>1.86585</v>
      </c>
      <c r="FM328">
        <v>1.86575</v>
      </c>
      <c r="FN328">
        <v>1.86762</v>
      </c>
      <c r="FO328">
        <v>1.87008</v>
      </c>
      <c r="FP328">
        <v>1.86874</v>
      </c>
      <c r="FQ328">
        <v>1.87012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-2.94</v>
      </c>
      <c r="GF328">
        <v>-0.8812</v>
      </c>
      <c r="GG328">
        <v>-0.7625272888578039</v>
      </c>
      <c r="GH328">
        <v>-0.001751842048368114</v>
      </c>
      <c r="GI328">
        <v>2.175043830543419E-07</v>
      </c>
      <c r="GJ328">
        <v>-8.900938919420621E-11</v>
      </c>
      <c r="GK328">
        <v>-0.8812099376485385</v>
      </c>
      <c r="GL328">
        <v>0</v>
      </c>
      <c r="GM328">
        <v>0</v>
      </c>
      <c r="GN328">
        <v>0</v>
      </c>
      <c r="GO328">
        <v>3</v>
      </c>
      <c r="GP328">
        <v>2360</v>
      </c>
      <c r="GQ328">
        <v>1</v>
      </c>
      <c r="GR328">
        <v>26</v>
      </c>
      <c r="GS328">
        <v>20.8</v>
      </c>
      <c r="GT328">
        <v>20.7</v>
      </c>
      <c r="GU328">
        <v>3.44971</v>
      </c>
      <c r="GV328">
        <v>2.20093</v>
      </c>
      <c r="GW328">
        <v>1.94702</v>
      </c>
      <c r="GX328">
        <v>2.81982</v>
      </c>
      <c r="GY328">
        <v>2.19482</v>
      </c>
      <c r="GZ328">
        <v>2.35962</v>
      </c>
      <c r="HA328">
        <v>39.1924</v>
      </c>
      <c r="HB328">
        <v>14.9201</v>
      </c>
      <c r="HC328">
        <v>18</v>
      </c>
      <c r="HD328">
        <v>463.394</v>
      </c>
      <c r="HE328">
        <v>573.384</v>
      </c>
      <c r="HF328">
        <v>24.0831</v>
      </c>
      <c r="HG328">
        <v>29.4607</v>
      </c>
      <c r="HH328">
        <v>29.9999</v>
      </c>
      <c r="HI328">
        <v>29.4528</v>
      </c>
      <c r="HJ328">
        <v>29.3768</v>
      </c>
      <c r="HK328">
        <v>69.0157</v>
      </c>
      <c r="HL328">
        <v>14.133</v>
      </c>
      <c r="HM328">
        <v>21.1017</v>
      </c>
      <c r="HN328">
        <v>24.1043</v>
      </c>
      <c r="HO328">
        <v>1436.25</v>
      </c>
      <c r="HP328">
        <v>21.7656</v>
      </c>
      <c r="HQ328">
        <v>100.268</v>
      </c>
      <c r="HR328">
        <v>100.158</v>
      </c>
    </row>
    <row r="329" spans="1:226">
      <c r="A329">
        <v>313</v>
      </c>
      <c r="B329">
        <v>1657314475.6</v>
      </c>
      <c r="C329">
        <v>5614.599999904633</v>
      </c>
      <c r="D329" t="s">
        <v>991</v>
      </c>
      <c r="E329" t="s">
        <v>992</v>
      </c>
      <c r="F329">
        <v>5</v>
      </c>
      <c r="G329" t="s">
        <v>820</v>
      </c>
      <c r="H329" t="s">
        <v>354</v>
      </c>
      <c r="I329">
        <v>1657314473.1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1455.307874200614</v>
      </c>
      <c r="AK329">
        <v>1393.162424242424</v>
      </c>
      <c r="AL329">
        <v>3.355125493630835</v>
      </c>
      <c r="AM329">
        <v>65.58033088639436</v>
      </c>
      <c r="AN329">
        <f>(AP329 - AO329 + BO329*1E3/(8.314*(BQ329+273.15)) * AR329/BN329 * AQ329) * BN329/(100*BB329) * 1000/(1000 - AP329)</f>
        <v>0</v>
      </c>
      <c r="AO329">
        <v>21.66378442463972</v>
      </c>
      <c r="AP329">
        <v>26.46083272727272</v>
      </c>
      <c r="AQ329">
        <v>-7.600712169763334E-07</v>
      </c>
      <c r="AR329">
        <v>78.10246742185466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1657314473.1</v>
      </c>
      <c r="BH329">
        <v>1349.761111111111</v>
      </c>
      <c r="BI329">
        <v>1425.793333333333</v>
      </c>
      <c r="BJ329">
        <v>26.45977777777777</v>
      </c>
      <c r="BK329">
        <v>21.67223333333333</v>
      </c>
      <c r="BL329">
        <v>1352.717777777778</v>
      </c>
      <c r="BM329">
        <v>27.34099999999999</v>
      </c>
      <c r="BN329">
        <v>499.9678888888889</v>
      </c>
      <c r="BO329">
        <v>68.41826666666667</v>
      </c>
      <c r="BP329">
        <v>0.09986356666666667</v>
      </c>
      <c r="BQ329">
        <v>27.3155</v>
      </c>
      <c r="BR329">
        <v>26.96583333333334</v>
      </c>
      <c r="BS329">
        <v>999.9000000000001</v>
      </c>
      <c r="BT329">
        <v>0</v>
      </c>
      <c r="BU329">
        <v>0</v>
      </c>
      <c r="BV329">
        <v>10007.43666666667</v>
      </c>
      <c r="BW329">
        <v>0</v>
      </c>
      <c r="BX329">
        <v>2019.102222222223</v>
      </c>
      <c r="BY329">
        <v>-76.03238888888887</v>
      </c>
      <c r="BZ329">
        <v>1386.444444444444</v>
      </c>
      <c r="CA329">
        <v>1457.378888888889</v>
      </c>
      <c r="CB329">
        <v>4.787563333333333</v>
      </c>
      <c r="CC329">
        <v>1425.793333333333</v>
      </c>
      <c r="CD329">
        <v>21.67223333333333</v>
      </c>
      <c r="CE329">
        <v>1.810334444444445</v>
      </c>
      <c r="CF329">
        <v>1.482777777777778</v>
      </c>
      <c r="CG329">
        <v>15.8763</v>
      </c>
      <c r="CH329">
        <v>12.79172222222222</v>
      </c>
      <c r="CI329">
        <v>1999.996666666667</v>
      </c>
      <c r="CJ329">
        <v>0.9800033333333334</v>
      </c>
      <c r="CK329">
        <v>0.01999706666666666</v>
      </c>
      <c r="CL329">
        <v>0</v>
      </c>
      <c r="CM329">
        <v>2.309544444444444</v>
      </c>
      <c r="CN329">
        <v>0</v>
      </c>
      <c r="CO329">
        <v>17950.23333333333</v>
      </c>
      <c r="CP329">
        <v>16749.43333333333</v>
      </c>
      <c r="CQ329">
        <v>40.062</v>
      </c>
      <c r="CR329">
        <v>42</v>
      </c>
      <c r="CS329">
        <v>40.5</v>
      </c>
      <c r="CT329">
        <v>40.222</v>
      </c>
      <c r="CU329">
        <v>39.187</v>
      </c>
      <c r="CV329">
        <v>1960.006666666667</v>
      </c>
      <c r="CW329">
        <v>39.99</v>
      </c>
      <c r="CX329">
        <v>0</v>
      </c>
      <c r="CY329">
        <v>1657314482.1</v>
      </c>
      <c r="CZ329">
        <v>0</v>
      </c>
      <c r="DA329">
        <v>1657313226.1</v>
      </c>
      <c r="DB329" t="s">
        <v>821</v>
      </c>
      <c r="DC329">
        <v>1657313225.1</v>
      </c>
      <c r="DD329">
        <v>1657313226.1</v>
      </c>
      <c r="DE329">
        <v>8</v>
      </c>
      <c r="DF329">
        <v>-0.096</v>
      </c>
      <c r="DG329">
        <v>1.169</v>
      </c>
      <c r="DH329">
        <v>-1.469</v>
      </c>
      <c r="DI329">
        <v>-0.153</v>
      </c>
      <c r="DJ329">
        <v>420</v>
      </c>
      <c r="DK329">
        <v>24</v>
      </c>
      <c r="DL329">
        <v>0.23</v>
      </c>
      <c r="DM329">
        <v>0.05</v>
      </c>
      <c r="DN329">
        <v>-75.69036585365855</v>
      </c>
      <c r="DO329">
        <v>-1.121757491289263</v>
      </c>
      <c r="DP329">
        <v>0.2005335998970892</v>
      </c>
      <c r="DQ329">
        <v>0</v>
      </c>
      <c r="DR329">
        <v>4.825944146341463</v>
      </c>
      <c r="DS329">
        <v>-0.293171916376314</v>
      </c>
      <c r="DT329">
        <v>0.02911351500555345</v>
      </c>
      <c r="DU329">
        <v>0</v>
      </c>
      <c r="DV329">
        <v>0</v>
      </c>
      <c r="DW329">
        <v>2</v>
      </c>
      <c r="DX329" t="s">
        <v>365</v>
      </c>
      <c r="DY329">
        <v>2.97824</v>
      </c>
      <c r="DZ329">
        <v>2.72475</v>
      </c>
      <c r="EA329">
        <v>0.160556</v>
      </c>
      <c r="EB329">
        <v>0.164237</v>
      </c>
      <c r="EC329">
        <v>0.0894407</v>
      </c>
      <c r="ED329">
        <v>0.0747123</v>
      </c>
      <c r="EE329">
        <v>26461.2</v>
      </c>
      <c r="EF329">
        <v>26441.5</v>
      </c>
      <c r="EG329">
        <v>29316.4</v>
      </c>
      <c r="EH329">
        <v>29273.1</v>
      </c>
      <c r="EI329">
        <v>35382.4</v>
      </c>
      <c r="EJ329">
        <v>35999.9</v>
      </c>
      <c r="EK329">
        <v>41303.7</v>
      </c>
      <c r="EL329">
        <v>41696.7</v>
      </c>
      <c r="EM329">
        <v>1.89053</v>
      </c>
      <c r="EN329">
        <v>2.04077</v>
      </c>
      <c r="EO329">
        <v>0.0749156</v>
      </c>
      <c r="EP329">
        <v>0</v>
      </c>
      <c r="EQ329">
        <v>25.7429</v>
      </c>
      <c r="ER329">
        <v>999.9</v>
      </c>
      <c r="ES329">
        <v>27.7</v>
      </c>
      <c r="ET329">
        <v>37.6</v>
      </c>
      <c r="EU329">
        <v>26.3713</v>
      </c>
      <c r="EV329">
        <v>61.1379</v>
      </c>
      <c r="EW329">
        <v>27.3718</v>
      </c>
      <c r="EX329">
        <v>2</v>
      </c>
      <c r="EY329">
        <v>0.157553</v>
      </c>
      <c r="EZ329">
        <v>1.39225</v>
      </c>
      <c r="FA329">
        <v>20.3772</v>
      </c>
      <c r="FB329">
        <v>5.21654</v>
      </c>
      <c r="FC329">
        <v>12.0099</v>
      </c>
      <c r="FD329">
        <v>4.98875</v>
      </c>
      <c r="FE329">
        <v>3.2884</v>
      </c>
      <c r="FF329">
        <v>6502.8</v>
      </c>
      <c r="FG329">
        <v>9999</v>
      </c>
      <c r="FH329">
        <v>9999</v>
      </c>
      <c r="FI329">
        <v>105.6</v>
      </c>
      <c r="FJ329">
        <v>1.86737</v>
      </c>
      <c r="FK329">
        <v>1.86642</v>
      </c>
      <c r="FL329">
        <v>1.86585</v>
      </c>
      <c r="FM329">
        <v>1.86578</v>
      </c>
      <c r="FN329">
        <v>1.86764</v>
      </c>
      <c r="FO329">
        <v>1.8701</v>
      </c>
      <c r="FP329">
        <v>1.86874</v>
      </c>
      <c r="FQ329">
        <v>1.87012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-2.96</v>
      </c>
      <c r="GF329">
        <v>-0.8812</v>
      </c>
      <c r="GG329">
        <v>-0.7625272888578039</v>
      </c>
      <c r="GH329">
        <v>-0.001751842048368114</v>
      </c>
      <c r="GI329">
        <v>2.175043830543419E-07</v>
      </c>
      <c r="GJ329">
        <v>-8.900938919420621E-11</v>
      </c>
      <c r="GK329">
        <v>-0.8812099376485385</v>
      </c>
      <c r="GL329">
        <v>0</v>
      </c>
      <c r="GM329">
        <v>0</v>
      </c>
      <c r="GN329">
        <v>0</v>
      </c>
      <c r="GO329">
        <v>3</v>
      </c>
      <c r="GP329">
        <v>2360</v>
      </c>
      <c r="GQ329">
        <v>1</v>
      </c>
      <c r="GR329">
        <v>26</v>
      </c>
      <c r="GS329">
        <v>20.8</v>
      </c>
      <c r="GT329">
        <v>20.8</v>
      </c>
      <c r="GU329">
        <v>3.48022</v>
      </c>
      <c r="GV329">
        <v>2.20215</v>
      </c>
      <c r="GW329">
        <v>1.94702</v>
      </c>
      <c r="GX329">
        <v>2.81982</v>
      </c>
      <c r="GY329">
        <v>2.19482</v>
      </c>
      <c r="GZ329">
        <v>2.36572</v>
      </c>
      <c r="HA329">
        <v>39.1924</v>
      </c>
      <c r="HB329">
        <v>14.9288</v>
      </c>
      <c r="HC329">
        <v>18</v>
      </c>
      <c r="HD329">
        <v>463.333</v>
      </c>
      <c r="HE329">
        <v>573.5549999999999</v>
      </c>
      <c r="HF329">
        <v>24.1094</v>
      </c>
      <c r="HG329">
        <v>29.4626</v>
      </c>
      <c r="HH329">
        <v>30.0001</v>
      </c>
      <c r="HI329">
        <v>29.4528</v>
      </c>
      <c r="HJ329">
        <v>29.3789</v>
      </c>
      <c r="HK329">
        <v>69.6426</v>
      </c>
      <c r="HL329">
        <v>14.133</v>
      </c>
      <c r="HM329">
        <v>21.1017</v>
      </c>
      <c r="HN329">
        <v>24.1277</v>
      </c>
      <c r="HO329">
        <v>1456.3</v>
      </c>
      <c r="HP329">
        <v>21.7806</v>
      </c>
      <c r="HQ329">
        <v>100.266</v>
      </c>
      <c r="HR329">
        <v>100.159</v>
      </c>
    </row>
    <row r="330" spans="1:226">
      <c r="A330">
        <v>314</v>
      </c>
      <c r="B330">
        <v>1657314480.6</v>
      </c>
      <c r="C330">
        <v>5619.599999904633</v>
      </c>
      <c r="D330" t="s">
        <v>993</v>
      </c>
      <c r="E330" t="s">
        <v>994</v>
      </c>
      <c r="F330">
        <v>5</v>
      </c>
      <c r="G330" t="s">
        <v>820</v>
      </c>
      <c r="H330" t="s">
        <v>354</v>
      </c>
      <c r="I330">
        <v>1657314477.8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1472.568755566501</v>
      </c>
      <c r="AK330">
        <v>1410.120121212121</v>
      </c>
      <c r="AL330">
        <v>3.409275436666833</v>
      </c>
      <c r="AM330">
        <v>65.58033088639436</v>
      </c>
      <c r="AN330">
        <f>(AP330 - AO330 + BO330*1E3/(8.314*(BQ330+273.15)) * AR330/BN330 * AQ330) * BN330/(100*BB330) * 1000/(1000 - AP330)</f>
        <v>0</v>
      </c>
      <c r="AO330">
        <v>21.69797842375545</v>
      </c>
      <c r="AP330">
        <v>26.46535333333331</v>
      </c>
      <c r="AQ330">
        <v>4.003968317161895E-05</v>
      </c>
      <c r="AR330">
        <v>78.10246742185466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1657314477.8</v>
      </c>
      <c r="BH330">
        <v>1365.148</v>
      </c>
      <c r="BI330">
        <v>1441.587</v>
      </c>
      <c r="BJ330">
        <v>26.46251</v>
      </c>
      <c r="BK330">
        <v>21.70076</v>
      </c>
      <c r="BL330">
        <v>1368.128</v>
      </c>
      <c r="BM330">
        <v>27.34372</v>
      </c>
      <c r="BN330">
        <v>500.0037</v>
      </c>
      <c r="BO330">
        <v>68.42174</v>
      </c>
      <c r="BP330">
        <v>0.10001505</v>
      </c>
      <c r="BQ330">
        <v>27.3177</v>
      </c>
      <c r="BR330">
        <v>26.97583999999999</v>
      </c>
      <c r="BS330">
        <v>999.9</v>
      </c>
      <c r="BT330">
        <v>0</v>
      </c>
      <c r="BU330">
        <v>0</v>
      </c>
      <c r="BV330">
        <v>9998.932000000001</v>
      </c>
      <c r="BW330">
        <v>0</v>
      </c>
      <c r="BX330">
        <v>2019.832</v>
      </c>
      <c r="BY330">
        <v>-76.44171999999999</v>
      </c>
      <c r="BZ330">
        <v>1402.253</v>
      </c>
      <c r="CA330">
        <v>1473.566</v>
      </c>
      <c r="CB330">
        <v>4.761753000000001</v>
      </c>
      <c r="CC330">
        <v>1441.587</v>
      </c>
      <c r="CD330">
        <v>21.70076</v>
      </c>
      <c r="CE330">
        <v>1.810612</v>
      </c>
      <c r="CF330">
        <v>1.484804</v>
      </c>
      <c r="CG330">
        <v>15.87871</v>
      </c>
      <c r="CH330">
        <v>12.81257</v>
      </c>
      <c r="CI330">
        <v>2000.015</v>
      </c>
      <c r="CJ330">
        <v>0.9800032000000002</v>
      </c>
      <c r="CK330">
        <v>0.0199972</v>
      </c>
      <c r="CL330">
        <v>0</v>
      </c>
      <c r="CM330">
        <v>2.31667</v>
      </c>
      <c r="CN330">
        <v>0</v>
      </c>
      <c r="CO330">
        <v>17942.11</v>
      </c>
      <c r="CP330">
        <v>16749.59</v>
      </c>
      <c r="CQ330">
        <v>40.062</v>
      </c>
      <c r="CR330">
        <v>42</v>
      </c>
      <c r="CS330">
        <v>40.5</v>
      </c>
      <c r="CT330">
        <v>40.1933</v>
      </c>
      <c r="CU330">
        <v>39.187</v>
      </c>
      <c r="CV330">
        <v>1960.024</v>
      </c>
      <c r="CW330">
        <v>39.99100000000001</v>
      </c>
      <c r="CX330">
        <v>0</v>
      </c>
      <c r="CY330">
        <v>1657314486.9</v>
      </c>
      <c r="CZ330">
        <v>0</v>
      </c>
      <c r="DA330">
        <v>1657313226.1</v>
      </c>
      <c r="DB330" t="s">
        <v>821</v>
      </c>
      <c r="DC330">
        <v>1657313225.1</v>
      </c>
      <c r="DD330">
        <v>1657313226.1</v>
      </c>
      <c r="DE330">
        <v>8</v>
      </c>
      <c r="DF330">
        <v>-0.096</v>
      </c>
      <c r="DG330">
        <v>1.169</v>
      </c>
      <c r="DH330">
        <v>-1.469</v>
      </c>
      <c r="DI330">
        <v>-0.153</v>
      </c>
      <c r="DJ330">
        <v>420</v>
      </c>
      <c r="DK330">
        <v>24</v>
      </c>
      <c r="DL330">
        <v>0.23</v>
      </c>
      <c r="DM330">
        <v>0.05</v>
      </c>
      <c r="DN330">
        <v>-75.92610999999999</v>
      </c>
      <c r="DO330">
        <v>-3.225982739211932</v>
      </c>
      <c r="DP330">
        <v>0.3613677965729652</v>
      </c>
      <c r="DQ330">
        <v>0</v>
      </c>
      <c r="DR330">
        <v>4.7975655</v>
      </c>
      <c r="DS330">
        <v>-0.2817692307692357</v>
      </c>
      <c r="DT330">
        <v>0.02732892075713932</v>
      </c>
      <c r="DU330">
        <v>0</v>
      </c>
      <c r="DV330">
        <v>0</v>
      </c>
      <c r="DW330">
        <v>2</v>
      </c>
      <c r="DX330" t="s">
        <v>365</v>
      </c>
      <c r="DY330">
        <v>2.97836</v>
      </c>
      <c r="DZ330">
        <v>2.72466</v>
      </c>
      <c r="EA330">
        <v>0.161784</v>
      </c>
      <c r="EB330">
        <v>0.165432</v>
      </c>
      <c r="EC330">
        <v>0.0894568</v>
      </c>
      <c r="ED330">
        <v>0.0747635</v>
      </c>
      <c r="EE330">
        <v>26423</v>
      </c>
      <c r="EF330">
        <v>26403.6</v>
      </c>
      <c r="EG330">
        <v>29317</v>
      </c>
      <c r="EH330">
        <v>29272.9</v>
      </c>
      <c r="EI330">
        <v>35382.6</v>
      </c>
      <c r="EJ330">
        <v>35997.7</v>
      </c>
      <c r="EK330">
        <v>41304.6</v>
      </c>
      <c r="EL330">
        <v>41696.4</v>
      </c>
      <c r="EM330">
        <v>1.89048</v>
      </c>
      <c r="EN330">
        <v>2.04077</v>
      </c>
      <c r="EO330">
        <v>0.0757948</v>
      </c>
      <c r="EP330">
        <v>0</v>
      </c>
      <c r="EQ330">
        <v>25.7375</v>
      </c>
      <c r="ER330">
        <v>999.9</v>
      </c>
      <c r="ES330">
        <v>27.7</v>
      </c>
      <c r="ET330">
        <v>37.6</v>
      </c>
      <c r="EU330">
        <v>26.3737</v>
      </c>
      <c r="EV330">
        <v>61.1179</v>
      </c>
      <c r="EW330">
        <v>27.3037</v>
      </c>
      <c r="EX330">
        <v>2</v>
      </c>
      <c r="EY330">
        <v>0.157492</v>
      </c>
      <c r="EZ330">
        <v>1.39412</v>
      </c>
      <c r="FA330">
        <v>20.3773</v>
      </c>
      <c r="FB330">
        <v>5.21804</v>
      </c>
      <c r="FC330">
        <v>12.0099</v>
      </c>
      <c r="FD330">
        <v>4.9887</v>
      </c>
      <c r="FE330">
        <v>3.28865</v>
      </c>
      <c r="FF330">
        <v>6503</v>
      </c>
      <c r="FG330">
        <v>9999</v>
      </c>
      <c r="FH330">
        <v>9999</v>
      </c>
      <c r="FI330">
        <v>105.6</v>
      </c>
      <c r="FJ330">
        <v>1.86737</v>
      </c>
      <c r="FK330">
        <v>1.86643</v>
      </c>
      <c r="FL330">
        <v>1.86586</v>
      </c>
      <c r="FM330">
        <v>1.86578</v>
      </c>
      <c r="FN330">
        <v>1.86761</v>
      </c>
      <c r="FO330">
        <v>1.8701</v>
      </c>
      <c r="FP330">
        <v>1.86874</v>
      </c>
      <c r="FQ330">
        <v>1.87012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-3</v>
      </c>
      <c r="GF330">
        <v>-0.8812</v>
      </c>
      <c r="GG330">
        <v>-0.7625272888578039</v>
      </c>
      <c r="GH330">
        <v>-0.001751842048368114</v>
      </c>
      <c r="GI330">
        <v>2.175043830543419E-07</v>
      </c>
      <c r="GJ330">
        <v>-8.900938919420621E-11</v>
      </c>
      <c r="GK330">
        <v>-0.8812099376485385</v>
      </c>
      <c r="GL330">
        <v>0</v>
      </c>
      <c r="GM330">
        <v>0</v>
      </c>
      <c r="GN330">
        <v>0</v>
      </c>
      <c r="GO330">
        <v>3</v>
      </c>
      <c r="GP330">
        <v>2360</v>
      </c>
      <c r="GQ330">
        <v>1</v>
      </c>
      <c r="GR330">
        <v>26</v>
      </c>
      <c r="GS330">
        <v>20.9</v>
      </c>
      <c r="GT330">
        <v>20.9</v>
      </c>
      <c r="GU330">
        <v>3.50952</v>
      </c>
      <c r="GV330">
        <v>2.20093</v>
      </c>
      <c r="GW330">
        <v>1.94702</v>
      </c>
      <c r="GX330">
        <v>2.81982</v>
      </c>
      <c r="GY330">
        <v>2.19482</v>
      </c>
      <c r="GZ330">
        <v>2.35229</v>
      </c>
      <c r="HA330">
        <v>39.1924</v>
      </c>
      <c r="HB330">
        <v>14.9288</v>
      </c>
      <c r="HC330">
        <v>18</v>
      </c>
      <c r="HD330">
        <v>463.303</v>
      </c>
      <c r="HE330">
        <v>573.5599999999999</v>
      </c>
      <c r="HF330">
        <v>24.1326</v>
      </c>
      <c r="HG330">
        <v>29.4633</v>
      </c>
      <c r="HH330">
        <v>30</v>
      </c>
      <c r="HI330">
        <v>29.4528</v>
      </c>
      <c r="HJ330">
        <v>29.3793</v>
      </c>
      <c r="HK330">
        <v>70.2205</v>
      </c>
      <c r="HL330">
        <v>14.133</v>
      </c>
      <c r="HM330">
        <v>21.1017</v>
      </c>
      <c r="HN330">
        <v>24.1446</v>
      </c>
      <c r="HO330">
        <v>1469.67</v>
      </c>
      <c r="HP330">
        <v>21.8067</v>
      </c>
      <c r="HQ330">
        <v>100.268</v>
      </c>
      <c r="HR330">
        <v>100.159</v>
      </c>
    </row>
    <row r="331" spans="1:226">
      <c r="A331">
        <v>315</v>
      </c>
      <c r="B331">
        <v>1657314485.6</v>
      </c>
      <c r="C331">
        <v>5624.599999904633</v>
      </c>
      <c r="D331" t="s">
        <v>995</v>
      </c>
      <c r="E331" t="s">
        <v>996</v>
      </c>
      <c r="F331">
        <v>5</v>
      </c>
      <c r="G331" t="s">
        <v>820</v>
      </c>
      <c r="H331" t="s">
        <v>354</v>
      </c>
      <c r="I331">
        <v>1657314483.1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1489.484138384255</v>
      </c>
      <c r="AK331">
        <v>1427.07303030303</v>
      </c>
      <c r="AL331">
        <v>3.398120279089075</v>
      </c>
      <c r="AM331">
        <v>65.58033088639436</v>
      </c>
      <c r="AN331">
        <f>(AP331 - AO331 + BO331*1E3/(8.314*(BQ331+273.15)) * AR331/BN331 * AQ331) * BN331/(100*BB331) * 1000/(1000 - AP331)</f>
        <v>0</v>
      </c>
      <c r="AO331">
        <v>21.71338550845132</v>
      </c>
      <c r="AP331">
        <v>26.46697393939394</v>
      </c>
      <c r="AQ331">
        <v>-2.265743107108798E-06</v>
      </c>
      <c r="AR331">
        <v>78.10246742185466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1657314483.1</v>
      </c>
      <c r="BH331">
        <v>1382.675555555556</v>
      </c>
      <c r="BI331">
        <v>1459.167777777778</v>
      </c>
      <c r="BJ331">
        <v>26.4659</v>
      </c>
      <c r="BK331">
        <v>21.7254</v>
      </c>
      <c r="BL331">
        <v>1385.684444444444</v>
      </c>
      <c r="BM331">
        <v>27.3471</v>
      </c>
      <c r="BN331">
        <v>500.0105555555556</v>
      </c>
      <c r="BO331">
        <v>68.4242</v>
      </c>
      <c r="BP331">
        <v>0.09997172222222223</v>
      </c>
      <c r="BQ331">
        <v>27.321</v>
      </c>
      <c r="BR331">
        <v>26.98517777777778</v>
      </c>
      <c r="BS331">
        <v>999.9000000000001</v>
      </c>
      <c r="BT331">
        <v>0</v>
      </c>
      <c r="BU331">
        <v>0</v>
      </c>
      <c r="BV331">
        <v>9996.944444444445</v>
      </c>
      <c r="BW331">
        <v>0</v>
      </c>
      <c r="BX331">
        <v>2021.403333333333</v>
      </c>
      <c r="BY331">
        <v>-76.49436666666668</v>
      </c>
      <c r="BZ331">
        <v>1420.263333333333</v>
      </c>
      <c r="CA331">
        <v>1491.574444444444</v>
      </c>
      <c r="CB331">
        <v>4.740475555555555</v>
      </c>
      <c r="CC331">
        <v>1459.167777777778</v>
      </c>
      <c r="CD331">
        <v>21.7254</v>
      </c>
      <c r="CE331">
        <v>1.810906666666667</v>
      </c>
      <c r="CF331">
        <v>1.486544444444445</v>
      </c>
      <c r="CG331">
        <v>15.88125555555555</v>
      </c>
      <c r="CH331">
        <v>12.83045555555556</v>
      </c>
      <c r="CI331">
        <v>2000.021111111111</v>
      </c>
      <c r="CJ331">
        <v>0.9800026666666667</v>
      </c>
      <c r="CK331">
        <v>0.01999773333333333</v>
      </c>
      <c r="CL331">
        <v>0</v>
      </c>
      <c r="CM331">
        <v>2.3308</v>
      </c>
      <c r="CN331">
        <v>0</v>
      </c>
      <c r="CO331">
        <v>17936.81111111111</v>
      </c>
      <c r="CP331">
        <v>16749.64444444445</v>
      </c>
      <c r="CQ331">
        <v>40.062</v>
      </c>
      <c r="CR331">
        <v>42</v>
      </c>
      <c r="CS331">
        <v>40.5</v>
      </c>
      <c r="CT331">
        <v>40.187</v>
      </c>
      <c r="CU331">
        <v>39.187</v>
      </c>
      <c r="CV331">
        <v>1960.027777777778</v>
      </c>
      <c r="CW331">
        <v>39.99333333333334</v>
      </c>
      <c r="CX331">
        <v>0</v>
      </c>
      <c r="CY331">
        <v>1657314491.7</v>
      </c>
      <c r="CZ331">
        <v>0</v>
      </c>
      <c r="DA331">
        <v>1657313226.1</v>
      </c>
      <c r="DB331" t="s">
        <v>821</v>
      </c>
      <c r="DC331">
        <v>1657313225.1</v>
      </c>
      <c r="DD331">
        <v>1657313226.1</v>
      </c>
      <c r="DE331">
        <v>8</v>
      </c>
      <c r="DF331">
        <v>-0.096</v>
      </c>
      <c r="DG331">
        <v>1.169</v>
      </c>
      <c r="DH331">
        <v>-1.469</v>
      </c>
      <c r="DI331">
        <v>-0.153</v>
      </c>
      <c r="DJ331">
        <v>420</v>
      </c>
      <c r="DK331">
        <v>24</v>
      </c>
      <c r="DL331">
        <v>0.23</v>
      </c>
      <c r="DM331">
        <v>0.05</v>
      </c>
      <c r="DN331">
        <v>-76.122135</v>
      </c>
      <c r="DO331">
        <v>-3.896654409005481</v>
      </c>
      <c r="DP331">
        <v>0.3968826057853887</v>
      </c>
      <c r="DQ331">
        <v>0</v>
      </c>
      <c r="DR331">
        <v>4.774455999999999</v>
      </c>
      <c r="DS331">
        <v>-0.2650264165103319</v>
      </c>
      <c r="DT331">
        <v>0.02589638351198872</v>
      </c>
      <c r="DU331">
        <v>0</v>
      </c>
      <c r="DV331">
        <v>0</v>
      </c>
      <c r="DW331">
        <v>2</v>
      </c>
      <c r="DX331" t="s">
        <v>365</v>
      </c>
      <c r="DY331">
        <v>2.97829</v>
      </c>
      <c r="DZ331">
        <v>2.72472</v>
      </c>
      <c r="EA331">
        <v>0.162998</v>
      </c>
      <c r="EB331">
        <v>0.166616</v>
      </c>
      <c r="EC331">
        <v>0.0894616</v>
      </c>
      <c r="ED331">
        <v>0.07487679999999999</v>
      </c>
      <c r="EE331">
        <v>26384.6</v>
      </c>
      <c r="EF331">
        <v>26366.2</v>
      </c>
      <c r="EG331">
        <v>29316.9</v>
      </c>
      <c r="EH331">
        <v>29273.1</v>
      </c>
      <c r="EI331">
        <v>35382.3</v>
      </c>
      <c r="EJ331">
        <v>35993.7</v>
      </c>
      <c r="EK331">
        <v>41304.5</v>
      </c>
      <c r="EL331">
        <v>41696.9</v>
      </c>
      <c r="EM331">
        <v>1.8905</v>
      </c>
      <c r="EN331">
        <v>2.04095</v>
      </c>
      <c r="EO331">
        <v>0.07684530000000001</v>
      </c>
      <c r="EP331">
        <v>0</v>
      </c>
      <c r="EQ331">
        <v>25.731</v>
      </c>
      <c r="ER331">
        <v>999.9</v>
      </c>
      <c r="ES331">
        <v>27.7</v>
      </c>
      <c r="ET331">
        <v>37.6</v>
      </c>
      <c r="EU331">
        <v>26.3726</v>
      </c>
      <c r="EV331">
        <v>61.2779</v>
      </c>
      <c r="EW331">
        <v>27.3438</v>
      </c>
      <c r="EX331">
        <v>2</v>
      </c>
      <c r="EY331">
        <v>0.157541</v>
      </c>
      <c r="EZ331">
        <v>1.40644</v>
      </c>
      <c r="FA331">
        <v>20.3772</v>
      </c>
      <c r="FB331">
        <v>5.21684</v>
      </c>
      <c r="FC331">
        <v>12.0101</v>
      </c>
      <c r="FD331">
        <v>4.9887</v>
      </c>
      <c r="FE331">
        <v>3.28858</v>
      </c>
      <c r="FF331">
        <v>6503</v>
      </c>
      <c r="FG331">
        <v>9999</v>
      </c>
      <c r="FH331">
        <v>9999</v>
      </c>
      <c r="FI331">
        <v>105.6</v>
      </c>
      <c r="FJ331">
        <v>1.86737</v>
      </c>
      <c r="FK331">
        <v>1.86643</v>
      </c>
      <c r="FL331">
        <v>1.86586</v>
      </c>
      <c r="FM331">
        <v>1.86575</v>
      </c>
      <c r="FN331">
        <v>1.86762</v>
      </c>
      <c r="FO331">
        <v>1.87012</v>
      </c>
      <c r="FP331">
        <v>1.86874</v>
      </c>
      <c r="FQ331">
        <v>1.87012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-3.03</v>
      </c>
      <c r="GF331">
        <v>-0.8812</v>
      </c>
      <c r="GG331">
        <v>-0.7625272888578039</v>
      </c>
      <c r="GH331">
        <v>-0.001751842048368114</v>
      </c>
      <c r="GI331">
        <v>2.175043830543419E-07</v>
      </c>
      <c r="GJ331">
        <v>-8.900938919420621E-11</v>
      </c>
      <c r="GK331">
        <v>-0.8812099376485385</v>
      </c>
      <c r="GL331">
        <v>0</v>
      </c>
      <c r="GM331">
        <v>0</v>
      </c>
      <c r="GN331">
        <v>0</v>
      </c>
      <c r="GO331">
        <v>3</v>
      </c>
      <c r="GP331">
        <v>2360</v>
      </c>
      <c r="GQ331">
        <v>1</v>
      </c>
      <c r="GR331">
        <v>26</v>
      </c>
      <c r="GS331">
        <v>21</v>
      </c>
      <c r="GT331">
        <v>21</v>
      </c>
      <c r="GU331">
        <v>3.54004</v>
      </c>
      <c r="GV331">
        <v>2.19849</v>
      </c>
      <c r="GW331">
        <v>1.94702</v>
      </c>
      <c r="GX331">
        <v>2.81982</v>
      </c>
      <c r="GY331">
        <v>2.19482</v>
      </c>
      <c r="GZ331">
        <v>2.37427</v>
      </c>
      <c r="HA331">
        <v>39.1924</v>
      </c>
      <c r="HB331">
        <v>14.9113</v>
      </c>
      <c r="HC331">
        <v>18</v>
      </c>
      <c r="HD331">
        <v>463.334</v>
      </c>
      <c r="HE331">
        <v>573.693</v>
      </c>
      <c r="HF331">
        <v>24.1494</v>
      </c>
      <c r="HG331">
        <v>29.4633</v>
      </c>
      <c r="HH331">
        <v>30.0001</v>
      </c>
      <c r="HI331">
        <v>29.4551</v>
      </c>
      <c r="HJ331">
        <v>29.3793</v>
      </c>
      <c r="HK331">
        <v>70.8486</v>
      </c>
      <c r="HL331">
        <v>13.8524</v>
      </c>
      <c r="HM331">
        <v>21.1017</v>
      </c>
      <c r="HN331">
        <v>24.1554</v>
      </c>
      <c r="HO331">
        <v>1489.7</v>
      </c>
      <c r="HP331">
        <v>21.8188</v>
      </c>
      <c r="HQ331">
        <v>100.267</v>
      </c>
      <c r="HR331">
        <v>100.16</v>
      </c>
    </row>
    <row r="332" spans="1:226">
      <c r="A332">
        <v>316</v>
      </c>
      <c r="B332">
        <v>1657314490.6</v>
      </c>
      <c r="C332">
        <v>5629.599999904633</v>
      </c>
      <c r="D332" t="s">
        <v>997</v>
      </c>
      <c r="E332" t="s">
        <v>998</v>
      </c>
      <c r="F332">
        <v>5</v>
      </c>
      <c r="G332" t="s">
        <v>820</v>
      </c>
      <c r="H332" t="s">
        <v>354</v>
      </c>
      <c r="I332">
        <v>1657314487.8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1506.867290222455</v>
      </c>
      <c r="AK332">
        <v>1444.120181818181</v>
      </c>
      <c r="AL332">
        <v>3.382378640904217</v>
      </c>
      <c r="AM332">
        <v>65.58033088639436</v>
      </c>
      <c r="AN332">
        <f>(AP332 - AO332 + BO332*1E3/(8.314*(BQ332+273.15)) * AR332/BN332 * AQ332) * BN332/(100*BB332) * 1000/(1000 - AP332)</f>
        <v>0</v>
      </c>
      <c r="AO332">
        <v>21.77467955110343</v>
      </c>
      <c r="AP332">
        <v>26.48527454545454</v>
      </c>
      <c r="AQ332">
        <v>0.0001233866378140082</v>
      </c>
      <c r="AR332">
        <v>78.10246742185466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1657314487.8</v>
      </c>
      <c r="BH332">
        <v>1398.299</v>
      </c>
      <c r="BI332">
        <v>1475.047</v>
      </c>
      <c r="BJ332">
        <v>26.4763</v>
      </c>
      <c r="BK332">
        <v>21.77893</v>
      </c>
      <c r="BL332">
        <v>1401.335</v>
      </c>
      <c r="BM332">
        <v>27.35751</v>
      </c>
      <c r="BN332">
        <v>499.9935</v>
      </c>
      <c r="BO332">
        <v>68.42302000000001</v>
      </c>
      <c r="BP332">
        <v>0.09994971</v>
      </c>
      <c r="BQ332">
        <v>27.33009</v>
      </c>
      <c r="BR332">
        <v>26.99119</v>
      </c>
      <c r="BS332">
        <v>999.9</v>
      </c>
      <c r="BT332">
        <v>0</v>
      </c>
      <c r="BU332">
        <v>0</v>
      </c>
      <c r="BV332">
        <v>10011.18</v>
      </c>
      <c r="BW332">
        <v>0</v>
      </c>
      <c r="BX332">
        <v>2017.628</v>
      </c>
      <c r="BY332">
        <v>-76.7482</v>
      </c>
      <c r="BZ332">
        <v>1436.329</v>
      </c>
      <c r="CA332">
        <v>1507.89</v>
      </c>
      <c r="CB332">
        <v>4.697373000000001</v>
      </c>
      <c r="CC332">
        <v>1475.047</v>
      </c>
      <c r="CD332">
        <v>21.77893</v>
      </c>
      <c r="CE332">
        <v>1.811588</v>
      </c>
      <c r="CF332">
        <v>1.49018</v>
      </c>
      <c r="CG332">
        <v>15.88715</v>
      </c>
      <c r="CH332">
        <v>12.86778</v>
      </c>
      <c r="CI332">
        <v>2000.007</v>
      </c>
      <c r="CJ332">
        <v>0.9800029000000002</v>
      </c>
      <c r="CK332">
        <v>0.0199975</v>
      </c>
      <c r="CL332">
        <v>0</v>
      </c>
      <c r="CM332">
        <v>2.37887</v>
      </c>
      <c r="CN332">
        <v>0</v>
      </c>
      <c r="CO332">
        <v>17924.74</v>
      </c>
      <c r="CP332">
        <v>16749.53</v>
      </c>
      <c r="CQ332">
        <v>40.062</v>
      </c>
      <c r="CR332">
        <v>42</v>
      </c>
      <c r="CS332">
        <v>40.5</v>
      </c>
      <c r="CT332">
        <v>40.187</v>
      </c>
      <c r="CU332">
        <v>39.187</v>
      </c>
      <c r="CV332">
        <v>1960.015</v>
      </c>
      <c r="CW332">
        <v>39.992</v>
      </c>
      <c r="CX332">
        <v>0</v>
      </c>
      <c r="CY332">
        <v>1657314497.1</v>
      </c>
      <c r="CZ332">
        <v>0</v>
      </c>
      <c r="DA332">
        <v>1657313226.1</v>
      </c>
      <c r="DB332" t="s">
        <v>821</v>
      </c>
      <c r="DC332">
        <v>1657313225.1</v>
      </c>
      <c r="DD332">
        <v>1657313226.1</v>
      </c>
      <c r="DE332">
        <v>8</v>
      </c>
      <c r="DF332">
        <v>-0.096</v>
      </c>
      <c r="DG332">
        <v>1.169</v>
      </c>
      <c r="DH332">
        <v>-1.469</v>
      </c>
      <c r="DI332">
        <v>-0.153</v>
      </c>
      <c r="DJ332">
        <v>420</v>
      </c>
      <c r="DK332">
        <v>24</v>
      </c>
      <c r="DL332">
        <v>0.23</v>
      </c>
      <c r="DM332">
        <v>0.05</v>
      </c>
      <c r="DN332">
        <v>-76.3645875</v>
      </c>
      <c r="DO332">
        <v>-2.967472795496986</v>
      </c>
      <c r="DP332">
        <v>0.3071372707662646</v>
      </c>
      <c r="DQ332">
        <v>0</v>
      </c>
      <c r="DR332">
        <v>4.752585000000001</v>
      </c>
      <c r="DS332">
        <v>-0.3455678048780533</v>
      </c>
      <c r="DT332">
        <v>0.03406962422745512</v>
      </c>
      <c r="DU332">
        <v>0</v>
      </c>
      <c r="DV332">
        <v>0</v>
      </c>
      <c r="DW332">
        <v>2</v>
      </c>
      <c r="DX332" t="s">
        <v>365</v>
      </c>
      <c r="DY332">
        <v>2.97848</v>
      </c>
      <c r="DZ332">
        <v>2.72486</v>
      </c>
      <c r="EA332">
        <v>0.1642</v>
      </c>
      <c r="EB332">
        <v>0.167791</v>
      </c>
      <c r="EC332">
        <v>0.0895022</v>
      </c>
      <c r="ED332">
        <v>0.07496559999999999</v>
      </c>
      <c r="EE332">
        <v>26347.3</v>
      </c>
      <c r="EF332">
        <v>26328.8</v>
      </c>
      <c r="EG332">
        <v>29317.5</v>
      </c>
      <c r="EH332">
        <v>29272.9</v>
      </c>
      <c r="EI332">
        <v>35381.7</v>
      </c>
      <c r="EJ332">
        <v>35989.9</v>
      </c>
      <c r="EK332">
        <v>41305.6</v>
      </c>
      <c r="EL332">
        <v>41696.6</v>
      </c>
      <c r="EM332">
        <v>1.89065</v>
      </c>
      <c r="EN332">
        <v>2.04082</v>
      </c>
      <c r="EO332">
        <v>0.07718800000000001</v>
      </c>
      <c r="EP332">
        <v>0</v>
      </c>
      <c r="EQ332">
        <v>25.7267</v>
      </c>
      <c r="ER332">
        <v>999.9</v>
      </c>
      <c r="ES332">
        <v>27.7</v>
      </c>
      <c r="ET332">
        <v>37.6</v>
      </c>
      <c r="EU332">
        <v>26.3725</v>
      </c>
      <c r="EV332">
        <v>61.2279</v>
      </c>
      <c r="EW332">
        <v>27.2276</v>
      </c>
      <c r="EX332">
        <v>2</v>
      </c>
      <c r="EY332">
        <v>0.157569</v>
      </c>
      <c r="EZ332">
        <v>1.42921</v>
      </c>
      <c r="FA332">
        <v>20.377</v>
      </c>
      <c r="FB332">
        <v>5.21774</v>
      </c>
      <c r="FC332">
        <v>12.0102</v>
      </c>
      <c r="FD332">
        <v>4.98895</v>
      </c>
      <c r="FE332">
        <v>3.28865</v>
      </c>
      <c r="FF332">
        <v>6503</v>
      </c>
      <c r="FG332">
        <v>9999</v>
      </c>
      <c r="FH332">
        <v>9999</v>
      </c>
      <c r="FI332">
        <v>105.6</v>
      </c>
      <c r="FJ332">
        <v>1.86737</v>
      </c>
      <c r="FK332">
        <v>1.86642</v>
      </c>
      <c r="FL332">
        <v>1.86585</v>
      </c>
      <c r="FM332">
        <v>1.86579</v>
      </c>
      <c r="FN332">
        <v>1.86758</v>
      </c>
      <c r="FO332">
        <v>1.8701</v>
      </c>
      <c r="FP332">
        <v>1.86874</v>
      </c>
      <c r="FQ332">
        <v>1.87012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-3.05</v>
      </c>
      <c r="GF332">
        <v>-0.8812</v>
      </c>
      <c r="GG332">
        <v>-0.7625272888578039</v>
      </c>
      <c r="GH332">
        <v>-0.001751842048368114</v>
      </c>
      <c r="GI332">
        <v>2.175043830543419E-07</v>
      </c>
      <c r="GJ332">
        <v>-8.900938919420621E-11</v>
      </c>
      <c r="GK332">
        <v>-0.8812099376485385</v>
      </c>
      <c r="GL332">
        <v>0</v>
      </c>
      <c r="GM332">
        <v>0</v>
      </c>
      <c r="GN332">
        <v>0</v>
      </c>
      <c r="GO332">
        <v>3</v>
      </c>
      <c r="GP332">
        <v>2360</v>
      </c>
      <c r="GQ332">
        <v>1</v>
      </c>
      <c r="GR332">
        <v>26</v>
      </c>
      <c r="GS332">
        <v>21.1</v>
      </c>
      <c r="GT332">
        <v>21.1</v>
      </c>
      <c r="GU332">
        <v>3.56934</v>
      </c>
      <c r="GV332">
        <v>2.19971</v>
      </c>
      <c r="GW332">
        <v>1.94702</v>
      </c>
      <c r="GX332">
        <v>2.81982</v>
      </c>
      <c r="GY332">
        <v>2.19482</v>
      </c>
      <c r="GZ332">
        <v>2.33032</v>
      </c>
      <c r="HA332">
        <v>39.1676</v>
      </c>
      <c r="HB332">
        <v>14.9113</v>
      </c>
      <c r="HC332">
        <v>18</v>
      </c>
      <c r="HD332">
        <v>463.428</v>
      </c>
      <c r="HE332">
        <v>573.622</v>
      </c>
      <c r="HF332">
        <v>24.1613</v>
      </c>
      <c r="HG332">
        <v>29.4633</v>
      </c>
      <c r="HH332">
        <v>30.0001</v>
      </c>
      <c r="HI332">
        <v>29.4554</v>
      </c>
      <c r="HJ332">
        <v>29.3818</v>
      </c>
      <c r="HK332">
        <v>71.4258</v>
      </c>
      <c r="HL332">
        <v>13.8524</v>
      </c>
      <c r="HM332">
        <v>21.1017</v>
      </c>
      <c r="HN332">
        <v>24.1615</v>
      </c>
      <c r="HO332">
        <v>1503.07</v>
      </c>
      <c r="HP332">
        <v>21.8248</v>
      </c>
      <c r="HQ332">
        <v>100.27</v>
      </c>
      <c r="HR332">
        <v>100.159</v>
      </c>
    </row>
    <row r="333" spans="1:226">
      <c r="A333">
        <v>317</v>
      </c>
      <c r="B333">
        <v>1657314495.6</v>
      </c>
      <c r="C333">
        <v>5634.599999904633</v>
      </c>
      <c r="D333" t="s">
        <v>999</v>
      </c>
      <c r="E333" t="s">
        <v>1000</v>
      </c>
      <c r="F333">
        <v>5</v>
      </c>
      <c r="G333" t="s">
        <v>820</v>
      </c>
      <c r="H333" t="s">
        <v>354</v>
      </c>
      <c r="I333">
        <v>1657314493.1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1524.107565891619</v>
      </c>
      <c r="AK333">
        <v>1461.391636363636</v>
      </c>
      <c r="AL333">
        <v>3.45316792557617</v>
      </c>
      <c r="AM333">
        <v>65.58033088639436</v>
      </c>
      <c r="AN333">
        <f>(AP333 - AO333 + BO333*1E3/(8.314*(BQ333+273.15)) * AR333/BN333 * AQ333) * BN333/(100*BB333) * 1000/(1000 - AP333)</f>
        <v>0</v>
      </c>
      <c r="AO333">
        <v>21.79894906610647</v>
      </c>
      <c r="AP333">
        <v>26.49227151515151</v>
      </c>
      <c r="AQ333">
        <v>0.0005665277502008549</v>
      </c>
      <c r="AR333">
        <v>78.10246742185466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1657314493.1</v>
      </c>
      <c r="BH333">
        <v>1415.961111111111</v>
      </c>
      <c r="BI333">
        <v>1492.907777777778</v>
      </c>
      <c r="BJ333">
        <v>26.49057777777778</v>
      </c>
      <c r="BK333">
        <v>21.80301111111111</v>
      </c>
      <c r="BL333">
        <v>1419.024444444444</v>
      </c>
      <c r="BM333">
        <v>27.37177777777778</v>
      </c>
      <c r="BN333">
        <v>500.0092222222222</v>
      </c>
      <c r="BO333">
        <v>68.42036666666667</v>
      </c>
      <c r="BP333">
        <v>0.1000575777777778</v>
      </c>
      <c r="BQ333">
        <v>27.33332222222222</v>
      </c>
      <c r="BR333">
        <v>26.99506666666667</v>
      </c>
      <c r="BS333">
        <v>999.9000000000001</v>
      </c>
      <c r="BT333">
        <v>0</v>
      </c>
      <c r="BU333">
        <v>0</v>
      </c>
      <c r="BV333">
        <v>9982.083333333334</v>
      </c>
      <c r="BW333">
        <v>0</v>
      </c>
      <c r="BX333">
        <v>2013.164444444444</v>
      </c>
      <c r="BY333">
        <v>-76.95009999999999</v>
      </c>
      <c r="BZ333">
        <v>1454.488888888889</v>
      </c>
      <c r="CA333">
        <v>1526.183333333333</v>
      </c>
      <c r="CB333">
        <v>4.687572222222222</v>
      </c>
      <c r="CC333">
        <v>1492.907777777778</v>
      </c>
      <c r="CD333">
        <v>21.80301111111111</v>
      </c>
      <c r="CE333">
        <v>1.812496666666666</v>
      </c>
      <c r="CF333">
        <v>1.491768888888889</v>
      </c>
      <c r="CG333">
        <v>15.89496666666667</v>
      </c>
      <c r="CH333">
        <v>12.88408888888889</v>
      </c>
      <c r="CI333">
        <v>1999.967777777778</v>
      </c>
      <c r="CJ333">
        <v>0.9800030000000002</v>
      </c>
      <c r="CK333">
        <v>0.0199974</v>
      </c>
      <c r="CL333">
        <v>0</v>
      </c>
      <c r="CM333">
        <v>2.300455555555556</v>
      </c>
      <c r="CN333">
        <v>0</v>
      </c>
      <c r="CO333">
        <v>17913.41111111111</v>
      </c>
      <c r="CP333">
        <v>16749.2</v>
      </c>
      <c r="CQ333">
        <v>40.062</v>
      </c>
      <c r="CR333">
        <v>42</v>
      </c>
      <c r="CS333">
        <v>40.5</v>
      </c>
      <c r="CT333">
        <v>40.187</v>
      </c>
      <c r="CU333">
        <v>39.187</v>
      </c>
      <c r="CV333">
        <v>1959.977777777778</v>
      </c>
      <c r="CW333">
        <v>39.99</v>
      </c>
      <c r="CX333">
        <v>0</v>
      </c>
      <c r="CY333">
        <v>1657314501.9</v>
      </c>
      <c r="CZ333">
        <v>0</v>
      </c>
      <c r="DA333">
        <v>1657313226.1</v>
      </c>
      <c r="DB333" t="s">
        <v>821</v>
      </c>
      <c r="DC333">
        <v>1657313225.1</v>
      </c>
      <c r="DD333">
        <v>1657313226.1</v>
      </c>
      <c r="DE333">
        <v>8</v>
      </c>
      <c r="DF333">
        <v>-0.096</v>
      </c>
      <c r="DG333">
        <v>1.169</v>
      </c>
      <c r="DH333">
        <v>-1.469</v>
      </c>
      <c r="DI333">
        <v>-0.153</v>
      </c>
      <c r="DJ333">
        <v>420</v>
      </c>
      <c r="DK333">
        <v>24</v>
      </c>
      <c r="DL333">
        <v>0.23</v>
      </c>
      <c r="DM333">
        <v>0.05</v>
      </c>
      <c r="DN333">
        <v>-76.6271463414634</v>
      </c>
      <c r="DO333">
        <v>-2.192167944250844</v>
      </c>
      <c r="DP333">
        <v>0.2278848619182337</v>
      </c>
      <c r="DQ333">
        <v>0</v>
      </c>
      <c r="DR333">
        <v>4.725593414634146</v>
      </c>
      <c r="DS333">
        <v>-0.3180702439024266</v>
      </c>
      <c r="DT333">
        <v>0.03249352517939799</v>
      </c>
      <c r="DU333">
        <v>0</v>
      </c>
      <c r="DV333">
        <v>0</v>
      </c>
      <c r="DW333">
        <v>2</v>
      </c>
      <c r="DX333" t="s">
        <v>365</v>
      </c>
      <c r="DY333">
        <v>2.97829</v>
      </c>
      <c r="DZ333">
        <v>2.72455</v>
      </c>
      <c r="EA333">
        <v>0.16541</v>
      </c>
      <c r="EB333">
        <v>0.168962</v>
      </c>
      <c r="EC333">
        <v>0.0895138</v>
      </c>
      <c r="ED333">
        <v>0.0750035</v>
      </c>
      <c r="EE333">
        <v>26309</v>
      </c>
      <c r="EF333">
        <v>26291.4</v>
      </c>
      <c r="EG333">
        <v>29317.5</v>
      </c>
      <c r="EH333">
        <v>29272.5</v>
      </c>
      <c r="EI333">
        <v>35380.7</v>
      </c>
      <c r="EJ333">
        <v>35988</v>
      </c>
      <c r="EK333">
        <v>41304.9</v>
      </c>
      <c r="EL333">
        <v>41696.1</v>
      </c>
      <c r="EM333">
        <v>1.89048</v>
      </c>
      <c r="EN333">
        <v>2.04112</v>
      </c>
      <c r="EO333">
        <v>0.07832799999999999</v>
      </c>
      <c r="EP333">
        <v>0</v>
      </c>
      <c r="EQ333">
        <v>25.7236</v>
      </c>
      <c r="ER333">
        <v>999.9</v>
      </c>
      <c r="ES333">
        <v>27.7</v>
      </c>
      <c r="ET333">
        <v>37.6</v>
      </c>
      <c r="EU333">
        <v>26.374</v>
      </c>
      <c r="EV333">
        <v>61.1479</v>
      </c>
      <c r="EW333">
        <v>27.3478</v>
      </c>
      <c r="EX333">
        <v>2</v>
      </c>
      <c r="EY333">
        <v>0.15763</v>
      </c>
      <c r="EZ333">
        <v>1.45068</v>
      </c>
      <c r="FA333">
        <v>20.3767</v>
      </c>
      <c r="FB333">
        <v>5.21699</v>
      </c>
      <c r="FC333">
        <v>12.0102</v>
      </c>
      <c r="FD333">
        <v>4.98875</v>
      </c>
      <c r="FE333">
        <v>3.2885</v>
      </c>
      <c r="FF333">
        <v>6503.3</v>
      </c>
      <c r="FG333">
        <v>9999</v>
      </c>
      <c r="FH333">
        <v>9999</v>
      </c>
      <c r="FI333">
        <v>105.6</v>
      </c>
      <c r="FJ333">
        <v>1.86737</v>
      </c>
      <c r="FK333">
        <v>1.86641</v>
      </c>
      <c r="FL333">
        <v>1.86584</v>
      </c>
      <c r="FM333">
        <v>1.86574</v>
      </c>
      <c r="FN333">
        <v>1.86761</v>
      </c>
      <c r="FO333">
        <v>1.87012</v>
      </c>
      <c r="FP333">
        <v>1.86874</v>
      </c>
      <c r="FQ333">
        <v>1.87012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-3.08</v>
      </c>
      <c r="GF333">
        <v>-0.8813</v>
      </c>
      <c r="GG333">
        <v>-0.7625272888578039</v>
      </c>
      <c r="GH333">
        <v>-0.001751842048368114</v>
      </c>
      <c r="GI333">
        <v>2.175043830543419E-07</v>
      </c>
      <c r="GJ333">
        <v>-8.900938919420621E-11</v>
      </c>
      <c r="GK333">
        <v>-0.8812099376485385</v>
      </c>
      <c r="GL333">
        <v>0</v>
      </c>
      <c r="GM333">
        <v>0</v>
      </c>
      <c r="GN333">
        <v>0</v>
      </c>
      <c r="GO333">
        <v>3</v>
      </c>
      <c r="GP333">
        <v>2360</v>
      </c>
      <c r="GQ333">
        <v>1</v>
      </c>
      <c r="GR333">
        <v>26</v>
      </c>
      <c r="GS333">
        <v>21.2</v>
      </c>
      <c r="GT333">
        <v>21.2</v>
      </c>
      <c r="GU333">
        <v>3.59985</v>
      </c>
      <c r="GV333">
        <v>2.20093</v>
      </c>
      <c r="GW333">
        <v>1.94702</v>
      </c>
      <c r="GX333">
        <v>2.81982</v>
      </c>
      <c r="GY333">
        <v>2.19482</v>
      </c>
      <c r="GZ333">
        <v>2.35474</v>
      </c>
      <c r="HA333">
        <v>39.1676</v>
      </c>
      <c r="HB333">
        <v>14.9113</v>
      </c>
      <c r="HC333">
        <v>18</v>
      </c>
      <c r="HD333">
        <v>463.321</v>
      </c>
      <c r="HE333">
        <v>573.849</v>
      </c>
      <c r="HF333">
        <v>24.167</v>
      </c>
      <c r="HG333">
        <v>29.4633</v>
      </c>
      <c r="HH333">
        <v>30.0002</v>
      </c>
      <c r="HI333">
        <v>29.4554</v>
      </c>
      <c r="HJ333">
        <v>29.3818</v>
      </c>
      <c r="HK333">
        <v>72.0376</v>
      </c>
      <c r="HL333">
        <v>13.8524</v>
      </c>
      <c r="HM333">
        <v>21.1017</v>
      </c>
      <c r="HN333">
        <v>24.1653</v>
      </c>
      <c r="HO333">
        <v>1523.15</v>
      </c>
      <c r="HP333">
        <v>21.8365</v>
      </c>
      <c r="HQ333">
        <v>100.269</v>
      </c>
      <c r="HR333">
        <v>100.158</v>
      </c>
    </row>
    <row r="334" spans="1:226">
      <c r="A334">
        <v>318</v>
      </c>
      <c r="B334">
        <v>1657314500.6</v>
      </c>
      <c r="C334">
        <v>5639.599999904633</v>
      </c>
      <c r="D334" t="s">
        <v>1001</v>
      </c>
      <c r="E334" t="s">
        <v>1002</v>
      </c>
      <c r="F334">
        <v>5</v>
      </c>
      <c r="G334" t="s">
        <v>820</v>
      </c>
      <c r="H334" t="s">
        <v>354</v>
      </c>
      <c r="I334">
        <v>1657314497.8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1541.331541699545</v>
      </c>
      <c r="AK334">
        <v>1478.510606060606</v>
      </c>
      <c r="AL334">
        <v>3.427032181765659</v>
      </c>
      <c r="AM334">
        <v>65.58033088639436</v>
      </c>
      <c r="AN334">
        <f>(AP334 - AO334 + BO334*1E3/(8.314*(BQ334+273.15)) * AR334/BN334 * AQ334) * BN334/(100*BB334) * 1000/(1000 - AP334)</f>
        <v>0</v>
      </c>
      <c r="AO334">
        <v>21.81502593299543</v>
      </c>
      <c r="AP334">
        <v>26.49660181818181</v>
      </c>
      <c r="AQ334">
        <v>0.0003609090677677449</v>
      </c>
      <c r="AR334">
        <v>78.10246742185466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1657314497.8</v>
      </c>
      <c r="BH334">
        <v>1431.656</v>
      </c>
      <c r="BI334">
        <v>1508.728</v>
      </c>
      <c r="BJ334">
        <v>26.49495</v>
      </c>
      <c r="BK334">
        <v>21.81911</v>
      </c>
      <c r="BL334">
        <v>1434.747</v>
      </c>
      <c r="BM334">
        <v>27.37616</v>
      </c>
      <c r="BN334">
        <v>499.9955</v>
      </c>
      <c r="BO334">
        <v>68.41941</v>
      </c>
      <c r="BP334">
        <v>0.09997422</v>
      </c>
      <c r="BQ334">
        <v>27.34213</v>
      </c>
      <c r="BR334">
        <v>27.00832</v>
      </c>
      <c r="BS334">
        <v>999.9</v>
      </c>
      <c r="BT334">
        <v>0</v>
      </c>
      <c r="BU334">
        <v>0</v>
      </c>
      <c r="BV334">
        <v>9990.061000000002</v>
      </c>
      <c r="BW334">
        <v>0</v>
      </c>
      <c r="BX334">
        <v>2012.464</v>
      </c>
      <c r="BY334">
        <v>-77.07158000000001</v>
      </c>
      <c r="BZ334">
        <v>1470.621</v>
      </c>
      <c r="CA334">
        <v>1542.381</v>
      </c>
      <c r="CB334">
        <v>4.675843</v>
      </c>
      <c r="CC334">
        <v>1508.728</v>
      </c>
      <c r="CD334">
        <v>21.81911</v>
      </c>
      <c r="CE334">
        <v>1.812769</v>
      </c>
      <c r="CF334">
        <v>1.49285</v>
      </c>
      <c r="CG334">
        <v>15.89732</v>
      </c>
      <c r="CH334">
        <v>12.89513</v>
      </c>
      <c r="CI334">
        <v>2000.02</v>
      </c>
      <c r="CJ334">
        <v>0.9800029000000002</v>
      </c>
      <c r="CK334">
        <v>0.0199975</v>
      </c>
      <c r="CL334">
        <v>0</v>
      </c>
      <c r="CM334">
        <v>2.41666</v>
      </c>
      <c r="CN334">
        <v>0</v>
      </c>
      <c r="CO334">
        <v>17903.5</v>
      </c>
      <c r="CP334">
        <v>16749.64</v>
      </c>
      <c r="CQ334">
        <v>40.062</v>
      </c>
      <c r="CR334">
        <v>42</v>
      </c>
      <c r="CS334">
        <v>40.5</v>
      </c>
      <c r="CT334">
        <v>40.187</v>
      </c>
      <c r="CU334">
        <v>39.187</v>
      </c>
      <c r="CV334">
        <v>1960.028</v>
      </c>
      <c r="CW334">
        <v>39.992</v>
      </c>
      <c r="CX334">
        <v>0</v>
      </c>
      <c r="CY334">
        <v>1657314506.7</v>
      </c>
      <c r="CZ334">
        <v>0</v>
      </c>
      <c r="DA334">
        <v>1657313226.1</v>
      </c>
      <c r="DB334" t="s">
        <v>821</v>
      </c>
      <c r="DC334">
        <v>1657313225.1</v>
      </c>
      <c r="DD334">
        <v>1657313226.1</v>
      </c>
      <c r="DE334">
        <v>8</v>
      </c>
      <c r="DF334">
        <v>-0.096</v>
      </c>
      <c r="DG334">
        <v>1.169</v>
      </c>
      <c r="DH334">
        <v>-1.469</v>
      </c>
      <c r="DI334">
        <v>-0.153</v>
      </c>
      <c r="DJ334">
        <v>420</v>
      </c>
      <c r="DK334">
        <v>24</v>
      </c>
      <c r="DL334">
        <v>0.23</v>
      </c>
      <c r="DM334">
        <v>0.05</v>
      </c>
      <c r="DN334">
        <v>-76.81422999999999</v>
      </c>
      <c r="DO334">
        <v>-2.309398874296108</v>
      </c>
      <c r="DP334">
        <v>0.2282621313315019</v>
      </c>
      <c r="DQ334">
        <v>0</v>
      </c>
      <c r="DR334">
        <v>4.700622</v>
      </c>
      <c r="DS334">
        <v>-0.2490261163227129</v>
      </c>
      <c r="DT334">
        <v>0.02608755739811604</v>
      </c>
      <c r="DU334">
        <v>0</v>
      </c>
      <c r="DV334">
        <v>0</v>
      </c>
      <c r="DW334">
        <v>2</v>
      </c>
      <c r="DX334" t="s">
        <v>365</v>
      </c>
      <c r="DY334">
        <v>2.97836</v>
      </c>
      <c r="DZ334">
        <v>2.72471</v>
      </c>
      <c r="EA334">
        <v>0.16661</v>
      </c>
      <c r="EB334">
        <v>0.170127</v>
      </c>
      <c r="EC334">
        <v>0.08952069999999999</v>
      </c>
      <c r="ED334">
        <v>0.07505149999999999</v>
      </c>
      <c r="EE334">
        <v>26270.9</v>
      </c>
      <c r="EF334">
        <v>26254.7</v>
      </c>
      <c r="EG334">
        <v>29317.1</v>
      </c>
      <c r="EH334">
        <v>29272.7</v>
      </c>
      <c r="EI334">
        <v>35379.9</v>
      </c>
      <c r="EJ334">
        <v>35986.4</v>
      </c>
      <c r="EK334">
        <v>41304.3</v>
      </c>
      <c r="EL334">
        <v>41696.4</v>
      </c>
      <c r="EM334">
        <v>1.8904</v>
      </c>
      <c r="EN334">
        <v>2.041</v>
      </c>
      <c r="EO334">
        <v>0.0786558</v>
      </c>
      <c r="EP334">
        <v>0</v>
      </c>
      <c r="EQ334">
        <v>25.7209</v>
      </c>
      <c r="ER334">
        <v>999.9</v>
      </c>
      <c r="ES334">
        <v>27.8</v>
      </c>
      <c r="ET334">
        <v>37.6</v>
      </c>
      <c r="EU334">
        <v>26.4673</v>
      </c>
      <c r="EV334">
        <v>61.2179</v>
      </c>
      <c r="EW334">
        <v>27.3317</v>
      </c>
      <c r="EX334">
        <v>2</v>
      </c>
      <c r="EY334">
        <v>0.157937</v>
      </c>
      <c r="EZ334">
        <v>1.58495</v>
      </c>
      <c r="FA334">
        <v>20.3751</v>
      </c>
      <c r="FB334">
        <v>5.21714</v>
      </c>
      <c r="FC334">
        <v>12.0099</v>
      </c>
      <c r="FD334">
        <v>4.9885</v>
      </c>
      <c r="FE334">
        <v>3.28848</v>
      </c>
      <c r="FF334">
        <v>6503.3</v>
      </c>
      <c r="FG334">
        <v>9999</v>
      </c>
      <c r="FH334">
        <v>9999</v>
      </c>
      <c r="FI334">
        <v>105.6</v>
      </c>
      <c r="FJ334">
        <v>1.86737</v>
      </c>
      <c r="FK334">
        <v>1.86643</v>
      </c>
      <c r="FL334">
        <v>1.86584</v>
      </c>
      <c r="FM334">
        <v>1.86574</v>
      </c>
      <c r="FN334">
        <v>1.8676</v>
      </c>
      <c r="FO334">
        <v>1.8701</v>
      </c>
      <c r="FP334">
        <v>1.86874</v>
      </c>
      <c r="FQ334">
        <v>1.87012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-3.11</v>
      </c>
      <c r="GF334">
        <v>-0.8812</v>
      </c>
      <c r="GG334">
        <v>-0.7625272888578039</v>
      </c>
      <c r="GH334">
        <v>-0.001751842048368114</v>
      </c>
      <c r="GI334">
        <v>2.175043830543419E-07</v>
      </c>
      <c r="GJ334">
        <v>-8.900938919420621E-11</v>
      </c>
      <c r="GK334">
        <v>-0.8812099376485385</v>
      </c>
      <c r="GL334">
        <v>0</v>
      </c>
      <c r="GM334">
        <v>0</v>
      </c>
      <c r="GN334">
        <v>0</v>
      </c>
      <c r="GO334">
        <v>3</v>
      </c>
      <c r="GP334">
        <v>2360</v>
      </c>
      <c r="GQ334">
        <v>1</v>
      </c>
      <c r="GR334">
        <v>26</v>
      </c>
      <c r="GS334">
        <v>21.3</v>
      </c>
      <c r="GT334">
        <v>21.2</v>
      </c>
      <c r="GU334">
        <v>3.62793</v>
      </c>
      <c r="GV334">
        <v>2.19971</v>
      </c>
      <c r="GW334">
        <v>1.94702</v>
      </c>
      <c r="GX334">
        <v>2.82104</v>
      </c>
      <c r="GY334">
        <v>2.19482</v>
      </c>
      <c r="GZ334">
        <v>2.34253</v>
      </c>
      <c r="HA334">
        <v>39.1676</v>
      </c>
      <c r="HB334">
        <v>14.8938</v>
      </c>
      <c r="HC334">
        <v>18</v>
      </c>
      <c r="HD334">
        <v>463.295</v>
      </c>
      <c r="HE334">
        <v>573.769</v>
      </c>
      <c r="HF334">
        <v>24.1692</v>
      </c>
      <c r="HG334">
        <v>29.4633</v>
      </c>
      <c r="HH334">
        <v>30</v>
      </c>
      <c r="HI334">
        <v>29.4579</v>
      </c>
      <c r="HJ334">
        <v>29.3833</v>
      </c>
      <c r="HK334">
        <v>72.6035</v>
      </c>
      <c r="HL334">
        <v>13.8524</v>
      </c>
      <c r="HM334">
        <v>21.1017</v>
      </c>
      <c r="HN334">
        <v>23.9648</v>
      </c>
      <c r="HO334">
        <v>1536.51</v>
      </c>
      <c r="HP334">
        <v>21.8505</v>
      </c>
      <c r="HQ334">
        <v>100.268</v>
      </c>
      <c r="HR334">
        <v>100.158</v>
      </c>
    </row>
    <row r="335" spans="1:226">
      <c r="A335">
        <v>319</v>
      </c>
      <c r="B335">
        <v>1657314505.6</v>
      </c>
      <c r="C335">
        <v>5644.599999904633</v>
      </c>
      <c r="D335" t="s">
        <v>1003</v>
      </c>
      <c r="E335" t="s">
        <v>1004</v>
      </c>
      <c r="F335">
        <v>5</v>
      </c>
      <c r="G335" t="s">
        <v>820</v>
      </c>
      <c r="H335" t="s">
        <v>354</v>
      </c>
      <c r="I335">
        <v>1657314503.1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1558.531976707998</v>
      </c>
      <c r="AK335">
        <v>1495.472606060606</v>
      </c>
      <c r="AL335">
        <v>3.392245593816627</v>
      </c>
      <c r="AM335">
        <v>65.58033088639436</v>
      </c>
      <c r="AN335">
        <f>(AP335 - AO335 + BO335*1E3/(8.314*(BQ335+273.15)) * AR335/BN335 * AQ335) * BN335/(100*BB335) * 1000/(1000 - AP335)</f>
        <v>0</v>
      </c>
      <c r="AO335">
        <v>21.83460764582636</v>
      </c>
      <c r="AP335">
        <v>26.49169575757575</v>
      </c>
      <c r="AQ335">
        <v>-0.0001320684554266134</v>
      </c>
      <c r="AR335">
        <v>78.10246742185466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1657314503.1</v>
      </c>
      <c r="BH335">
        <v>1449.234444444445</v>
      </c>
      <c r="BI335">
        <v>1526.514444444444</v>
      </c>
      <c r="BJ335">
        <v>26.49431111111111</v>
      </c>
      <c r="BK335">
        <v>21.83881111111111</v>
      </c>
      <c r="BL335">
        <v>1452.353333333333</v>
      </c>
      <c r="BM335">
        <v>27.37552222222222</v>
      </c>
      <c r="BN335">
        <v>500.0087777777778</v>
      </c>
      <c r="BO335">
        <v>68.4207111111111</v>
      </c>
      <c r="BP335">
        <v>0.09999598888888889</v>
      </c>
      <c r="BQ335">
        <v>27.34771111111111</v>
      </c>
      <c r="BR335">
        <v>27.016</v>
      </c>
      <c r="BS335">
        <v>999.9000000000001</v>
      </c>
      <c r="BT335">
        <v>0</v>
      </c>
      <c r="BU335">
        <v>0</v>
      </c>
      <c r="BV335">
        <v>10006.81111111111</v>
      </c>
      <c r="BW335">
        <v>0</v>
      </c>
      <c r="BX335">
        <v>2011.351111111111</v>
      </c>
      <c r="BY335">
        <v>-77.28106666666667</v>
      </c>
      <c r="BZ335">
        <v>1488.675555555556</v>
      </c>
      <c r="CA335">
        <v>1560.596666666667</v>
      </c>
      <c r="CB335">
        <v>4.655483333333333</v>
      </c>
      <c r="CC335">
        <v>1526.514444444444</v>
      </c>
      <c r="CD335">
        <v>21.83881111111111</v>
      </c>
      <c r="CE335">
        <v>1.812757777777778</v>
      </c>
      <c r="CF335">
        <v>1.494225555555556</v>
      </c>
      <c r="CG335">
        <v>15.89724444444444</v>
      </c>
      <c r="CH335">
        <v>12.90923333333333</v>
      </c>
      <c r="CI335">
        <v>2000.01</v>
      </c>
      <c r="CJ335">
        <v>0.9800030000000002</v>
      </c>
      <c r="CK335">
        <v>0.0199974</v>
      </c>
      <c r="CL335">
        <v>0</v>
      </c>
      <c r="CM335">
        <v>2.3282</v>
      </c>
      <c r="CN335">
        <v>0</v>
      </c>
      <c r="CO335">
        <v>17891.41111111111</v>
      </c>
      <c r="CP335">
        <v>16749.56666666667</v>
      </c>
      <c r="CQ335">
        <v>40.062</v>
      </c>
      <c r="CR335">
        <v>42</v>
      </c>
      <c r="CS335">
        <v>40.5</v>
      </c>
      <c r="CT335">
        <v>40.187</v>
      </c>
      <c r="CU335">
        <v>39.187</v>
      </c>
      <c r="CV335">
        <v>1960.02</v>
      </c>
      <c r="CW335">
        <v>39.99555555555556</v>
      </c>
      <c r="CX335">
        <v>0</v>
      </c>
      <c r="CY335">
        <v>1657314512.1</v>
      </c>
      <c r="CZ335">
        <v>0</v>
      </c>
      <c r="DA335">
        <v>1657313226.1</v>
      </c>
      <c r="DB335" t="s">
        <v>821</v>
      </c>
      <c r="DC335">
        <v>1657313225.1</v>
      </c>
      <c r="DD335">
        <v>1657313226.1</v>
      </c>
      <c r="DE335">
        <v>8</v>
      </c>
      <c r="DF335">
        <v>-0.096</v>
      </c>
      <c r="DG335">
        <v>1.169</v>
      </c>
      <c r="DH335">
        <v>-1.469</v>
      </c>
      <c r="DI335">
        <v>-0.153</v>
      </c>
      <c r="DJ335">
        <v>420</v>
      </c>
      <c r="DK335">
        <v>24</v>
      </c>
      <c r="DL335">
        <v>0.23</v>
      </c>
      <c r="DM335">
        <v>0.05</v>
      </c>
      <c r="DN335">
        <v>-77.00779</v>
      </c>
      <c r="DO335">
        <v>-2.009961726078819</v>
      </c>
      <c r="DP335">
        <v>0.1988765607104062</v>
      </c>
      <c r="DQ335">
        <v>0</v>
      </c>
      <c r="DR335">
        <v>4.679247500000001</v>
      </c>
      <c r="DS335">
        <v>-0.1617500938086436</v>
      </c>
      <c r="DT335">
        <v>0.01596338086841255</v>
      </c>
      <c r="DU335">
        <v>0</v>
      </c>
      <c r="DV335">
        <v>0</v>
      </c>
      <c r="DW335">
        <v>2</v>
      </c>
      <c r="DX335" t="s">
        <v>365</v>
      </c>
      <c r="DY335">
        <v>2.97827</v>
      </c>
      <c r="DZ335">
        <v>2.72472</v>
      </c>
      <c r="EA335">
        <v>0.167793</v>
      </c>
      <c r="EB335">
        <v>0.171285</v>
      </c>
      <c r="EC335">
        <v>0.0895088</v>
      </c>
      <c r="ED335">
        <v>0.0750961</v>
      </c>
      <c r="EE335">
        <v>26233.8</v>
      </c>
      <c r="EF335">
        <v>26218.1</v>
      </c>
      <c r="EG335">
        <v>29317.5</v>
      </c>
      <c r="EH335">
        <v>29272.7</v>
      </c>
      <c r="EI335">
        <v>35381</v>
      </c>
      <c r="EJ335">
        <v>35985.1</v>
      </c>
      <c r="EK335">
        <v>41305</v>
      </c>
      <c r="EL335">
        <v>41696.9</v>
      </c>
      <c r="EM335">
        <v>1.8905</v>
      </c>
      <c r="EN335">
        <v>2.0412</v>
      </c>
      <c r="EO335">
        <v>0.0794977</v>
      </c>
      <c r="EP335">
        <v>0</v>
      </c>
      <c r="EQ335">
        <v>25.7193</v>
      </c>
      <c r="ER335">
        <v>999.9</v>
      </c>
      <c r="ES335">
        <v>27.8</v>
      </c>
      <c r="ET335">
        <v>37.6</v>
      </c>
      <c r="EU335">
        <v>26.4664</v>
      </c>
      <c r="EV335">
        <v>61.3479</v>
      </c>
      <c r="EW335">
        <v>27.3798</v>
      </c>
      <c r="EX335">
        <v>2</v>
      </c>
      <c r="EY335">
        <v>0.160196</v>
      </c>
      <c r="EZ335">
        <v>2.18685</v>
      </c>
      <c r="FA335">
        <v>20.3679</v>
      </c>
      <c r="FB335">
        <v>5.21639</v>
      </c>
      <c r="FC335">
        <v>12.0099</v>
      </c>
      <c r="FD335">
        <v>4.98845</v>
      </c>
      <c r="FE335">
        <v>3.28855</v>
      </c>
      <c r="FF335">
        <v>6503.5</v>
      </c>
      <c r="FG335">
        <v>9999</v>
      </c>
      <c r="FH335">
        <v>9999</v>
      </c>
      <c r="FI335">
        <v>105.6</v>
      </c>
      <c r="FJ335">
        <v>1.86737</v>
      </c>
      <c r="FK335">
        <v>1.86642</v>
      </c>
      <c r="FL335">
        <v>1.86584</v>
      </c>
      <c r="FM335">
        <v>1.86575</v>
      </c>
      <c r="FN335">
        <v>1.86762</v>
      </c>
      <c r="FO335">
        <v>1.87011</v>
      </c>
      <c r="FP335">
        <v>1.86874</v>
      </c>
      <c r="FQ335">
        <v>1.87012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-3.14</v>
      </c>
      <c r="GF335">
        <v>-0.8812</v>
      </c>
      <c r="GG335">
        <v>-0.7625272888578039</v>
      </c>
      <c r="GH335">
        <v>-0.001751842048368114</v>
      </c>
      <c r="GI335">
        <v>2.175043830543419E-07</v>
      </c>
      <c r="GJ335">
        <v>-8.900938919420621E-11</v>
      </c>
      <c r="GK335">
        <v>-0.8812099376485385</v>
      </c>
      <c r="GL335">
        <v>0</v>
      </c>
      <c r="GM335">
        <v>0</v>
      </c>
      <c r="GN335">
        <v>0</v>
      </c>
      <c r="GO335">
        <v>3</v>
      </c>
      <c r="GP335">
        <v>2360</v>
      </c>
      <c r="GQ335">
        <v>1</v>
      </c>
      <c r="GR335">
        <v>26</v>
      </c>
      <c r="GS335">
        <v>21.3</v>
      </c>
      <c r="GT335">
        <v>21.3</v>
      </c>
      <c r="GU335">
        <v>3.65845</v>
      </c>
      <c r="GV335">
        <v>2.19849</v>
      </c>
      <c r="GW335">
        <v>1.94702</v>
      </c>
      <c r="GX335">
        <v>2.81982</v>
      </c>
      <c r="GY335">
        <v>2.19482</v>
      </c>
      <c r="GZ335">
        <v>2.3584</v>
      </c>
      <c r="HA335">
        <v>39.1676</v>
      </c>
      <c r="HB335">
        <v>14.9026</v>
      </c>
      <c r="HC335">
        <v>18</v>
      </c>
      <c r="HD335">
        <v>463.356</v>
      </c>
      <c r="HE335">
        <v>573.931</v>
      </c>
      <c r="HF335">
        <v>24.0269</v>
      </c>
      <c r="HG335">
        <v>29.4633</v>
      </c>
      <c r="HH335">
        <v>30.0016</v>
      </c>
      <c r="HI335">
        <v>29.4579</v>
      </c>
      <c r="HJ335">
        <v>29.3843</v>
      </c>
      <c r="HK335">
        <v>73.20659999999999</v>
      </c>
      <c r="HL335">
        <v>13.8524</v>
      </c>
      <c r="HM335">
        <v>21.1017</v>
      </c>
      <c r="HN335">
        <v>23.9495</v>
      </c>
      <c r="HO335">
        <v>1556.54</v>
      </c>
      <c r="HP335">
        <v>21.867</v>
      </c>
      <c r="HQ335">
        <v>100.269</v>
      </c>
      <c r="HR335">
        <v>100.159</v>
      </c>
    </row>
    <row r="336" spans="1:226">
      <c r="A336">
        <v>320</v>
      </c>
      <c r="B336">
        <v>1657314510.6</v>
      </c>
      <c r="C336">
        <v>5649.599999904633</v>
      </c>
      <c r="D336" t="s">
        <v>1005</v>
      </c>
      <c r="E336" t="s">
        <v>1006</v>
      </c>
      <c r="F336">
        <v>5</v>
      </c>
      <c r="G336" t="s">
        <v>820</v>
      </c>
      <c r="H336" t="s">
        <v>354</v>
      </c>
      <c r="I336">
        <v>1657314507.8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1575.772876176188</v>
      </c>
      <c r="AK336">
        <v>1512.653151515151</v>
      </c>
      <c r="AL336">
        <v>3.430085579504391</v>
      </c>
      <c r="AM336">
        <v>65.58033088639436</v>
      </c>
      <c r="AN336">
        <f>(AP336 - AO336 + BO336*1E3/(8.314*(BQ336+273.15)) * AR336/BN336 * AQ336) * BN336/(100*BB336) * 1000/(1000 - AP336)</f>
        <v>0</v>
      </c>
      <c r="AO336">
        <v>21.85289216707291</v>
      </c>
      <c r="AP336">
        <v>26.48033636363633</v>
      </c>
      <c r="AQ336">
        <v>-0.0001957823130626992</v>
      </c>
      <c r="AR336">
        <v>78.10246742185466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1657314507.8</v>
      </c>
      <c r="BH336">
        <v>1464.899</v>
      </c>
      <c r="BI336">
        <v>1542.301</v>
      </c>
      <c r="BJ336">
        <v>26.48517</v>
      </c>
      <c r="BK336">
        <v>21.85535</v>
      </c>
      <c r="BL336">
        <v>1468.046</v>
      </c>
      <c r="BM336">
        <v>27.36638</v>
      </c>
      <c r="BN336">
        <v>499.9991</v>
      </c>
      <c r="BO336">
        <v>68.42319000000001</v>
      </c>
      <c r="BP336">
        <v>0.10001543</v>
      </c>
      <c r="BQ336">
        <v>27.34295</v>
      </c>
      <c r="BR336">
        <v>27.01543</v>
      </c>
      <c r="BS336">
        <v>999.9</v>
      </c>
      <c r="BT336">
        <v>0</v>
      </c>
      <c r="BU336">
        <v>0</v>
      </c>
      <c r="BV336">
        <v>10007.555</v>
      </c>
      <c r="BW336">
        <v>0</v>
      </c>
      <c r="BX336">
        <v>2011.336</v>
      </c>
      <c r="BY336">
        <v>-77.40269000000001</v>
      </c>
      <c r="BZ336">
        <v>1504.75</v>
      </c>
      <c r="CA336">
        <v>1576.763</v>
      </c>
      <c r="CB336">
        <v>4.62982</v>
      </c>
      <c r="CC336">
        <v>1542.301</v>
      </c>
      <c r="CD336">
        <v>21.85535</v>
      </c>
      <c r="CE336">
        <v>1.812198</v>
      </c>
      <c r="CF336">
        <v>1.495412</v>
      </c>
      <c r="CG336">
        <v>15.89241</v>
      </c>
      <c r="CH336">
        <v>12.92133</v>
      </c>
      <c r="CI336">
        <v>2000</v>
      </c>
      <c r="CJ336">
        <v>0.9800029000000002</v>
      </c>
      <c r="CK336">
        <v>0.0199975</v>
      </c>
      <c r="CL336">
        <v>0</v>
      </c>
      <c r="CM336">
        <v>2.24487</v>
      </c>
      <c r="CN336">
        <v>0</v>
      </c>
      <c r="CO336">
        <v>17881.5</v>
      </c>
      <c r="CP336">
        <v>16749.47</v>
      </c>
      <c r="CQ336">
        <v>40.062</v>
      </c>
      <c r="CR336">
        <v>41.9937</v>
      </c>
      <c r="CS336">
        <v>40.5</v>
      </c>
      <c r="CT336">
        <v>40.1684</v>
      </c>
      <c r="CU336">
        <v>39.187</v>
      </c>
      <c r="CV336">
        <v>1960.01</v>
      </c>
      <c r="CW336">
        <v>39.995</v>
      </c>
      <c r="CX336">
        <v>0</v>
      </c>
      <c r="CY336">
        <v>1657314516.9</v>
      </c>
      <c r="CZ336">
        <v>0</v>
      </c>
      <c r="DA336">
        <v>1657313226.1</v>
      </c>
      <c r="DB336" t="s">
        <v>821</v>
      </c>
      <c r="DC336">
        <v>1657313225.1</v>
      </c>
      <c r="DD336">
        <v>1657313226.1</v>
      </c>
      <c r="DE336">
        <v>8</v>
      </c>
      <c r="DF336">
        <v>-0.096</v>
      </c>
      <c r="DG336">
        <v>1.169</v>
      </c>
      <c r="DH336">
        <v>-1.469</v>
      </c>
      <c r="DI336">
        <v>-0.153</v>
      </c>
      <c r="DJ336">
        <v>420</v>
      </c>
      <c r="DK336">
        <v>24</v>
      </c>
      <c r="DL336">
        <v>0.23</v>
      </c>
      <c r="DM336">
        <v>0.05</v>
      </c>
      <c r="DN336">
        <v>-77.14785500000001</v>
      </c>
      <c r="DO336">
        <v>-1.917894934333645</v>
      </c>
      <c r="DP336">
        <v>0.1900357255228605</v>
      </c>
      <c r="DQ336">
        <v>0</v>
      </c>
      <c r="DR336">
        <v>4.666098750000001</v>
      </c>
      <c r="DS336">
        <v>-0.2183685928705496</v>
      </c>
      <c r="DT336">
        <v>0.02144297241376533</v>
      </c>
      <c r="DU336">
        <v>0</v>
      </c>
      <c r="DV336">
        <v>0</v>
      </c>
      <c r="DW336">
        <v>2</v>
      </c>
      <c r="DX336" t="s">
        <v>365</v>
      </c>
      <c r="DY336">
        <v>2.97852</v>
      </c>
      <c r="DZ336">
        <v>2.72489</v>
      </c>
      <c r="EA336">
        <v>0.168984</v>
      </c>
      <c r="EB336">
        <v>0.172439</v>
      </c>
      <c r="EC336">
        <v>0.08948680000000001</v>
      </c>
      <c r="ED336">
        <v>0.0751363</v>
      </c>
      <c r="EE336">
        <v>26196.2</v>
      </c>
      <c r="EF336">
        <v>26181.4</v>
      </c>
      <c r="EG336">
        <v>29317.4</v>
      </c>
      <c r="EH336">
        <v>29272.6</v>
      </c>
      <c r="EI336">
        <v>35381.7</v>
      </c>
      <c r="EJ336">
        <v>35983.3</v>
      </c>
      <c r="EK336">
        <v>41304.8</v>
      </c>
      <c r="EL336">
        <v>41696.6</v>
      </c>
      <c r="EM336">
        <v>1.8905</v>
      </c>
      <c r="EN336">
        <v>2.04107</v>
      </c>
      <c r="EO336">
        <v>0.07924440000000001</v>
      </c>
      <c r="EP336">
        <v>0</v>
      </c>
      <c r="EQ336">
        <v>25.7182</v>
      </c>
      <c r="ER336">
        <v>999.9</v>
      </c>
      <c r="ES336">
        <v>27.8</v>
      </c>
      <c r="ET336">
        <v>37.6</v>
      </c>
      <c r="EU336">
        <v>26.4691</v>
      </c>
      <c r="EV336">
        <v>61.2679</v>
      </c>
      <c r="EW336">
        <v>27.2837</v>
      </c>
      <c r="EX336">
        <v>2</v>
      </c>
      <c r="EY336">
        <v>0.159535</v>
      </c>
      <c r="EZ336">
        <v>1.91013</v>
      </c>
      <c r="FA336">
        <v>20.3719</v>
      </c>
      <c r="FB336">
        <v>5.21669</v>
      </c>
      <c r="FC336">
        <v>12.0099</v>
      </c>
      <c r="FD336">
        <v>4.9889</v>
      </c>
      <c r="FE336">
        <v>3.28842</v>
      </c>
      <c r="FF336">
        <v>6503.5</v>
      </c>
      <c r="FG336">
        <v>9999</v>
      </c>
      <c r="FH336">
        <v>9999</v>
      </c>
      <c r="FI336">
        <v>105.6</v>
      </c>
      <c r="FJ336">
        <v>1.86737</v>
      </c>
      <c r="FK336">
        <v>1.86642</v>
      </c>
      <c r="FL336">
        <v>1.86584</v>
      </c>
      <c r="FM336">
        <v>1.86578</v>
      </c>
      <c r="FN336">
        <v>1.8676</v>
      </c>
      <c r="FO336">
        <v>1.8701</v>
      </c>
      <c r="FP336">
        <v>1.86874</v>
      </c>
      <c r="FQ336">
        <v>1.87012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-3.16</v>
      </c>
      <c r="GF336">
        <v>-0.8812</v>
      </c>
      <c r="GG336">
        <v>-0.7625272888578039</v>
      </c>
      <c r="GH336">
        <v>-0.001751842048368114</v>
      </c>
      <c r="GI336">
        <v>2.175043830543419E-07</v>
      </c>
      <c r="GJ336">
        <v>-8.900938919420621E-11</v>
      </c>
      <c r="GK336">
        <v>-0.8812099376485385</v>
      </c>
      <c r="GL336">
        <v>0</v>
      </c>
      <c r="GM336">
        <v>0</v>
      </c>
      <c r="GN336">
        <v>0</v>
      </c>
      <c r="GO336">
        <v>3</v>
      </c>
      <c r="GP336">
        <v>2360</v>
      </c>
      <c r="GQ336">
        <v>1</v>
      </c>
      <c r="GR336">
        <v>26</v>
      </c>
      <c r="GS336">
        <v>21.4</v>
      </c>
      <c r="GT336">
        <v>21.4</v>
      </c>
      <c r="GU336">
        <v>3.68652</v>
      </c>
      <c r="GV336">
        <v>2.19971</v>
      </c>
      <c r="GW336">
        <v>1.94702</v>
      </c>
      <c r="GX336">
        <v>2.81982</v>
      </c>
      <c r="GY336">
        <v>2.19482</v>
      </c>
      <c r="GZ336">
        <v>2.36572</v>
      </c>
      <c r="HA336">
        <v>39.1676</v>
      </c>
      <c r="HB336">
        <v>14.9113</v>
      </c>
      <c r="HC336">
        <v>18</v>
      </c>
      <c r="HD336">
        <v>463.356</v>
      </c>
      <c r="HE336">
        <v>573.837</v>
      </c>
      <c r="HF336">
        <v>23.9365</v>
      </c>
      <c r="HG336">
        <v>29.4633</v>
      </c>
      <c r="HH336">
        <v>30.0002</v>
      </c>
      <c r="HI336">
        <v>29.4579</v>
      </c>
      <c r="HJ336">
        <v>29.3843</v>
      </c>
      <c r="HK336">
        <v>73.77</v>
      </c>
      <c r="HL336">
        <v>13.8524</v>
      </c>
      <c r="HM336">
        <v>21.1017</v>
      </c>
      <c r="HN336">
        <v>23.9343</v>
      </c>
      <c r="HO336">
        <v>1569.9</v>
      </c>
      <c r="HP336">
        <v>21.8989</v>
      </c>
      <c r="HQ336">
        <v>100.269</v>
      </c>
      <c r="HR336">
        <v>100.158</v>
      </c>
    </row>
    <row r="337" spans="1:226">
      <c r="A337">
        <v>321</v>
      </c>
      <c r="B337">
        <v>1657314515.6</v>
      </c>
      <c r="C337">
        <v>5654.599999904633</v>
      </c>
      <c r="D337" t="s">
        <v>1007</v>
      </c>
      <c r="E337" t="s">
        <v>1008</v>
      </c>
      <c r="F337">
        <v>5</v>
      </c>
      <c r="G337" t="s">
        <v>820</v>
      </c>
      <c r="H337" t="s">
        <v>354</v>
      </c>
      <c r="I337">
        <v>1657314513.1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1592.836783497694</v>
      </c>
      <c r="AK337">
        <v>1529.679393939395</v>
      </c>
      <c r="AL337">
        <v>3.412285686846663</v>
      </c>
      <c r="AM337">
        <v>65.58033088639436</v>
      </c>
      <c r="AN337">
        <f>(AP337 - AO337 + BO337*1E3/(8.314*(BQ337+273.15)) * AR337/BN337 * AQ337) * BN337/(100*BB337) * 1000/(1000 - AP337)</f>
        <v>0</v>
      </c>
      <c r="AO337">
        <v>21.86982160757089</v>
      </c>
      <c r="AP337">
        <v>26.4715806060606</v>
      </c>
      <c r="AQ337">
        <v>-0.000160613545810396</v>
      </c>
      <c r="AR337">
        <v>78.10246742185466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1657314513.1</v>
      </c>
      <c r="BH337">
        <v>1482.525555555556</v>
      </c>
      <c r="BI337">
        <v>1559.977777777778</v>
      </c>
      <c r="BJ337">
        <v>26.4738</v>
      </c>
      <c r="BK337">
        <v>21.87416666666667</v>
      </c>
      <c r="BL337">
        <v>1485.701111111111</v>
      </c>
      <c r="BM337">
        <v>27.35501111111111</v>
      </c>
      <c r="BN337">
        <v>500.0007777777777</v>
      </c>
      <c r="BO337">
        <v>68.42678888888889</v>
      </c>
      <c r="BP337">
        <v>0.09999135555555555</v>
      </c>
      <c r="BQ337">
        <v>27.33588888888889</v>
      </c>
      <c r="BR337">
        <v>27.02084444444445</v>
      </c>
      <c r="BS337">
        <v>999.9000000000001</v>
      </c>
      <c r="BT337">
        <v>0</v>
      </c>
      <c r="BU337">
        <v>0</v>
      </c>
      <c r="BV337">
        <v>9999.1</v>
      </c>
      <c r="BW337">
        <v>0</v>
      </c>
      <c r="BX337">
        <v>2011.071111111111</v>
      </c>
      <c r="BY337">
        <v>-77.45447777777778</v>
      </c>
      <c r="BZ337">
        <v>1522.837777777778</v>
      </c>
      <c r="CA337">
        <v>1594.864444444444</v>
      </c>
      <c r="CB337">
        <v>4.599644444444445</v>
      </c>
      <c r="CC337">
        <v>1559.977777777778</v>
      </c>
      <c r="CD337">
        <v>21.87416666666667</v>
      </c>
      <c r="CE337">
        <v>1.811517777777778</v>
      </c>
      <c r="CF337">
        <v>1.496777777777778</v>
      </c>
      <c r="CG337">
        <v>15.88653333333333</v>
      </c>
      <c r="CH337">
        <v>12.93527777777778</v>
      </c>
      <c r="CI337">
        <v>2000.071111111111</v>
      </c>
      <c r="CJ337">
        <v>0.9800030000000002</v>
      </c>
      <c r="CK337">
        <v>0.0199974</v>
      </c>
      <c r="CL337">
        <v>0</v>
      </c>
      <c r="CM337">
        <v>2.343388888888889</v>
      </c>
      <c r="CN337">
        <v>0</v>
      </c>
      <c r="CO337">
        <v>17871.55555555555</v>
      </c>
      <c r="CP337">
        <v>16750.05555555555</v>
      </c>
      <c r="CQ337">
        <v>40.03444444444445</v>
      </c>
      <c r="CR337">
        <v>41.95099999999999</v>
      </c>
      <c r="CS337">
        <v>40.5</v>
      </c>
      <c r="CT337">
        <v>40.13188888888889</v>
      </c>
      <c r="CU337">
        <v>39.17322222222222</v>
      </c>
      <c r="CV337">
        <v>1960.078888888889</v>
      </c>
      <c r="CW337">
        <v>39.99666666666667</v>
      </c>
      <c r="CX337">
        <v>0</v>
      </c>
      <c r="CY337">
        <v>1657314521.7</v>
      </c>
      <c r="CZ337">
        <v>0</v>
      </c>
      <c r="DA337">
        <v>1657313226.1</v>
      </c>
      <c r="DB337" t="s">
        <v>821</v>
      </c>
      <c r="DC337">
        <v>1657313225.1</v>
      </c>
      <c r="DD337">
        <v>1657313226.1</v>
      </c>
      <c r="DE337">
        <v>8</v>
      </c>
      <c r="DF337">
        <v>-0.096</v>
      </c>
      <c r="DG337">
        <v>1.169</v>
      </c>
      <c r="DH337">
        <v>-1.469</v>
      </c>
      <c r="DI337">
        <v>-0.153</v>
      </c>
      <c r="DJ337">
        <v>420</v>
      </c>
      <c r="DK337">
        <v>24</v>
      </c>
      <c r="DL337">
        <v>0.23</v>
      </c>
      <c r="DM337">
        <v>0.05</v>
      </c>
      <c r="DN337">
        <v>-77.28192926829269</v>
      </c>
      <c r="DO337">
        <v>-1.606613937282359</v>
      </c>
      <c r="DP337">
        <v>0.1693185844666968</v>
      </c>
      <c r="DQ337">
        <v>0</v>
      </c>
      <c r="DR337">
        <v>4.644052682926829</v>
      </c>
      <c r="DS337">
        <v>-0.2903949825784002</v>
      </c>
      <c r="DT337">
        <v>0.02883211954040396</v>
      </c>
      <c r="DU337">
        <v>0</v>
      </c>
      <c r="DV337">
        <v>0</v>
      </c>
      <c r="DW337">
        <v>2</v>
      </c>
      <c r="DX337" t="s">
        <v>365</v>
      </c>
      <c r="DY337">
        <v>2.97837</v>
      </c>
      <c r="DZ337">
        <v>2.72473</v>
      </c>
      <c r="EA337">
        <v>0.170169</v>
      </c>
      <c r="EB337">
        <v>0.173572</v>
      </c>
      <c r="EC337">
        <v>0.0894723</v>
      </c>
      <c r="ED337">
        <v>0.075186</v>
      </c>
      <c r="EE337">
        <v>26158.3</v>
      </c>
      <c r="EF337">
        <v>26145.4</v>
      </c>
      <c r="EG337">
        <v>29316.8</v>
      </c>
      <c r="EH337">
        <v>29272.5</v>
      </c>
      <c r="EI337">
        <v>35381.5</v>
      </c>
      <c r="EJ337">
        <v>35981</v>
      </c>
      <c r="EK337">
        <v>41303.9</v>
      </c>
      <c r="EL337">
        <v>41696.1</v>
      </c>
      <c r="EM337">
        <v>1.89035</v>
      </c>
      <c r="EN337">
        <v>2.04135</v>
      </c>
      <c r="EO337">
        <v>0.079751</v>
      </c>
      <c r="EP337">
        <v>0</v>
      </c>
      <c r="EQ337">
        <v>25.7155</v>
      </c>
      <c r="ER337">
        <v>999.9</v>
      </c>
      <c r="ES337">
        <v>27.8</v>
      </c>
      <c r="ET337">
        <v>37.6</v>
      </c>
      <c r="EU337">
        <v>26.4644</v>
      </c>
      <c r="EV337">
        <v>61.1879</v>
      </c>
      <c r="EW337">
        <v>27.3277</v>
      </c>
      <c r="EX337">
        <v>2</v>
      </c>
      <c r="EY337">
        <v>0.15921</v>
      </c>
      <c r="EZ337">
        <v>1.77783</v>
      </c>
      <c r="FA337">
        <v>20.3735</v>
      </c>
      <c r="FB337">
        <v>5.21624</v>
      </c>
      <c r="FC337">
        <v>12.0099</v>
      </c>
      <c r="FD337">
        <v>4.9885</v>
      </c>
      <c r="FE337">
        <v>3.28838</v>
      </c>
      <c r="FF337">
        <v>6503.8</v>
      </c>
      <c r="FG337">
        <v>9999</v>
      </c>
      <c r="FH337">
        <v>9999</v>
      </c>
      <c r="FI337">
        <v>105.6</v>
      </c>
      <c r="FJ337">
        <v>1.86737</v>
      </c>
      <c r="FK337">
        <v>1.86644</v>
      </c>
      <c r="FL337">
        <v>1.86584</v>
      </c>
      <c r="FM337">
        <v>1.86577</v>
      </c>
      <c r="FN337">
        <v>1.86758</v>
      </c>
      <c r="FO337">
        <v>1.8701</v>
      </c>
      <c r="FP337">
        <v>1.86874</v>
      </c>
      <c r="FQ337">
        <v>1.87012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-3.2</v>
      </c>
      <c r="GF337">
        <v>-0.8812</v>
      </c>
      <c r="GG337">
        <v>-0.7625272888578039</v>
      </c>
      <c r="GH337">
        <v>-0.001751842048368114</v>
      </c>
      <c r="GI337">
        <v>2.175043830543419E-07</v>
      </c>
      <c r="GJ337">
        <v>-8.900938919420621E-11</v>
      </c>
      <c r="GK337">
        <v>-0.8812099376485385</v>
      </c>
      <c r="GL337">
        <v>0</v>
      </c>
      <c r="GM337">
        <v>0</v>
      </c>
      <c r="GN337">
        <v>0</v>
      </c>
      <c r="GO337">
        <v>3</v>
      </c>
      <c r="GP337">
        <v>2360</v>
      </c>
      <c r="GQ337">
        <v>1</v>
      </c>
      <c r="GR337">
        <v>26</v>
      </c>
      <c r="GS337">
        <v>21.5</v>
      </c>
      <c r="GT337">
        <v>21.5</v>
      </c>
      <c r="GU337">
        <v>3.71704</v>
      </c>
      <c r="GV337">
        <v>2.19482</v>
      </c>
      <c r="GW337">
        <v>1.94702</v>
      </c>
      <c r="GX337">
        <v>2.81982</v>
      </c>
      <c r="GY337">
        <v>2.19482</v>
      </c>
      <c r="GZ337">
        <v>2.34741</v>
      </c>
      <c r="HA337">
        <v>39.1676</v>
      </c>
      <c r="HB337">
        <v>14.9026</v>
      </c>
      <c r="HC337">
        <v>18</v>
      </c>
      <c r="HD337">
        <v>463.265</v>
      </c>
      <c r="HE337">
        <v>574.047</v>
      </c>
      <c r="HF337">
        <v>23.9106</v>
      </c>
      <c r="HG337">
        <v>29.4633</v>
      </c>
      <c r="HH337">
        <v>30</v>
      </c>
      <c r="HI337">
        <v>29.4579</v>
      </c>
      <c r="HJ337">
        <v>29.3846</v>
      </c>
      <c r="HK337">
        <v>74.379</v>
      </c>
      <c r="HL337">
        <v>13.8524</v>
      </c>
      <c r="HM337">
        <v>21.1017</v>
      </c>
      <c r="HN337">
        <v>23.914</v>
      </c>
      <c r="HO337">
        <v>1589.95</v>
      </c>
      <c r="HP337">
        <v>21.9238</v>
      </c>
      <c r="HQ337">
        <v>100.267</v>
      </c>
      <c r="HR337">
        <v>100.158</v>
      </c>
    </row>
    <row r="338" spans="1:226">
      <c r="A338">
        <v>322</v>
      </c>
      <c r="B338">
        <v>1657314520.6</v>
      </c>
      <c r="C338">
        <v>5659.599999904633</v>
      </c>
      <c r="D338" t="s">
        <v>1009</v>
      </c>
      <c r="E338" t="s">
        <v>1010</v>
      </c>
      <c r="F338">
        <v>5</v>
      </c>
      <c r="G338" t="s">
        <v>820</v>
      </c>
      <c r="H338" t="s">
        <v>354</v>
      </c>
      <c r="I338">
        <v>1657314517.8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1609.990586917</v>
      </c>
      <c r="AK338">
        <v>1546.728181818182</v>
      </c>
      <c r="AL338">
        <v>3.412962782595649</v>
      </c>
      <c r="AM338">
        <v>65.58033088639436</v>
      </c>
      <c r="AN338">
        <f>(AP338 - AO338 + BO338*1E3/(8.314*(BQ338+273.15)) * AR338/BN338 * AQ338) * BN338/(100*BB338) * 1000/(1000 - AP338)</f>
        <v>0</v>
      </c>
      <c r="AO338">
        <v>21.8878612428082</v>
      </c>
      <c r="AP338">
        <v>26.46624969696969</v>
      </c>
      <c r="AQ338">
        <v>-0.0001365975317538374</v>
      </c>
      <c r="AR338">
        <v>78.10246742185466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1657314517.8</v>
      </c>
      <c r="BH338">
        <v>1498.148</v>
      </c>
      <c r="BI338">
        <v>1575.752</v>
      </c>
      <c r="BJ338">
        <v>26.46756</v>
      </c>
      <c r="BK338">
        <v>21.89124</v>
      </c>
      <c r="BL338">
        <v>1501.349</v>
      </c>
      <c r="BM338">
        <v>27.34877</v>
      </c>
      <c r="BN338">
        <v>499.9447999999999</v>
      </c>
      <c r="BO338">
        <v>68.42787999999999</v>
      </c>
      <c r="BP338">
        <v>0.09982751999999999</v>
      </c>
      <c r="BQ338">
        <v>27.33825</v>
      </c>
      <c r="BR338">
        <v>27.01151</v>
      </c>
      <c r="BS338">
        <v>999.9</v>
      </c>
      <c r="BT338">
        <v>0</v>
      </c>
      <c r="BU338">
        <v>0</v>
      </c>
      <c r="BV338">
        <v>10008.878</v>
      </c>
      <c r="BW338">
        <v>0</v>
      </c>
      <c r="BX338">
        <v>2014.82</v>
      </c>
      <c r="BY338">
        <v>-77.60659</v>
      </c>
      <c r="BZ338">
        <v>1538.875</v>
      </c>
      <c r="CA338">
        <v>1611.019</v>
      </c>
      <c r="CB338">
        <v>4.576325</v>
      </c>
      <c r="CC338">
        <v>1575.752</v>
      </c>
      <c r="CD338">
        <v>21.89124</v>
      </c>
      <c r="CE338">
        <v>1.811119</v>
      </c>
      <c r="CF338">
        <v>1.49797</v>
      </c>
      <c r="CG338">
        <v>15.88309</v>
      </c>
      <c r="CH338">
        <v>12.94748</v>
      </c>
      <c r="CI338">
        <v>2000.047</v>
      </c>
      <c r="CJ338">
        <v>0.9800026000000001</v>
      </c>
      <c r="CK338">
        <v>0.0199978</v>
      </c>
      <c r="CL338">
        <v>0</v>
      </c>
      <c r="CM338">
        <v>2.21497</v>
      </c>
      <c r="CN338">
        <v>0</v>
      </c>
      <c r="CO338">
        <v>17858.75</v>
      </c>
      <c r="CP338">
        <v>16749.85</v>
      </c>
      <c r="CQ338">
        <v>40.0372</v>
      </c>
      <c r="CR338">
        <v>41.937</v>
      </c>
      <c r="CS338">
        <v>40.4874</v>
      </c>
      <c r="CT338">
        <v>40.1374</v>
      </c>
      <c r="CU338">
        <v>39.187</v>
      </c>
      <c r="CV338">
        <v>1960.054</v>
      </c>
      <c r="CW338">
        <v>39.99400000000001</v>
      </c>
      <c r="CX338">
        <v>0</v>
      </c>
      <c r="CY338">
        <v>1657314527.1</v>
      </c>
      <c r="CZ338">
        <v>0</v>
      </c>
      <c r="DA338">
        <v>1657313226.1</v>
      </c>
      <c r="DB338" t="s">
        <v>821</v>
      </c>
      <c r="DC338">
        <v>1657313225.1</v>
      </c>
      <c r="DD338">
        <v>1657313226.1</v>
      </c>
      <c r="DE338">
        <v>8</v>
      </c>
      <c r="DF338">
        <v>-0.096</v>
      </c>
      <c r="DG338">
        <v>1.169</v>
      </c>
      <c r="DH338">
        <v>-1.469</v>
      </c>
      <c r="DI338">
        <v>-0.153</v>
      </c>
      <c r="DJ338">
        <v>420</v>
      </c>
      <c r="DK338">
        <v>24</v>
      </c>
      <c r="DL338">
        <v>0.23</v>
      </c>
      <c r="DM338">
        <v>0.05</v>
      </c>
      <c r="DN338">
        <v>-77.4317775</v>
      </c>
      <c r="DO338">
        <v>-1.291685178236295</v>
      </c>
      <c r="DP338">
        <v>0.1449047764697572</v>
      </c>
      <c r="DQ338">
        <v>0</v>
      </c>
      <c r="DR338">
        <v>4.6158035</v>
      </c>
      <c r="DS338">
        <v>-0.3215083677298433</v>
      </c>
      <c r="DT338">
        <v>0.03095734723373436</v>
      </c>
      <c r="DU338">
        <v>0</v>
      </c>
      <c r="DV338">
        <v>0</v>
      </c>
      <c r="DW338">
        <v>2</v>
      </c>
      <c r="DX338" t="s">
        <v>365</v>
      </c>
      <c r="DY338">
        <v>2.97842</v>
      </c>
      <c r="DZ338">
        <v>2.72479</v>
      </c>
      <c r="EA338">
        <v>0.171332</v>
      </c>
      <c r="EB338">
        <v>0.174723</v>
      </c>
      <c r="EC338">
        <v>0.089459</v>
      </c>
      <c r="ED338">
        <v>0.07522860000000001</v>
      </c>
      <c r="EE338">
        <v>26121.2</v>
      </c>
      <c r="EF338">
        <v>26109.3</v>
      </c>
      <c r="EG338">
        <v>29316.3</v>
      </c>
      <c r="EH338">
        <v>29272.9</v>
      </c>
      <c r="EI338">
        <v>35381.6</v>
      </c>
      <c r="EJ338">
        <v>35979.8</v>
      </c>
      <c r="EK338">
        <v>41303.4</v>
      </c>
      <c r="EL338">
        <v>41696.7</v>
      </c>
      <c r="EM338">
        <v>1.89007</v>
      </c>
      <c r="EN338">
        <v>2.04147</v>
      </c>
      <c r="EO338">
        <v>0.07873769999999999</v>
      </c>
      <c r="EP338">
        <v>0</v>
      </c>
      <c r="EQ338">
        <v>25.7115</v>
      </c>
      <c r="ER338">
        <v>999.9</v>
      </c>
      <c r="ES338">
        <v>27.8</v>
      </c>
      <c r="ET338">
        <v>37.6</v>
      </c>
      <c r="EU338">
        <v>26.4658</v>
      </c>
      <c r="EV338">
        <v>61.0779</v>
      </c>
      <c r="EW338">
        <v>27.3077</v>
      </c>
      <c r="EX338">
        <v>2</v>
      </c>
      <c r="EY338">
        <v>0.159078</v>
      </c>
      <c r="EZ338">
        <v>1.73945</v>
      </c>
      <c r="FA338">
        <v>20.374</v>
      </c>
      <c r="FB338">
        <v>5.21654</v>
      </c>
      <c r="FC338">
        <v>12.0101</v>
      </c>
      <c r="FD338">
        <v>4.98875</v>
      </c>
      <c r="FE338">
        <v>3.28853</v>
      </c>
      <c r="FF338">
        <v>6503.8</v>
      </c>
      <c r="FG338">
        <v>9999</v>
      </c>
      <c r="FH338">
        <v>9999</v>
      </c>
      <c r="FI338">
        <v>105.6</v>
      </c>
      <c r="FJ338">
        <v>1.86736</v>
      </c>
      <c r="FK338">
        <v>1.8664</v>
      </c>
      <c r="FL338">
        <v>1.86584</v>
      </c>
      <c r="FM338">
        <v>1.86578</v>
      </c>
      <c r="FN338">
        <v>1.86761</v>
      </c>
      <c r="FO338">
        <v>1.87008</v>
      </c>
      <c r="FP338">
        <v>1.86874</v>
      </c>
      <c r="FQ338">
        <v>1.87012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-3.22</v>
      </c>
      <c r="GF338">
        <v>-0.8812</v>
      </c>
      <c r="GG338">
        <v>-0.7625272888578039</v>
      </c>
      <c r="GH338">
        <v>-0.001751842048368114</v>
      </c>
      <c r="GI338">
        <v>2.175043830543419E-07</v>
      </c>
      <c r="GJ338">
        <v>-8.900938919420621E-11</v>
      </c>
      <c r="GK338">
        <v>-0.8812099376485385</v>
      </c>
      <c r="GL338">
        <v>0</v>
      </c>
      <c r="GM338">
        <v>0</v>
      </c>
      <c r="GN338">
        <v>0</v>
      </c>
      <c r="GO338">
        <v>3</v>
      </c>
      <c r="GP338">
        <v>2360</v>
      </c>
      <c r="GQ338">
        <v>1</v>
      </c>
      <c r="GR338">
        <v>26</v>
      </c>
      <c r="GS338">
        <v>21.6</v>
      </c>
      <c r="GT338">
        <v>21.6</v>
      </c>
      <c r="GU338">
        <v>3.7439</v>
      </c>
      <c r="GV338">
        <v>2.19727</v>
      </c>
      <c r="GW338">
        <v>1.94702</v>
      </c>
      <c r="GX338">
        <v>2.81982</v>
      </c>
      <c r="GY338">
        <v>2.19482</v>
      </c>
      <c r="GZ338">
        <v>2.35352</v>
      </c>
      <c r="HA338">
        <v>39.1676</v>
      </c>
      <c r="HB338">
        <v>14.9026</v>
      </c>
      <c r="HC338">
        <v>18</v>
      </c>
      <c r="HD338">
        <v>463.109</v>
      </c>
      <c r="HE338">
        <v>574.164</v>
      </c>
      <c r="HF338">
        <v>23.8984</v>
      </c>
      <c r="HG338">
        <v>29.4633</v>
      </c>
      <c r="HH338">
        <v>29.9999</v>
      </c>
      <c r="HI338">
        <v>29.4596</v>
      </c>
      <c r="HJ338">
        <v>29.3868</v>
      </c>
      <c r="HK338">
        <v>74.9285</v>
      </c>
      <c r="HL338">
        <v>13.8524</v>
      </c>
      <c r="HM338">
        <v>21.1017</v>
      </c>
      <c r="HN338">
        <v>23.9029</v>
      </c>
      <c r="HO338">
        <v>1603.3</v>
      </c>
      <c r="HP338">
        <v>21.947</v>
      </c>
      <c r="HQ338">
        <v>100.265</v>
      </c>
      <c r="HR338">
        <v>100.159</v>
      </c>
    </row>
    <row r="339" spans="1:226">
      <c r="A339">
        <v>323</v>
      </c>
      <c r="B339">
        <v>1657314525.6</v>
      </c>
      <c r="C339">
        <v>5664.599999904633</v>
      </c>
      <c r="D339" t="s">
        <v>1011</v>
      </c>
      <c r="E339" t="s">
        <v>1012</v>
      </c>
      <c r="F339">
        <v>5</v>
      </c>
      <c r="G339" t="s">
        <v>820</v>
      </c>
      <c r="H339" t="s">
        <v>354</v>
      </c>
      <c r="I339">
        <v>1657314523.1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1627.269224681406</v>
      </c>
      <c r="AK339">
        <v>1563.847333333332</v>
      </c>
      <c r="AL339">
        <v>3.414524813797698</v>
      </c>
      <c r="AM339">
        <v>65.58033088639436</v>
      </c>
      <c r="AN339">
        <f>(AP339 - AO339 + BO339*1E3/(8.314*(BQ339+273.15)) * AR339/BN339 * AQ339) * BN339/(100*BB339) * 1000/(1000 - AP339)</f>
        <v>0</v>
      </c>
      <c r="AO339">
        <v>21.90540927131977</v>
      </c>
      <c r="AP339">
        <v>26.46018848484849</v>
      </c>
      <c r="AQ339">
        <v>-7.652124584397983E-06</v>
      </c>
      <c r="AR339">
        <v>78.10246742185466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1657314523.1</v>
      </c>
      <c r="BH339">
        <v>1515.84</v>
      </c>
      <c r="BI339">
        <v>1593.605555555555</v>
      </c>
      <c r="BJ339">
        <v>26.4635</v>
      </c>
      <c r="BK339">
        <v>21.9096</v>
      </c>
      <c r="BL339">
        <v>1519.074444444444</v>
      </c>
      <c r="BM339">
        <v>27.34471111111111</v>
      </c>
      <c r="BN339">
        <v>500.042</v>
      </c>
      <c r="BO339">
        <v>68.42696666666666</v>
      </c>
      <c r="BP339">
        <v>0.1000458222222222</v>
      </c>
      <c r="BQ339">
        <v>27.33105555555555</v>
      </c>
      <c r="BR339">
        <v>27.00596666666667</v>
      </c>
      <c r="BS339">
        <v>999.9000000000001</v>
      </c>
      <c r="BT339">
        <v>0</v>
      </c>
      <c r="BU339">
        <v>0</v>
      </c>
      <c r="BV339">
        <v>10018.33333333333</v>
      </c>
      <c r="BW339">
        <v>0</v>
      </c>
      <c r="BX339">
        <v>2013.658888888889</v>
      </c>
      <c r="BY339">
        <v>-77.76625555555555</v>
      </c>
      <c r="BZ339">
        <v>1557.043333333333</v>
      </c>
      <c r="CA339">
        <v>1629.304444444444</v>
      </c>
      <c r="CB339">
        <v>4.553894444444445</v>
      </c>
      <c r="CC339">
        <v>1593.605555555555</v>
      </c>
      <c r="CD339">
        <v>21.9096</v>
      </c>
      <c r="CE339">
        <v>1.810816666666667</v>
      </c>
      <c r="CF339">
        <v>1.499208888888889</v>
      </c>
      <c r="CG339">
        <v>15.8805</v>
      </c>
      <c r="CH339">
        <v>12.96008888888889</v>
      </c>
      <c r="CI339">
        <v>2000.045555555555</v>
      </c>
      <c r="CJ339">
        <v>0.9800026666666667</v>
      </c>
      <c r="CK339">
        <v>0.01999773333333333</v>
      </c>
      <c r="CL339">
        <v>0</v>
      </c>
      <c r="CM339">
        <v>2.402088888888889</v>
      </c>
      <c r="CN339">
        <v>0</v>
      </c>
      <c r="CO339">
        <v>17841.37777777778</v>
      </c>
      <c r="CP339">
        <v>16749.88888888889</v>
      </c>
      <c r="CQ339">
        <v>40.01377777777778</v>
      </c>
      <c r="CR339">
        <v>41.937</v>
      </c>
      <c r="CS339">
        <v>40.47900000000001</v>
      </c>
      <c r="CT339">
        <v>40.125</v>
      </c>
      <c r="CU339">
        <v>39.16633333333333</v>
      </c>
      <c r="CV339">
        <v>1960.053333333334</v>
      </c>
      <c r="CW339">
        <v>39.99777777777778</v>
      </c>
      <c r="CX339">
        <v>0</v>
      </c>
      <c r="CY339">
        <v>1657314531.9</v>
      </c>
      <c r="CZ339">
        <v>0</v>
      </c>
      <c r="DA339">
        <v>1657313226.1</v>
      </c>
      <c r="DB339" t="s">
        <v>821</v>
      </c>
      <c r="DC339">
        <v>1657313225.1</v>
      </c>
      <c r="DD339">
        <v>1657313226.1</v>
      </c>
      <c r="DE339">
        <v>8</v>
      </c>
      <c r="DF339">
        <v>-0.096</v>
      </c>
      <c r="DG339">
        <v>1.169</v>
      </c>
      <c r="DH339">
        <v>-1.469</v>
      </c>
      <c r="DI339">
        <v>-0.153</v>
      </c>
      <c r="DJ339">
        <v>420</v>
      </c>
      <c r="DK339">
        <v>24</v>
      </c>
      <c r="DL339">
        <v>0.23</v>
      </c>
      <c r="DM339">
        <v>0.05</v>
      </c>
      <c r="DN339">
        <v>-77.55731249999999</v>
      </c>
      <c r="DO339">
        <v>-1.443693433395815</v>
      </c>
      <c r="DP339">
        <v>0.1585019166879382</v>
      </c>
      <c r="DQ339">
        <v>0</v>
      </c>
      <c r="DR339">
        <v>4.5904215</v>
      </c>
      <c r="DS339">
        <v>-0.2981344840525381</v>
      </c>
      <c r="DT339">
        <v>0.02874852253160148</v>
      </c>
      <c r="DU339">
        <v>0</v>
      </c>
      <c r="DV339">
        <v>0</v>
      </c>
      <c r="DW339">
        <v>2</v>
      </c>
      <c r="DX339" t="s">
        <v>365</v>
      </c>
      <c r="DY339">
        <v>2.97851</v>
      </c>
      <c r="DZ339">
        <v>2.72494</v>
      </c>
      <c r="EA339">
        <v>0.172494</v>
      </c>
      <c r="EB339">
        <v>0.175839</v>
      </c>
      <c r="EC339">
        <v>0.089444</v>
      </c>
      <c r="ED339">
        <v>0.0752698</v>
      </c>
      <c r="EE339">
        <v>26085</v>
      </c>
      <c r="EF339">
        <v>26074.2</v>
      </c>
      <c r="EG339">
        <v>29316.9</v>
      </c>
      <c r="EH339">
        <v>29273.1</v>
      </c>
      <c r="EI339">
        <v>35382.9</v>
      </c>
      <c r="EJ339">
        <v>35978.7</v>
      </c>
      <c r="EK339">
        <v>41304.1</v>
      </c>
      <c r="EL339">
        <v>41697.3</v>
      </c>
      <c r="EM339">
        <v>1.89032</v>
      </c>
      <c r="EN339">
        <v>2.04152</v>
      </c>
      <c r="EO339">
        <v>0.0791177</v>
      </c>
      <c r="EP339">
        <v>0</v>
      </c>
      <c r="EQ339">
        <v>25.7071</v>
      </c>
      <c r="ER339">
        <v>999.9</v>
      </c>
      <c r="ES339">
        <v>27.8</v>
      </c>
      <c r="ET339">
        <v>37.7</v>
      </c>
      <c r="EU339">
        <v>26.6116</v>
      </c>
      <c r="EV339">
        <v>61.2679</v>
      </c>
      <c r="EW339">
        <v>27.3037</v>
      </c>
      <c r="EX339">
        <v>2</v>
      </c>
      <c r="EY339">
        <v>0.158524</v>
      </c>
      <c r="EZ339">
        <v>1.70494</v>
      </c>
      <c r="FA339">
        <v>20.3744</v>
      </c>
      <c r="FB339">
        <v>5.21789</v>
      </c>
      <c r="FC339">
        <v>12.0099</v>
      </c>
      <c r="FD339">
        <v>4.9886</v>
      </c>
      <c r="FE339">
        <v>3.28865</v>
      </c>
      <c r="FF339">
        <v>6504</v>
      </c>
      <c r="FG339">
        <v>9999</v>
      </c>
      <c r="FH339">
        <v>9999</v>
      </c>
      <c r="FI339">
        <v>105.6</v>
      </c>
      <c r="FJ339">
        <v>1.86737</v>
      </c>
      <c r="FK339">
        <v>1.86645</v>
      </c>
      <c r="FL339">
        <v>1.86584</v>
      </c>
      <c r="FM339">
        <v>1.86578</v>
      </c>
      <c r="FN339">
        <v>1.86763</v>
      </c>
      <c r="FO339">
        <v>1.87011</v>
      </c>
      <c r="FP339">
        <v>1.86874</v>
      </c>
      <c r="FQ339">
        <v>1.87012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-3.24</v>
      </c>
      <c r="GF339">
        <v>-0.8812</v>
      </c>
      <c r="GG339">
        <v>-0.7625272888578039</v>
      </c>
      <c r="GH339">
        <v>-0.001751842048368114</v>
      </c>
      <c r="GI339">
        <v>2.175043830543419E-07</v>
      </c>
      <c r="GJ339">
        <v>-8.900938919420621E-11</v>
      </c>
      <c r="GK339">
        <v>-0.8812099376485385</v>
      </c>
      <c r="GL339">
        <v>0</v>
      </c>
      <c r="GM339">
        <v>0</v>
      </c>
      <c r="GN339">
        <v>0</v>
      </c>
      <c r="GO339">
        <v>3</v>
      </c>
      <c r="GP339">
        <v>2360</v>
      </c>
      <c r="GQ339">
        <v>1</v>
      </c>
      <c r="GR339">
        <v>26</v>
      </c>
      <c r="GS339">
        <v>21.7</v>
      </c>
      <c r="GT339">
        <v>21.7</v>
      </c>
      <c r="GU339">
        <v>3.77441</v>
      </c>
      <c r="GV339">
        <v>2.19604</v>
      </c>
      <c r="GW339">
        <v>1.94702</v>
      </c>
      <c r="GX339">
        <v>2.81982</v>
      </c>
      <c r="GY339">
        <v>2.19482</v>
      </c>
      <c r="GZ339">
        <v>2.32422</v>
      </c>
      <c r="HA339">
        <v>39.1676</v>
      </c>
      <c r="HB339">
        <v>14.8938</v>
      </c>
      <c r="HC339">
        <v>18</v>
      </c>
      <c r="HD339">
        <v>463.268</v>
      </c>
      <c r="HE339">
        <v>574.202</v>
      </c>
      <c r="HF339">
        <v>23.892</v>
      </c>
      <c r="HG339">
        <v>29.4633</v>
      </c>
      <c r="HH339">
        <v>29.9999</v>
      </c>
      <c r="HI339">
        <v>29.4604</v>
      </c>
      <c r="HJ339">
        <v>29.3868</v>
      </c>
      <c r="HK339">
        <v>75.53270000000001</v>
      </c>
      <c r="HL339">
        <v>13.8524</v>
      </c>
      <c r="HM339">
        <v>21.1017</v>
      </c>
      <c r="HN339">
        <v>23.8974</v>
      </c>
      <c r="HO339">
        <v>1623.34</v>
      </c>
      <c r="HP339">
        <v>21.9816</v>
      </c>
      <c r="HQ339">
        <v>100.267</v>
      </c>
      <c r="HR339">
        <v>100.16</v>
      </c>
    </row>
    <row r="340" spans="1:226">
      <c r="A340">
        <v>324</v>
      </c>
      <c r="B340">
        <v>1657314530.6</v>
      </c>
      <c r="C340">
        <v>5669.599999904633</v>
      </c>
      <c r="D340" t="s">
        <v>1013</v>
      </c>
      <c r="E340" t="s">
        <v>1014</v>
      </c>
      <c r="F340">
        <v>5</v>
      </c>
      <c r="G340" t="s">
        <v>820</v>
      </c>
      <c r="H340" t="s">
        <v>354</v>
      </c>
      <c r="I340">
        <v>1657314527.8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1644.321387434808</v>
      </c>
      <c r="AK340">
        <v>1581.007212121212</v>
      </c>
      <c r="AL340">
        <v>3.440034699584675</v>
      </c>
      <c r="AM340">
        <v>65.58033088639436</v>
      </c>
      <c r="AN340">
        <f>(AP340 - AO340 + BO340*1E3/(8.314*(BQ340+273.15)) * AR340/BN340 * AQ340) * BN340/(100*BB340) * 1000/(1000 - AP340)</f>
        <v>0</v>
      </c>
      <c r="AO340">
        <v>21.92166562745055</v>
      </c>
      <c r="AP340">
        <v>26.45356787878788</v>
      </c>
      <c r="AQ340">
        <v>-1.732869041026726E-05</v>
      </c>
      <c r="AR340">
        <v>78.10246742185466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1657314527.8</v>
      </c>
      <c r="BH340">
        <v>1531.48</v>
      </c>
      <c r="BI340">
        <v>1609.309</v>
      </c>
      <c r="BJ340">
        <v>26.45597</v>
      </c>
      <c r="BK340">
        <v>21.92517</v>
      </c>
      <c r="BL340">
        <v>1534.739</v>
      </c>
      <c r="BM340">
        <v>27.33718</v>
      </c>
      <c r="BN340">
        <v>500.0366000000001</v>
      </c>
      <c r="BO340">
        <v>68.42530000000001</v>
      </c>
      <c r="BP340">
        <v>0.10008902</v>
      </c>
      <c r="BQ340">
        <v>27.32837</v>
      </c>
      <c r="BR340">
        <v>27.00393</v>
      </c>
      <c r="BS340">
        <v>999.9</v>
      </c>
      <c r="BT340">
        <v>0</v>
      </c>
      <c r="BU340">
        <v>0</v>
      </c>
      <c r="BV340">
        <v>9993.188999999998</v>
      </c>
      <c r="BW340">
        <v>0</v>
      </c>
      <c r="BX340">
        <v>2011.762</v>
      </c>
      <c r="BY340">
        <v>-77.8312</v>
      </c>
      <c r="BZ340">
        <v>1573.097</v>
      </c>
      <c r="CA340">
        <v>1645.385</v>
      </c>
      <c r="CB340">
        <v>4.530789</v>
      </c>
      <c r="CC340">
        <v>1609.309</v>
      </c>
      <c r="CD340">
        <v>21.92517</v>
      </c>
      <c r="CE340">
        <v>1.810258</v>
      </c>
      <c r="CF340">
        <v>1.500236</v>
      </c>
      <c r="CG340">
        <v>15.87564</v>
      </c>
      <c r="CH340">
        <v>12.97058</v>
      </c>
      <c r="CI340">
        <v>2000.015</v>
      </c>
      <c r="CJ340">
        <v>0.9800029000000002</v>
      </c>
      <c r="CK340">
        <v>0.0199975</v>
      </c>
      <c r="CL340">
        <v>0</v>
      </c>
      <c r="CM340">
        <v>2.33459</v>
      </c>
      <c r="CN340">
        <v>0</v>
      </c>
      <c r="CO340">
        <v>17827.09</v>
      </c>
      <c r="CP340">
        <v>16749.59</v>
      </c>
      <c r="CQ340">
        <v>40</v>
      </c>
      <c r="CR340">
        <v>41.937</v>
      </c>
      <c r="CS340">
        <v>40.4622</v>
      </c>
      <c r="CT340">
        <v>40.125</v>
      </c>
      <c r="CU340">
        <v>39.1436</v>
      </c>
      <c r="CV340">
        <v>1960.025</v>
      </c>
      <c r="CW340">
        <v>39.999</v>
      </c>
      <c r="CX340">
        <v>0</v>
      </c>
      <c r="CY340">
        <v>1657314536.7</v>
      </c>
      <c r="CZ340">
        <v>0</v>
      </c>
      <c r="DA340">
        <v>1657313226.1</v>
      </c>
      <c r="DB340" t="s">
        <v>821</v>
      </c>
      <c r="DC340">
        <v>1657313225.1</v>
      </c>
      <c r="DD340">
        <v>1657313226.1</v>
      </c>
      <c r="DE340">
        <v>8</v>
      </c>
      <c r="DF340">
        <v>-0.096</v>
      </c>
      <c r="DG340">
        <v>1.169</v>
      </c>
      <c r="DH340">
        <v>-1.469</v>
      </c>
      <c r="DI340">
        <v>-0.153</v>
      </c>
      <c r="DJ340">
        <v>420</v>
      </c>
      <c r="DK340">
        <v>24</v>
      </c>
      <c r="DL340">
        <v>0.23</v>
      </c>
      <c r="DM340">
        <v>0.05</v>
      </c>
      <c r="DN340">
        <v>-77.63153249999999</v>
      </c>
      <c r="DO340">
        <v>-1.528571482176268</v>
      </c>
      <c r="DP340">
        <v>0.16438474744863</v>
      </c>
      <c r="DQ340">
        <v>0</v>
      </c>
      <c r="DR340">
        <v>4.5705835</v>
      </c>
      <c r="DS340">
        <v>-0.2844078799249545</v>
      </c>
      <c r="DT340">
        <v>0.02740335084893822</v>
      </c>
      <c r="DU340">
        <v>0</v>
      </c>
      <c r="DV340">
        <v>0</v>
      </c>
      <c r="DW340">
        <v>2</v>
      </c>
      <c r="DX340" t="s">
        <v>365</v>
      </c>
      <c r="DY340">
        <v>2.97865</v>
      </c>
      <c r="DZ340">
        <v>2.7249</v>
      </c>
      <c r="EA340">
        <v>0.173645</v>
      </c>
      <c r="EB340">
        <v>0.176967</v>
      </c>
      <c r="EC340">
        <v>0.0894278</v>
      </c>
      <c r="ED340">
        <v>0.07531019999999999</v>
      </c>
      <c r="EE340">
        <v>26048.7</v>
      </c>
      <c r="EF340">
        <v>26038.2</v>
      </c>
      <c r="EG340">
        <v>29316.8</v>
      </c>
      <c r="EH340">
        <v>29272.8</v>
      </c>
      <c r="EI340">
        <v>35383.5</v>
      </c>
      <c r="EJ340">
        <v>35976.7</v>
      </c>
      <c r="EK340">
        <v>41304</v>
      </c>
      <c r="EL340">
        <v>41696.7</v>
      </c>
      <c r="EM340">
        <v>1.89062</v>
      </c>
      <c r="EN340">
        <v>2.04128</v>
      </c>
      <c r="EO340">
        <v>0.07940079999999999</v>
      </c>
      <c r="EP340">
        <v>0</v>
      </c>
      <c r="EQ340">
        <v>25.7017</v>
      </c>
      <c r="ER340">
        <v>999.9</v>
      </c>
      <c r="ES340">
        <v>27.8</v>
      </c>
      <c r="ET340">
        <v>37.7</v>
      </c>
      <c r="EU340">
        <v>26.6104</v>
      </c>
      <c r="EV340">
        <v>60.9179</v>
      </c>
      <c r="EW340">
        <v>27.1835</v>
      </c>
      <c r="EX340">
        <v>2</v>
      </c>
      <c r="EY340">
        <v>0.158524</v>
      </c>
      <c r="EZ340">
        <v>1.68393</v>
      </c>
      <c r="FA340">
        <v>20.3747</v>
      </c>
      <c r="FB340">
        <v>5.21789</v>
      </c>
      <c r="FC340">
        <v>12.0099</v>
      </c>
      <c r="FD340">
        <v>4.9889</v>
      </c>
      <c r="FE340">
        <v>3.2886</v>
      </c>
      <c r="FF340">
        <v>6504</v>
      </c>
      <c r="FG340">
        <v>9999</v>
      </c>
      <c r="FH340">
        <v>9999</v>
      </c>
      <c r="FI340">
        <v>105.6</v>
      </c>
      <c r="FJ340">
        <v>1.86737</v>
      </c>
      <c r="FK340">
        <v>1.86642</v>
      </c>
      <c r="FL340">
        <v>1.86584</v>
      </c>
      <c r="FM340">
        <v>1.86576</v>
      </c>
      <c r="FN340">
        <v>1.8676</v>
      </c>
      <c r="FO340">
        <v>1.8701</v>
      </c>
      <c r="FP340">
        <v>1.86874</v>
      </c>
      <c r="FQ340">
        <v>1.87012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-3.28</v>
      </c>
      <c r="GF340">
        <v>-0.8812</v>
      </c>
      <c r="GG340">
        <v>-0.7625272888578039</v>
      </c>
      <c r="GH340">
        <v>-0.001751842048368114</v>
      </c>
      <c r="GI340">
        <v>2.175043830543419E-07</v>
      </c>
      <c r="GJ340">
        <v>-8.900938919420621E-11</v>
      </c>
      <c r="GK340">
        <v>-0.8812099376485385</v>
      </c>
      <c r="GL340">
        <v>0</v>
      </c>
      <c r="GM340">
        <v>0</v>
      </c>
      <c r="GN340">
        <v>0</v>
      </c>
      <c r="GO340">
        <v>3</v>
      </c>
      <c r="GP340">
        <v>2360</v>
      </c>
      <c r="GQ340">
        <v>1</v>
      </c>
      <c r="GR340">
        <v>26</v>
      </c>
      <c r="GS340">
        <v>21.8</v>
      </c>
      <c r="GT340">
        <v>21.7</v>
      </c>
      <c r="GU340">
        <v>3.80249</v>
      </c>
      <c r="GV340">
        <v>2.19604</v>
      </c>
      <c r="GW340">
        <v>1.94702</v>
      </c>
      <c r="GX340">
        <v>2.82104</v>
      </c>
      <c r="GY340">
        <v>2.19482</v>
      </c>
      <c r="GZ340">
        <v>2.32788</v>
      </c>
      <c r="HA340">
        <v>39.1676</v>
      </c>
      <c r="HB340">
        <v>14.8938</v>
      </c>
      <c r="HC340">
        <v>18</v>
      </c>
      <c r="HD340">
        <v>463.451</v>
      </c>
      <c r="HE340">
        <v>574.013</v>
      </c>
      <c r="HF340">
        <v>23.8902</v>
      </c>
      <c r="HG340">
        <v>29.4633</v>
      </c>
      <c r="HH340">
        <v>29.9999</v>
      </c>
      <c r="HI340">
        <v>29.4604</v>
      </c>
      <c r="HJ340">
        <v>29.3868</v>
      </c>
      <c r="HK340">
        <v>76.07980000000001</v>
      </c>
      <c r="HL340">
        <v>13.8524</v>
      </c>
      <c r="HM340">
        <v>21.1017</v>
      </c>
      <c r="HN340">
        <v>23.8937</v>
      </c>
      <c r="HO340">
        <v>1636.7</v>
      </c>
      <c r="HP340">
        <v>22.0132</v>
      </c>
      <c r="HQ340">
        <v>100.267</v>
      </c>
      <c r="HR340">
        <v>100.159</v>
      </c>
    </row>
    <row r="341" spans="1:226">
      <c r="A341">
        <v>325</v>
      </c>
      <c r="B341">
        <v>1657314535.6</v>
      </c>
      <c r="C341">
        <v>5674.599999904633</v>
      </c>
      <c r="D341" t="s">
        <v>1015</v>
      </c>
      <c r="E341" t="s">
        <v>1016</v>
      </c>
      <c r="F341">
        <v>5</v>
      </c>
      <c r="G341" t="s">
        <v>820</v>
      </c>
      <c r="H341" t="s">
        <v>354</v>
      </c>
      <c r="I341">
        <v>1657314533.1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1661.569856280989</v>
      </c>
      <c r="AK341">
        <v>1597.911939393939</v>
      </c>
      <c r="AL341">
        <v>3.37480007156111</v>
      </c>
      <c r="AM341">
        <v>65.58033088639436</v>
      </c>
      <c r="AN341">
        <f>(AP341 - AO341 + BO341*1E3/(8.314*(BQ341+273.15)) * AR341/BN341 * AQ341) * BN341/(100*BB341) * 1000/(1000 - AP341)</f>
        <v>0</v>
      </c>
      <c r="AO341">
        <v>21.94060511606743</v>
      </c>
      <c r="AP341">
        <v>26.45061818181817</v>
      </c>
      <c r="AQ341">
        <v>-4.643374239957212E-05</v>
      </c>
      <c r="AR341">
        <v>78.10246742185466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1657314533.1</v>
      </c>
      <c r="BH341">
        <v>1549.072222222222</v>
      </c>
      <c r="BI341">
        <v>1627.113333333333</v>
      </c>
      <c r="BJ341">
        <v>26.45037777777778</v>
      </c>
      <c r="BK341">
        <v>21.94705555555556</v>
      </c>
      <c r="BL341">
        <v>1552.364444444444</v>
      </c>
      <c r="BM341">
        <v>27.33158888888889</v>
      </c>
      <c r="BN341">
        <v>499.9942222222223</v>
      </c>
      <c r="BO341">
        <v>68.42530000000001</v>
      </c>
      <c r="BP341">
        <v>0.1000106777777778</v>
      </c>
      <c r="BQ341">
        <v>27.32365555555556</v>
      </c>
      <c r="BR341">
        <v>27.00597777777778</v>
      </c>
      <c r="BS341">
        <v>999.9000000000001</v>
      </c>
      <c r="BT341">
        <v>0</v>
      </c>
      <c r="BU341">
        <v>0</v>
      </c>
      <c r="BV341">
        <v>9988.26888888889</v>
      </c>
      <c r="BW341">
        <v>0</v>
      </c>
      <c r="BX341">
        <v>2009.955555555555</v>
      </c>
      <c r="BY341">
        <v>-78.04273333333333</v>
      </c>
      <c r="BZ341">
        <v>1591.158888888889</v>
      </c>
      <c r="CA341">
        <v>1663.625555555555</v>
      </c>
      <c r="CB341">
        <v>4.503335555555555</v>
      </c>
      <c r="CC341">
        <v>1627.113333333333</v>
      </c>
      <c r="CD341">
        <v>21.94705555555556</v>
      </c>
      <c r="CE341">
        <v>1.809874444444444</v>
      </c>
      <c r="CF341">
        <v>1.501733333333333</v>
      </c>
      <c r="CG341">
        <v>15.87234444444444</v>
      </c>
      <c r="CH341">
        <v>12.98582222222222</v>
      </c>
      <c r="CI341">
        <v>2000.042222222222</v>
      </c>
      <c r="CJ341">
        <v>0.980003</v>
      </c>
      <c r="CK341">
        <v>0.0199974</v>
      </c>
      <c r="CL341">
        <v>0</v>
      </c>
      <c r="CM341">
        <v>2.381266666666667</v>
      </c>
      <c r="CN341">
        <v>0</v>
      </c>
      <c r="CO341">
        <v>17812.78888888889</v>
      </c>
      <c r="CP341">
        <v>16749.82222222222</v>
      </c>
      <c r="CQ341">
        <v>40</v>
      </c>
      <c r="CR341">
        <v>41.937</v>
      </c>
      <c r="CS341">
        <v>40.472</v>
      </c>
      <c r="CT341">
        <v>40.125</v>
      </c>
      <c r="CU341">
        <v>39.125</v>
      </c>
      <c r="CV341">
        <v>1960.05</v>
      </c>
      <c r="CW341">
        <v>40</v>
      </c>
      <c r="CX341">
        <v>0</v>
      </c>
      <c r="CY341">
        <v>1657314542.1</v>
      </c>
      <c r="CZ341">
        <v>0</v>
      </c>
      <c r="DA341">
        <v>1657313226.1</v>
      </c>
      <c r="DB341" t="s">
        <v>821</v>
      </c>
      <c r="DC341">
        <v>1657313225.1</v>
      </c>
      <c r="DD341">
        <v>1657313226.1</v>
      </c>
      <c r="DE341">
        <v>8</v>
      </c>
      <c r="DF341">
        <v>-0.096</v>
      </c>
      <c r="DG341">
        <v>1.169</v>
      </c>
      <c r="DH341">
        <v>-1.469</v>
      </c>
      <c r="DI341">
        <v>-0.153</v>
      </c>
      <c r="DJ341">
        <v>420</v>
      </c>
      <c r="DK341">
        <v>24</v>
      </c>
      <c r="DL341">
        <v>0.23</v>
      </c>
      <c r="DM341">
        <v>0.05</v>
      </c>
      <c r="DN341">
        <v>-77.77991219512195</v>
      </c>
      <c r="DO341">
        <v>-1.769981184668988</v>
      </c>
      <c r="DP341">
        <v>0.1886318005871288</v>
      </c>
      <c r="DQ341">
        <v>0</v>
      </c>
      <c r="DR341">
        <v>4.545202195121951</v>
      </c>
      <c r="DS341">
        <v>-0.2843755400696895</v>
      </c>
      <c r="DT341">
        <v>0.02807287515684292</v>
      </c>
      <c r="DU341">
        <v>0</v>
      </c>
      <c r="DV341">
        <v>0</v>
      </c>
      <c r="DW341">
        <v>2</v>
      </c>
      <c r="DX341" t="s">
        <v>365</v>
      </c>
      <c r="DY341">
        <v>2.97839</v>
      </c>
      <c r="DZ341">
        <v>2.72462</v>
      </c>
      <c r="EA341">
        <v>0.174784</v>
      </c>
      <c r="EB341">
        <v>0.178071</v>
      </c>
      <c r="EC341">
        <v>0.089422</v>
      </c>
      <c r="ED341">
        <v>0.0753737</v>
      </c>
      <c r="EE341">
        <v>26012.7</v>
      </c>
      <c r="EF341">
        <v>26003.6</v>
      </c>
      <c r="EG341">
        <v>29316.8</v>
      </c>
      <c r="EH341">
        <v>29273.2</v>
      </c>
      <c r="EI341">
        <v>35383.8</v>
      </c>
      <c r="EJ341">
        <v>35974.6</v>
      </c>
      <c r="EK341">
        <v>41304.2</v>
      </c>
      <c r="EL341">
        <v>41697.2</v>
      </c>
      <c r="EM341">
        <v>1.89032</v>
      </c>
      <c r="EN341">
        <v>2.0416</v>
      </c>
      <c r="EO341">
        <v>0.0799298</v>
      </c>
      <c r="EP341">
        <v>0</v>
      </c>
      <c r="EQ341">
        <v>25.6963</v>
      </c>
      <c r="ER341">
        <v>999.9</v>
      </c>
      <c r="ES341">
        <v>27.8</v>
      </c>
      <c r="ET341">
        <v>37.7</v>
      </c>
      <c r="EU341">
        <v>26.6113</v>
      </c>
      <c r="EV341">
        <v>61.1379</v>
      </c>
      <c r="EW341">
        <v>27.2877</v>
      </c>
      <c r="EX341">
        <v>2</v>
      </c>
      <c r="EY341">
        <v>0.158506</v>
      </c>
      <c r="EZ341">
        <v>1.67519</v>
      </c>
      <c r="FA341">
        <v>20.3748</v>
      </c>
      <c r="FB341">
        <v>5.21714</v>
      </c>
      <c r="FC341">
        <v>12.0101</v>
      </c>
      <c r="FD341">
        <v>4.9887</v>
      </c>
      <c r="FE341">
        <v>3.28863</v>
      </c>
      <c r="FF341">
        <v>6504.3</v>
      </c>
      <c r="FG341">
        <v>9999</v>
      </c>
      <c r="FH341">
        <v>9999</v>
      </c>
      <c r="FI341">
        <v>105.6</v>
      </c>
      <c r="FJ341">
        <v>1.86737</v>
      </c>
      <c r="FK341">
        <v>1.86643</v>
      </c>
      <c r="FL341">
        <v>1.86584</v>
      </c>
      <c r="FM341">
        <v>1.86579</v>
      </c>
      <c r="FN341">
        <v>1.8676</v>
      </c>
      <c r="FO341">
        <v>1.8701</v>
      </c>
      <c r="FP341">
        <v>1.86874</v>
      </c>
      <c r="FQ341">
        <v>1.87012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-3.3</v>
      </c>
      <c r="GF341">
        <v>-0.8812</v>
      </c>
      <c r="GG341">
        <v>-0.7625272888578039</v>
      </c>
      <c r="GH341">
        <v>-0.001751842048368114</v>
      </c>
      <c r="GI341">
        <v>2.175043830543419E-07</v>
      </c>
      <c r="GJ341">
        <v>-8.900938919420621E-11</v>
      </c>
      <c r="GK341">
        <v>-0.8812099376485385</v>
      </c>
      <c r="GL341">
        <v>0</v>
      </c>
      <c r="GM341">
        <v>0</v>
      </c>
      <c r="GN341">
        <v>0</v>
      </c>
      <c r="GO341">
        <v>3</v>
      </c>
      <c r="GP341">
        <v>2360</v>
      </c>
      <c r="GQ341">
        <v>1</v>
      </c>
      <c r="GR341">
        <v>26</v>
      </c>
      <c r="GS341">
        <v>21.8</v>
      </c>
      <c r="GT341">
        <v>21.8</v>
      </c>
      <c r="GU341">
        <v>3.83179</v>
      </c>
      <c r="GV341">
        <v>2.19849</v>
      </c>
      <c r="GW341">
        <v>1.94702</v>
      </c>
      <c r="GX341">
        <v>2.82104</v>
      </c>
      <c r="GY341">
        <v>2.19482</v>
      </c>
      <c r="GZ341">
        <v>2.32788</v>
      </c>
      <c r="HA341">
        <v>39.1676</v>
      </c>
      <c r="HB341">
        <v>14.8938</v>
      </c>
      <c r="HC341">
        <v>18</v>
      </c>
      <c r="HD341">
        <v>463.268</v>
      </c>
      <c r="HE341">
        <v>574.259</v>
      </c>
      <c r="HF341">
        <v>23.8894</v>
      </c>
      <c r="HG341">
        <v>29.4633</v>
      </c>
      <c r="HH341">
        <v>29.9999</v>
      </c>
      <c r="HI341">
        <v>29.4604</v>
      </c>
      <c r="HJ341">
        <v>29.3868</v>
      </c>
      <c r="HK341">
        <v>76.6717</v>
      </c>
      <c r="HL341">
        <v>13.8524</v>
      </c>
      <c r="HM341">
        <v>21.1017</v>
      </c>
      <c r="HN341">
        <v>23.8882</v>
      </c>
      <c r="HO341">
        <v>1656.73</v>
      </c>
      <c r="HP341">
        <v>22.0418</v>
      </c>
      <c r="HQ341">
        <v>100.267</v>
      </c>
      <c r="HR341">
        <v>100.16</v>
      </c>
    </row>
    <row r="342" spans="1:226">
      <c r="A342">
        <v>326</v>
      </c>
      <c r="B342">
        <v>1657314540.6</v>
      </c>
      <c r="C342">
        <v>5679.599999904633</v>
      </c>
      <c r="D342" t="s">
        <v>1017</v>
      </c>
      <c r="E342" t="s">
        <v>1018</v>
      </c>
      <c r="F342">
        <v>5</v>
      </c>
      <c r="G342" t="s">
        <v>820</v>
      </c>
      <c r="H342" t="s">
        <v>354</v>
      </c>
      <c r="I342">
        <v>1657314537.8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1678.657140841694</v>
      </c>
      <c r="AK342">
        <v>1615.108606060606</v>
      </c>
      <c r="AL342">
        <v>3.444695614999515</v>
      </c>
      <c r="AM342">
        <v>65.58033088639436</v>
      </c>
      <c r="AN342">
        <f>(AP342 - AO342 + BO342*1E3/(8.314*(BQ342+273.15)) * AR342/BN342 * AQ342) * BN342/(100*BB342) * 1000/(1000 - AP342)</f>
        <v>0</v>
      </c>
      <c r="AO342">
        <v>21.96807747976932</v>
      </c>
      <c r="AP342">
        <v>26.44082606060606</v>
      </c>
      <c r="AQ342">
        <v>-8.14565840022442E-05</v>
      </c>
      <c r="AR342">
        <v>78.10246742185466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1657314537.8</v>
      </c>
      <c r="BH342">
        <v>1564.699</v>
      </c>
      <c r="BI342">
        <v>1642.798</v>
      </c>
      <c r="BJ342">
        <v>26.44612</v>
      </c>
      <c r="BK342">
        <v>21.97153</v>
      </c>
      <c r="BL342">
        <v>1568.016</v>
      </c>
      <c r="BM342">
        <v>27.32733</v>
      </c>
      <c r="BN342">
        <v>500.01</v>
      </c>
      <c r="BO342">
        <v>68.42577999999999</v>
      </c>
      <c r="BP342">
        <v>0.09999956</v>
      </c>
      <c r="BQ342">
        <v>27.31399</v>
      </c>
      <c r="BR342">
        <v>27.00084</v>
      </c>
      <c r="BS342">
        <v>999.9</v>
      </c>
      <c r="BT342">
        <v>0</v>
      </c>
      <c r="BU342">
        <v>0</v>
      </c>
      <c r="BV342">
        <v>9994.313999999998</v>
      </c>
      <c r="BW342">
        <v>0</v>
      </c>
      <c r="BX342">
        <v>2008.06</v>
      </c>
      <c r="BY342">
        <v>-78.09819</v>
      </c>
      <c r="BZ342">
        <v>1607.206</v>
      </c>
      <c r="CA342">
        <v>1679.703</v>
      </c>
      <c r="CB342">
        <v>4.474601</v>
      </c>
      <c r="CC342">
        <v>1642.798</v>
      </c>
      <c r="CD342">
        <v>21.97153</v>
      </c>
      <c r="CE342">
        <v>1.809597</v>
      </c>
      <c r="CF342">
        <v>1.503418</v>
      </c>
      <c r="CG342">
        <v>15.86995</v>
      </c>
      <c r="CH342">
        <v>13.00298</v>
      </c>
      <c r="CI342">
        <v>2000.006</v>
      </c>
      <c r="CJ342">
        <v>0.9800026000000001</v>
      </c>
      <c r="CK342">
        <v>0.0199978</v>
      </c>
      <c r="CL342">
        <v>0</v>
      </c>
      <c r="CM342">
        <v>2.35579</v>
      </c>
      <c r="CN342">
        <v>0</v>
      </c>
      <c r="CO342">
        <v>17800.09</v>
      </c>
      <c r="CP342">
        <v>16749.55</v>
      </c>
      <c r="CQ342">
        <v>40</v>
      </c>
      <c r="CR342">
        <v>41.937</v>
      </c>
      <c r="CS342">
        <v>40.4433</v>
      </c>
      <c r="CT342">
        <v>40.125</v>
      </c>
      <c r="CU342">
        <v>39.125</v>
      </c>
      <c r="CV342">
        <v>1960.012</v>
      </c>
      <c r="CW342">
        <v>40</v>
      </c>
      <c r="CX342">
        <v>0</v>
      </c>
      <c r="CY342">
        <v>1657314546.9</v>
      </c>
      <c r="CZ342">
        <v>0</v>
      </c>
      <c r="DA342">
        <v>1657313226.1</v>
      </c>
      <c r="DB342" t="s">
        <v>821</v>
      </c>
      <c r="DC342">
        <v>1657313225.1</v>
      </c>
      <c r="DD342">
        <v>1657313226.1</v>
      </c>
      <c r="DE342">
        <v>8</v>
      </c>
      <c r="DF342">
        <v>-0.096</v>
      </c>
      <c r="DG342">
        <v>1.169</v>
      </c>
      <c r="DH342">
        <v>-1.469</v>
      </c>
      <c r="DI342">
        <v>-0.153</v>
      </c>
      <c r="DJ342">
        <v>420</v>
      </c>
      <c r="DK342">
        <v>24</v>
      </c>
      <c r="DL342">
        <v>0.23</v>
      </c>
      <c r="DM342">
        <v>0.05</v>
      </c>
      <c r="DN342">
        <v>-77.93046999999999</v>
      </c>
      <c r="DO342">
        <v>-1.434378236397504</v>
      </c>
      <c r="DP342">
        <v>0.1480179654636554</v>
      </c>
      <c r="DQ342">
        <v>0</v>
      </c>
      <c r="DR342">
        <v>4.516124</v>
      </c>
      <c r="DS342">
        <v>-0.3207426641651146</v>
      </c>
      <c r="DT342">
        <v>0.03091935929155072</v>
      </c>
      <c r="DU342">
        <v>0</v>
      </c>
      <c r="DV342">
        <v>0</v>
      </c>
      <c r="DW342">
        <v>2</v>
      </c>
      <c r="DX342" t="s">
        <v>365</v>
      </c>
      <c r="DY342">
        <v>2.97827</v>
      </c>
      <c r="DZ342">
        <v>2.72477</v>
      </c>
      <c r="EA342">
        <v>0.175932</v>
      </c>
      <c r="EB342">
        <v>0.179187</v>
      </c>
      <c r="EC342">
        <v>0.0894017</v>
      </c>
      <c r="ED342">
        <v>0.07542649999999999</v>
      </c>
      <c r="EE342">
        <v>25976.5</v>
      </c>
      <c r="EF342">
        <v>25968.4</v>
      </c>
      <c r="EG342">
        <v>29316.9</v>
      </c>
      <c r="EH342">
        <v>29273.4</v>
      </c>
      <c r="EI342">
        <v>35384.6</v>
      </c>
      <c r="EJ342">
        <v>35973</v>
      </c>
      <c r="EK342">
        <v>41304.1</v>
      </c>
      <c r="EL342">
        <v>41697.7</v>
      </c>
      <c r="EM342">
        <v>1.8903</v>
      </c>
      <c r="EN342">
        <v>2.04182</v>
      </c>
      <c r="EO342">
        <v>0.08033220000000001</v>
      </c>
      <c r="EP342">
        <v>0</v>
      </c>
      <c r="EQ342">
        <v>25.6909</v>
      </c>
      <c r="ER342">
        <v>999.9</v>
      </c>
      <c r="ES342">
        <v>27.8</v>
      </c>
      <c r="ET342">
        <v>37.7</v>
      </c>
      <c r="EU342">
        <v>26.6117</v>
      </c>
      <c r="EV342">
        <v>61.3279</v>
      </c>
      <c r="EW342">
        <v>27.2596</v>
      </c>
      <c r="EX342">
        <v>2</v>
      </c>
      <c r="EY342">
        <v>0.157988</v>
      </c>
      <c r="EZ342">
        <v>1.6781</v>
      </c>
      <c r="FA342">
        <v>20.375</v>
      </c>
      <c r="FB342">
        <v>5.21804</v>
      </c>
      <c r="FC342">
        <v>12.0099</v>
      </c>
      <c r="FD342">
        <v>4.98915</v>
      </c>
      <c r="FE342">
        <v>3.28865</v>
      </c>
      <c r="FF342">
        <v>6504.3</v>
      </c>
      <c r="FG342">
        <v>9999</v>
      </c>
      <c r="FH342">
        <v>9999</v>
      </c>
      <c r="FI342">
        <v>105.6</v>
      </c>
      <c r="FJ342">
        <v>1.86737</v>
      </c>
      <c r="FK342">
        <v>1.86643</v>
      </c>
      <c r="FL342">
        <v>1.86584</v>
      </c>
      <c r="FM342">
        <v>1.86581</v>
      </c>
      <c r="FN342">
        <v>1.86762</v>
      </c>
      <c r="FO342">
        <v>1.8701</v>
      </c>
      <c r="FP342">
        <v>1.86874</v>
      </c>
      <c r="FQ342">
        <v>1.87013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-3.34</v>
      </c>
      <c r="GF342">
        <v>-0.8812</v>
      </c>
      <c r="GG342">
        <v>-0.7625272888578039</v>
      </c>
      <c r="GH342">
        <v>-0.001751842048368114</v>
      </c>
      <c r="GI342">
        <v>2.175043830543419E-07</v>
      </c>
      <c r="GJ342">
        <v>-8.900938919420621E-11</v>
      </c>
      <c r="GK342">
        <v>-0.8812099376485385</v>
      </c>
      <c r="GL342">
        <v>0</v>
      </c>
      <c r="GM342">
        <v>0</v>
      </c>
      <c r="GN342">
        <v>0</v>
      </c>
      <c r="GO342">
        <v>3</v>
      </c>
      <c r="GP342">
        <v>2360</v>
      </c>
      <c r="GQ342">
        <v>1</v>
      </c>
      <c r="GR342">
        <v>26</v>
      </c>
      <c r="GS342">
        <v>21.9</v>
      </c>
      <c r="GT342">
        <v>21.9</v>
      </c>
      <c r="GU342">
        <v>3.85864</v>
      </c>
      <c r="GV342">
        <v>2.19238</v>
      </c>
      <c r="GW342">
        <v>1.94702</v>
      </c>
      <c r="GX342">
        <v>2.81982</v>
      </c>
      <c r="GY342">
        <v>2.19482</v>
      </c>
      <c r="GZ342">
        <v>2.34985</v>
      </c>
      <c r="HA342">
        <v>39.1676</v>
      </c>
      <c r="HB342">
        <v>14.9026</v>
      </c>
      <c r="HC342">
        <v>18</v>
      </c>
      <c r="HD342">
        <v>463.253</v>
      </c>
      <c r="HE342">
        <v>574.4299999999999</v>
      </c>
      <c r="HF342">
        <v>23.8866</v>
      </c>
      <c r="HG342">
        <v>29.4633</v>
      </c>
      <c r="HH342">
        <v>29.9999</v>
      </c>
      <c r="HI342">
        <v>29.4604</v>
      </c>
      <c r="HJ342">
        <v>29.3868</v>
      </c>
      <c r="HK342">
        <v>77.2157</v>
      </c>
      <c r="HL342">
        <v>13.5791</v>
      </c>
      <c r="HM342">
        <v>21.1017</v>
      </c>
      <c r="HN342">
        <v>23.8877</v>
      </c>
      <c r="HO342">
        <v>1670.09</v>
      </c>
      <c r="HP342">
        <v>22.0788</v>
      </c>
      <c r="HQ342">
        <v>100.267</v>
      </c>
      <c r="HR342">
        <v>100.161</v>
      </c>
    </row>
    <row r="343" spans="1:226">
      <c r="A343">
        <v>327</v>
      </c>
      <c r="B343">
        <v>1657314545.6</v>
      </c>
      <c r="C343">
        <v>5684.599999904633</v>
      </c>
      <c r="D343" t="s">
        <v>1019</v>
      </c>
      <c r="E343" t="s">
        <v>1020</v>
      </c>
      <c r="F343">
        <v>5</v>
      </c>
      <c r="G343" t="s">
        <v>820</v>
      </c>
      <c r="H343" t="s">
        <v>354</v>
      </c>
      <c r="I343">
        <v>1657314543.1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1695.882332477754</v>
      </c>
      <c r="AK343">
        <v>1632.29909090909</v>
      </c>
      <c r="AL343">
        <v>3.45048849091065</v>
      </c>
      <c r="AM343">
        <v>65.58033088639436</v>
      </c>
      <c r="AN343">
        <f>(AP343 - AO343 + BO343*1E3/(8.314*(BQ343+273.15)) * AR343/BN343 * AQ343) * BN343/(100*BB343) * 1000/(1000 - AP343)</f>
        <v>0</v>
      </c>
      <c r="AO343">
        <v>21.99367540114852</v>
      </c>
      <c r="AP343">
        <v>26.44377696969696</v>
      </c>
      <c r="AQ343">
        <v>5.401998083135639E-05</v>
      </c>
      <c r="AR343">
        <v>78.10246742185466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1657314543.1</v>
      </c>
      <c r="BH343">
        <v>1582.395555555555</v>
      </c>
      <c r="BI343">
        <v>1660.557777777778</v>
      </c>
      <c r="BJ343">
        <v>26.442</v>
      </c>
      <c r="BK343">
        <v>22.0068</v>
      </c>
      <c r="BL343">
        <v>1585.743333333333</v>
      </c>
      <c r="BM343">
        <v>27.32321111111111</v>
      </c>
      <c r="BN343">
        <v>500.0177777777778</v>
      </c>
      <c r="BO343">
        <v>68.42681111111111</v>
      </c>
      <c r="BP343">
        <v>0.1000480333333333</v>
      </c>
      <c r="BQ343">
        <v>27.31151111111111</v>
      </c>
      <c r="BR343">
        <v>27.00355555555556</v>
      </c>
      <c r="BS343">
        <v>999.9000000000001</v>
      </c>
      <c r="BT343">
        <v>0</v>
      </c>
      <c r="BU343">
        <v>0</v>
      </c>
      <c r="BV343">
        <v>9991.664444444445</v>
      </c>
      <c r="BW343">
        <v>0</v>
      </c>
      <c r="BX343">
        <v>2007.734444444445</v>
      </c>
      <c r="BY343">
        <v>-78.16352222222223</v>
      </c>
      <c r="BZ343">
        <v>1625.374444444444</v>
      </c>
      <c r="CA343">
        <v>1697.922222222222</v>
      </c>
      <c r="CB343">
        <v>4.435204444444445</v>
      </c>
      <c r="CC343">
        <v>1660.557777777778</v>
      </c>
      <c r="CD343">
        <v>22.0068</v>
      </c>
      <c r="CE343">
        <v>1.809342222222222</v>
      </c>
      <c r="CF343">
        <v>1.505855555555556</v>
      </c>
      <c r="CG343">
        <v>15.86774444444444</v>
      </c>
      <c r="CH343">
        <v>13.02774444444444</v>
      </c>
      <c r="CI343">
        <v>1999.99</v>
      </c>
      <c r="CJ343">
        <v>0.9800020000000002</v>
      </c>
      <c r="CK343">
        <v>0.0199984</v>
      </c>
      <c r="CL343">
        <v>0</v>
      </c>
      <c r="CM343">
        <v>2.423888888888889</v>
      </c>
      <c r="CN343">
        <v>0</v>
      </c>
      <c r="CO343">
        <v>17786.61111111111</v>
      </c>
      <c r="CP343">
        <v>16749.38888888889</v>
      </c>
      <c r="CQ343">
        <v>40</v>
      </c>
      <c r="CR343">
        <v>41.937</v>
      </c>
      <c r="CS343">
        <v>40.437</v>
      </c>
      <c r="CT343">
        <v>40.125</v>
      </c>
      <c r="CU343">
        <v>39.125</v>
      </c>
      <c r="CV343">
        <v>1959.99</v>
      </c>
      <c r="CW343">
        <v>40</v>
      </c>
      <c r="CX343">
        <v>0</v>
      </c>
      <c r="CY343">
        <v>1657314551.7</v>
      </c>
      <c r="CZ343">
        <v>0</v>
      </c>
      <c r="DA343">
        <v>1657313226.1</v>
      </c>
      <c r="DB343" t="s">
        <v>821</v>
      </c>
      <c r="DC343">
        <v>1657313225.1</v>
      </c>
      <c r="DD343">
        <v>1657313226.1</v>
      </c>
      <c r="DE343">
        <v>8</v>
      </c>
      <c r="DF343">
        <v>-0.096</v>
      </c>
      <c r="DG343">
        <v>1.169</v>
      </c>
      <c r="DH343">
        <v>-1.469</v>
      </c>
      <c r="DI343">
        <v>-0.153</v>
      </c>
      <c r="DJ343">
        <v>420</v>
      </c>
      <c r="DK343">
        <v>24</v>
      </c>
      <c r="DL343">
        <v>0.23</v>
      </c>
      <c r="DM343">
        <v>0.05</v>
      </c>
      <c r="DN343">
        <v>-78.03053500000001</v>
      </c>
      <c r="DO343">
        <v>-1.276973358348935</v>
      </c>
      <c r="DP343">
        <v>0.1413331092667257</v>
      </c>
      <c r="DQ343">
        <v>0</v>
      </c>
      <c r="DR343">
        <v>4.48675475</v>
      </c>
      <c r="DS343">
        <v>-0.3723873545966267</v>
      </c>
      <c r="DT343">
        <v>0.03603925623452148</v>
      </c>
      <c r="DU343">
        <v>0</v>
      </c>
      <c r="DV343">
        <v>0</v>
      </c>
      <c r="DW343">
        <v>2</v>
      </c>
      <c r="DX343" t="s">
        <v>365</v>
      </c>
      <c r="DY343">
        <v>2.97831</v>
      </c>
      <c r="DZ343">
        <v>2.72462</v>
      </c>
      <c r="EA343">
        <v>0.177069</v>
      </c>
      <c r="EB343">
        <v>0.180278</v>
      </c>
      <c r="EC343">
        <v>0.089411</v>
      </c>
      <c r="ED343">
        <v>0.07554039999999999</v>
      </c>
      <c r="EE343">
        <v>25941.4</v>
      </c>
      <c r="EF343">
        <v>25934</v>
      </c>
      <c r="EG343">
        <v>29317.7</v>
      </c>
      <c r="EH343">
        <v>29273.5</v>
      </c>
      <c r="EI343">
        <v>35385.3</v>
      </c>
      <c r="EJ343">
        <v>35968.5</v>
      </c>
      <c r="EK343">
        <v>41305.3</v>
      </c>
      <c r="EL343">
        <v>41697.7</v>
      </c>
      <c r="EM343">
        <v>1.89035</v>
      </c>
      <c r="EN343">
        <v>2.04177</v>
      </c>
      <c r="EO343">
        <v>0.0800043</v>
      </c>
      <c r="EP343">
        <v>0</v>
      </c>
      <c r="EQ343">
        <v>25.6855</v>
      </c>
      <c r="ER343">
        <v>999.9</v>
      </c>
      <c r="ES343">
        <v>27.9</v>
      </c>
      <c r="ET343">
        <v>37.7</v>
      </c>
      <c r="EU343">
        <v>26.7065</v>
      </c>
      <c r="EV343">
        <v>61.3979</v>
      </c>
      <c r="EW343">
        <v>27.2997</v>
      </c>
      <c r="EX343">
        <v>2</v>
      </c>
      <c r="EY343">
        <v>0.15811</v>
      </c>
      <c r="EZ343">
        <v>1.66581</v>
      </c>
      <c r="FA343">
        <v>20.3749</v>
      </c>
      <c r="FB343">
        <v>5.21669</v>
      </c>
      <c r="FC343">
        <v>12.0101</v>
      </c>
      <c r="FD343">
        <v>4.9885</v>
      </c>
      <c r="FE343">
        <v>3.28845</v>
      </c>
      <c r="FF343">
        <v>6504.5</v>
      </c>
      <c r="FG343">
        <v>9999</v>
      </c>
      <c r="FH343">
        <v>9999</v>
      </c>
      <c r="FI343">
        <v>105.6</v>
      </c>
      <c r="FJ343">
        <v>1.86737</v>
      </c>
      <c r="FK343">
        <v>1.86642</v>
      </c>
      <c r="FL343">
        <v>1.86585</v>
      </c>
      <c r="FM343">
        <v>1.8658</v>
      </c>
      <c r="FN343">
        <v>1.86757</v>
      </c>
      <c r="FO343">
        <v>1.8701</v>
      </c>
      <c r="FP343">
        <v>1.86874</v>
      </c>
      <c r="FQ343">
        <v>1.87013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-3.36</v>
      </c>
      <c r="GF343">
        <v>-0.8813</v>
      </c>
      <c r="GG343">
        <v>-0.7625272888578039</v>
      </c>
      <c r="GH343">
        <v>-0.001751842048368114</v>
      </c>
      <c r="GI343">
        <v>2.175043830543419E-07</v>
      </c>
      <c r="GJ343">
        <v>-8.900938919420621E-11</v>
      </c>
      <c r="GK343">
        <v>-0.8812099376485385</v>
      </c>
      <c r="GL343">
        <v>0</v>
      </c>
      <c r="GM343">
        <v>0</v>
      </c>
      <c r="GN343">
        <v>0</v>
      </c>
      <c r="GO343">
        <v>3</v>
      </c>
      <c r="GP343">
        <v>2360</v>
      </c>
      <c r="GQ343">
        <v>1</v>
      </c>
      <c r="GR343">
        <v>26</v>
      </c>
      <c r="GS343">
        <v>22</v>
      </c>
      <c r="GT343">
        <v>22</v>
      </c>
      <c r="GU343">
        <v>3.88916</v>
      </c>
      <c r="GV343">
        <v>2.19482</v>
      </c>
      <c r="GW343">
        <v>1.94702</v>
      </c>
      <c r="GX343">
        <v>2.81982</v>
      </c>
      <c r="GY343">
        <v>2.19482</v>
      </c>
      <c r="GZ343">
        <v>2.36206</v>
      </c>
      <c r="HA343">
        <v>39.1676</v>
      </c>
      <c r="HB343">
        <v>14.9026</v>
      </c>
      <c r="HC343">
        <v>18</v>
      </c>
      <c r="HD343">
        <v>463.283</v>
      </c>
      <c r="HE343">
        <v>574.3920000000001</v>
      </c>
      <c r="HF343">
        <v>23.8853</v>
      </c>
      <c r="HG343">
        <v>29.4607</v>
      </c>
      <c r="HH343">
        <v>30.0001</v>
      </c>
      <c r="HI343">
        <v>29.4604</v>
      </c>
      <c r="HJ343">
        <v>29.3868</v>
      </c>
      <c r="HK343">
        <v>77.8095</v>
      </c>
      <c r="HL343">
        <v>13.5791</v>
      </c>
      <c r="HM343">
        <v>21.1017</v>
      </c>
      <c r="HN343">
        <v>23.8839</v>
      </c>
      <c r="HO343">
        <v>1690.13</v>
      </c>
      <c r="HP343">
        <v>22.11</v>
      </c>
      <c r="HQ343">
        <v>100.27</v>
      </c>
      <c r="HR343">
        <v>100.161</v>
      </c>
    </row>
    <row r="344" spans="1:226">
      <c r="A344">
        <v>328</v>
      </c>
      <c r="B344">
        <v>1657314550.6</v>
      </c>
      <c r="C344">
        <v>5689.599999904633</v>
      </c>
      <c r="D344" t="s">
        <v>1021</v>
      </c>
      <c r="E344" t="s">
        <v>1022</v>
      </c>
      <c r="F344">
        <v>5</v>
      </c>
      <c r="G344" t="s">
        <v>820</v>
      </c>
      <c r="H344" t="s">
        <v>354</v>
      </c>
      <c r="I344">
        <v>1657314547.8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1713.149846491453</v>
      </c>
      <c r="AK344">
        <v>1649.16406060606</v>
      </c>
      <c r="AL344">
        <v>3.381896259052332</v>
      </c>
      <c r="AM344">
        <v>65.58033088639436</v>
      </c>
      <c r="AN344">
        <f>(AP344 - AO344 + BO344*1E3/(8.314*(BQ344+273.15)) * AR344/BN344 * AQ344) * BN344/(100*BB344) * 1000/(1000 - AP344)</f>
        <v>0</v>
      </c>
      <c r="AO344">
        <v>22.03526435212288</v>
      </c>
      <c r="AP344">
        <v>26.44917999999999</v>
      </c>
      <c r="AQ344">
        <v>1.455894121492692E-05</v>
      </c>
      <c r="AR344">
        <v>78.10246742185466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1657314547.8</v>
      </c>
      <c r="BH344">
        <v>1597.968</v>
      </c>
      <c r="BI344">
        <v>1676.414</v>
      </c>
      <c r="BJ344">
        <v>26.44619</v>
      </c>
      <c r="BK344">
        <v>22.03871</v>
      </c>
      <c r="BL344">
        <v>1601.345</v>
      </c>
      <c r="BM344">
        <v>27.3274</v>
      </c>
      <c r="BN344">
        <v>499.9648999999999</v>
      </c>
      <c r="BO344">
        <v>68.42711</v>
      </c>
      <c r="BP344">
        <v>0.09988621</v>
      </c>
      <c r="BQ344">
        <v>27.30815</v>
      </c>
      <c r="BR344">
        <v>26.99532</v>
      </c>
      <c r="BS344">
        <v>999.9</v>
      </c>
      <c r="BT344">
        <v>0</v>
      </c>
      <c r="BU344">
        <v>0</v>
      </c>
      <c r="BV344">
        <v>10001.37</v>
      </c>
      <c r="BW344">
        <v>0</v>
      </c>
      <c r="BX344">
        <v>2006.744</v>
      </c>
      <c r="BY344">
        <v>-78.44483</v>
      </c>
      <c r="BZ344">
        <v>1641.378</v>
      </c>
      <c r="CA344">
        <v>1714.192</v>
      </c>
      <c r="CB344">
        <v>4.407485</v>
      </c>
      <c r="CC344">
        <v>1676.414</v>
      </c>
      <c r="CD344">
        <v>22.03871</v>
      </c>
      <c r="CE344">
        <v>1.809638</v>
      </c>
      <c r="CF344">
        <v>1.508043</v>
      </c>
      <c r="CG344">
        <v>15.87029</v>
      </c>
      <c r="CH344">
        <v>13.04998</v>
      </c>
      <c r="CI344">
        <v>2000.028</v>
      </c>
      <c r="CJ344">
        <v>0.9800023000000001</v>
      </c>
      <c r="CK344">
        <v>0.0199981</v>
      </c>
      <c r="CL344">
        <v>0</v>
      </c>
      <c r="CM344">
        <v>2.21288</v>
      </c>
      <c r="CN344">
        <v>0</v>
      </c>
      <c r="CO344">
        <v>17773.38</v>
      </c>
      <c r="CP344">
        <v>16749.7</v>
      </c>
      <c r="CQ344">
        <v>40</v>
      </c>
      <c r="CR344">
        <v>41.937</v>
      </c>
      <c r="CS344">
        <v>40.437</v>
      </c>
      <c r="CT344">
        <v>40.125</v>
      </c>
      <c r="CU344">
        <v>39.125</v>
      </c>
      <c r="CV344">
        <v>1960.028</v>
      </c>
      <c r="CW344">
        <v>40</v>
      </c>
      <c r="CX344">
        <v>0</v>
      </c>
      <c r="CY344">
        <v>1657314557.1</v>
      </c>
      <c r="CZ344">
        <v>0</v>
      </c>
      <c r="DA344">
        <v>1657313226.1</v>
      </c>
      <c r="DB344" t="s">
        <v>821</v>
      </c>
      <c r="DC344">
        <v>1657313225.1</v>
      </c>
      <c r="DD344">
        <v>1657313226.1</v>
      </c>
      <c r="DE344">
        <v>8</v>
      </c>
      <c r="DF344">
        <v>-0.096</v>
      </c>
      <c r="DG344">
        <v>1.169</v>
      </c>
      <c r="DH344">
        <v>-1.469</v>
      </c>
      <c r="DI344">
        <v>-0.153</v>
      </c>
      <c r="DJ344">
        <v>420</v>
      </c>
      <c r="DK344">
        <v>24</v>
      </c>
      <c r="DL344">
        <v>0.23</v>
      </c>
      <c r="DM344">
        <v>0.05</v>
      </c>
      <c r="DN344">
        <v>-78.15006249999999</v>
      </c>
      <c r="DO344">
        <v>-1.311457035647151</v>
      </c>
      <c r="DP344">
        <v>0.1568812268684502</v>
      </c>
      <c r="DQ344">
        <v>0</v>
      </c>
      <c r="DR344">
        <v>4.461931249999999</v>
      </c>
      <c r="DS344">
        <v>-0.3979606378986911</v>
      </c>
      <c r="DT344">
        <v>0.03842715610004858</v>
      </c>
      <c r="DU344">
        <v>0</v>
      </c>
      <c r="DV344">
        <v>0</v>
      </c>
      <c r="DW344">
        <v>2</v>
      </c>
      <c r="DX344" t="s">
        <v>365</v>
      </c>
      <c r="DY344">
        <v>2.97841</v>
      </c>
      <c r="DZ344">
        <v>2.72487</v>
      </c>
      <c r="EA344">
        <v>0.178192</v>
      </c>
      <c r="EB344">
        <v>0.181397</v>
      </c>
      <c r="EC344">
        <v>0.0894238</v>
      </c>
      <c r="ED344">
        <v>0.07559009999999999</v>
      </c>
      <c r="EE344">
        <v>25905.2</v>
      </c>
      <c r="EF344">
        <v>25898.5</v>
      </c>
      <c r="EG344">
        <v>29316.8</v>
      </c>
      <c r="EH344">
        <v>29273.4</v>
      </c>
      <c r="EI344">
        <v>35383.8</v>
      </c>
      <c r="EJ344">
        <v>35966.3</v>
      </c>
      <c r="EK344">
        <v>41304.2</v>
      </c>
      <c r="EL344">
        <v>41697.4</v>
      </c>
      <c r="EM344">
        <v>1.89025</v>
      </c>
      <c r="EN344">
        <v>2.04177</v>
      </c>
      <c r="EO344">
        <v>0.08026510000000001</v>
      </c>
      <c r="EP344">
        <v>0</v>
      </c>
      <c r="EQ344">
        <v>25.679</v>
      </c>
      <c r="ER344">
        <v>999.9</v>
      </c>
      <c r="ES344">
        <v>27.9</v>
      </c>
      <c r="ET344">
        <v>37.7</v>
      </c>
      <c r="EU344">
        <v>26.7039</v>
      </c>
      <c r="EV344">
        <v>61.1679</v>
      </c>
      <c r="EW344">
        <v>27.2556</v>
      </c>
      <c r="EX344">
        <v>2</v>
      </c>
      <c r="EY344">
        <v>0.15814</v>
      </c>
      <c r="EZ344">
        <v>1.64816</v>
      </c>
      <c r="FA344">
        <v>20.3751</v>
      </c>
      <c r="FB344">
        <v>5.21669</v>
      </c>
      <c r="FC344">
        <v>12.0099</v>
      </c>
      <c r="FD344">
        <v>4.9888</v>
      </c>
      <c r="FE344">
        <v>3.2885</v>
      </c>
      <c r="FF344">
        <v>6504.5</v>
      </c>
      <c r="FG344">
        <v>9999</v>
      </c>
      <c r="FH344">
        <v>9999</v>
      </c>
      <c r="FI344">
        <v>105.6</v>
      </c>
      <c r="FJ344">
        <v>1.86737</v>
      </c>
      <c r="FK344">
        <v>1.86646</v>
      </c>
      <c r="FL344">
        <v>1.86585</v>
      </c>
      <c r="FM344">
        <v>1.86581</v>
      </c>
      <c r="FN344">
        <v>1.86758</v>
      </c>
      <c r="FO344">
        <v>1.87011</v>
      </c>
      <c r="FP344">
        <v>1.86874</v>
      </c>
      <c r="FQ344">
        <v>1.87012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-3.39</v>
      </c>
      <c r="GF344">
        <v>-0.8812</v>
      </c>
      <c r="GG344">
        <v>-0.7625272888578039</v>
      </c>
      <c r="GH344">
        <v>-0.001751842048368114</v>
      </c>
      <c r="GI344">
        <v>2.175043830543419E-07</v>
      </c>
      <c r="GJ344">
        <v>-8.900938919420621E-11</v>
      </c>
      <c r="GK344">
        <v>-0.8812099376485385</v>
      </c>
      <c r="GL344">
        <v>0</v>
      </c>
      <c r="GM344">
        <v>0</v>
      </c>
      <c r="GN344">
        <v>0</v>
      </c>
      <c r="GO344">
        <v>3</v>
      </c>
      <c r="GP344">
        <v>2360</v>
      </c>
      <c r="GQ344">
        <v>1</v>
      </c>
      <c r="GR344">
        <v>26</v>
      </c>
      <c r="GS344">
        <v>22.1</v>
      </c>
      <c r="GT344">
        <v>22.1</v>
      </c>
      <c r="GU344">
        <v>3.91479</v>
      </c>
      <c r="GV344">
        <v>2.18994</v>
      </c>
      <c r="GW344">
        <v>1.94702</v>
      </c>
      <c r="GX344">
        <v>2.82104</v>
      </c>
      <c r="GY344">
        <v>2.19482</v>
      </c>
      <c r="GZ344">
        <v>2.35474</v>
      </c>
      <c r="HA344">
        <v>39.1676</v>
      </c>
      <c r="HB344">
        <v>14.9026</v>
      </c>
      <c r="HC344">
        <v>18</v>
      </c>
      <c r="HD344">
        <v>463.223</v>
      </c>
      <c r="HE344">
        <v>574.3920000000001</v>
      </c>
      <c r="HF344">
        <v>23.8837</v>
      </c>
      <c r="HG344">
        <v>29.4607</v>
      </c>
      <c r="HH344">
        <v>30.0001</v>
      </c>
      <c r="HI344">
        <v>29.4604</v>
      </c>
      <c r="HJ344">
        <v>29.3868</v>
      </c>
      <c r="HK344">
        <v>78.3366</v>
      </c>
      <c r="HL344">
        <v>13.5791</v>
      </c>
      <c r="HM344">
        <v>21.1017</v>
      </c>
      <c r="HN344">
        <v>23.9243</v>
      </c>
      <c r="HO344">
        <v>1703.48</v>
      </c>
      <c r="HP344">
        <v>22.1354</v>
      </c>
      <c r="HQ344">
        <v>100.267</v>
      </c>
      <c r="HR344">
        <v>100.161</v>
      </c>
    </row>
    <row r="345" spans="1:226">
      <c r="A345">
        <v>329</v>
      </c>
      <c r="B345">
        <v>1657314555.1</v>
      </c>
      <c r="C345">
        <v>5694.099999904633</v>
      </c>
      <c r="D345" t="s">
        <v>1023</v>
      </c>
      <c r="E345" t="s">
        <v>1024</v>
      </c>
      <c r="F345">
        <v>5</v>
      </c>
      <c r="G345" t="s">
        <v>820</v>
      </c>
      <c r="H345" t="s">
        <v>354</v>
      </c>
      <c r="I345">
        <v>1657314552.25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1728.7423836624</v>
      </c>
      <c r="AK345">
        <v>1664.757454545454</v>
      </c>
      <c r="AL345">
        <v>3.460466917131535</v>
      </c>
      <c r="AM345">
        <v>65.58033088639436</v>
      </c>
      <c r="AN345">
        <f>(AP345 - AO345 + BO345*1E3/(8.314*(BQ345+273.15)) * AR345/BN345 * AQ345) * BN345/(100*BB345) * 1000/(1000 - AP345)</f>
        <v>0</v>
      </c>
      <c r="AO345">
        <v>22.05278976290705</v>
      </c>
      <c r="AP345">
        <v>26.45091575757574</v>
      </c>
      <c r="AQ345">
        <v>3.952925847151835E-05</v>
      </c>
      <c r="AR345">
        <v>78.10246742185466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1657314552.25</v>
      </c>
      <c r="BH345">
        <v>1612.791</v>
      </c>
      <c r="BI345">
        <v>1691.408</v>
      </c>
      <c r="BJ345">
        <v>26.45051</v>
      </c>
      <c r="BK345">
        <v>22.05698</v>
      </c>
      <c r="BL345">
        <v>1616.193</v>
      </c>
      <c r="BM345">
        <v>27.33171</v>
      </c>
      <c r="BN345">
        <v>500.0126</v>
      </c>
      <c r="BO345">
        <v>68.42795</v>
      </c>
      <c r="BP345">
        <v>0.09998950999999999</v>
      </c>
      <c r="BQ345">
        <v>27.30698</v>
      </c>
      <c r="BR345">
        <v>26.99529</v>
      </c>
      <c r="BS345">
        <v>999.9</v>
      </c>
      <c r="BT345">
        <v>0</v>
      </c>
      <c r="BU345">
        <v>0</v>
      </c>
      <c r="BV345">
        <v>10014.12</v>
      </c>
      <c r="BW345">
        <v>0</v>
      </c>
      <c r="BX345">
        <v>2006.94</v>
      </c>
      <c r="BY345">
        <v>-78.61904</v>
      </c>
      <c r="BZ345">
        <v>1656.609</v>
      </c>
      <c r="CA345">
        <v>1729.559</v>
      </c>
      <c r="CB345">
        <v>4.393511999999999</v>
      </c>
      <c r="CC345">
        <v>1691.408</v>
      </c>
      <c r="CD345">
        <v>22.05698</v>
      </c>
      <c r="CE345">
        <v>1.809954</v>
      </c>
      <c r="CF345">
        <v>1.509313</v>
      </c>
      <c r="CG345">
        <v>15.87301</v>
      </c>
      <c r="CH345">
        <v>13.06283</v>
      </c>
      <c r="CI345">
        <v>1999.997</v>
      </c>
      <c r="CJ345">
        <v>0.9800023000000001</v>
      </c>
      <c r="CK345">
        <v>0.0199981</v>
      </c>
      <c r="CL345">
        <v>0</v>
      </c>
      <c r="CM345">
        <v>2.3489</v>
      </c>
      <c r="CN345">
        <v>0</v>
      </c>
      <c r="CO345">
        <v>17757.75</v>
      </c>
      <c r="CP345">
        <v>16749.45</v>
      </c>
      <c r="CQ345">
        <v>40</v>
      </c>
      <c r="CR345">
        <v>41.937</v>
      </c>
      <c r="CS345">
        <v>40.437</v>
      </c>
      <c r="CT345">
        <v>40.1061</v>
      </c>
      <c r="CU345">
        <v>39.125</v>
      </c>
      <c r="CV345">
        <v>1959.997</v>
      </c>
      <c r="CW345">
        <v>40</v>
      </c>
      <c r="CX345">
        <v>0</v>
      </c>
      <c r="CY345">
        <v>1657314561.9</v>
      </c>
      <c r="CZ345">
        <v>0</v>
      </c>
      <c r="DA345">
        <v>1657313226.1</v>
      </c>
      <c r="DB345" t="s">
        <v>821</v>
      </c>
      <c r="DC345">
        <v>1657313225.1</v>
      </c>
      <c r="DD345">
        <v>1657313226.1</v>
      </c>
      <c r="DE345">
        <v>8</v>
      </c>
      <c r="DF345">
        <v>-0.096</v>
      </c>
      <c r="DG345">
        <v>1.169</v>
      </c>
      <c r="DH345">
        <v>-1.469</v>
      </c>
      <c r="DI345">
        <v>-0.153</v>
      </c>
      <c r="DJ345">
        <v>420</v>
      </c>
      <c r="DK345">
        <v>24</v>
      </c>
      <c r="DL345">
        <v>0.23</v>
      </c>
      <c r="DM345">
        <v>0.05</v>
      </c>
      <c r="DN345">
        <v>-78.3112487804878</v>
      </c>
      <c r="DO345">
        <v>-2.022735888501695</v>
      </c>
      <c r="DP345">
        <v>0.2348964215137736</v>
      </c>
      <c r="DQ345">
        <v>0</v>
      </c>
      <c r="DR345">
        <v>4.431920731707317</v>
      </c>
      <c r="DS345">
        <v>-0.345418536585364</v>
      </c>
      <c r="DT345">
        <v>0.03463505445391388</v>
      </c>
      <c r="DU345">
        <v>0</v>
      </c>
      <c r="DV345">
        <v>0</v>
      </c>
      <c r="DW345">
        <v>2</v>
      </c>
      <c r="DX345" t="s">
        <v>365</v>
      </c>
      <c r="DY345">
        <v>2.97833</v>
      </c>
      <c r="DZ345">
        <v>2.72474</v>
      </c>
      <c r="EA345">
        <v>0.179208</v>
      </c>
      <c r="EB345">
        <v>0.182356</v>
      </c>
      <c r="EC345">
        <v>0.0894278</v>
      </c>
      <c r="ED345">
        <v>0.07564120000000001</v>
      </c>
      <c r="EE345">
        <v>25874.1</v>
      </c>
      <c r="EF345">
        <v>25868</v>
      </c>
      <c r="EG345">
        <v>29317.9</v>
      </c>
      <c r="EH345">
        <v>29273.3</v>
      </c>
      <c r="EI345">
        <v>35385</v>
      </c>
      <c r="EJ345">
        <v>35964.5</v>
      </c>
      <c r="EK345">
        <v>41305.7</v>
      </c>
      <c r="EL345">
        <v>41697.5</v>
      </c>
      <c r="EM345">
        <v>1.8901</v>
      </c>
      <c r="EN345">
        <v>2.04192</v>
      </c>
      <c r="EO345">
        <v>0.0808015</v>
      </c>
      <c r="EP345">
        <v>0</v>
      </c>
      <c r="EQ345">
        <v>25.6742</v>
      </c>
      <c r="ER345">
        <v>999.9</v>
      </c>
      <c r="ES345">
        <v>27.9</v>
      </c>
      <c r="ET345">
        <v>37.7</v>
      </c>
      <c r="EU345">
        <v>26.7065</v>
      </c>
      <c r="EV345">
        <v>61.1779</v>
      </c>
      <c r="EW345">
        <v>27.2796</v>
      </c>
      <c r="EX345">
        <v>2</v>
      </c>
      <c r="EY345">
        <v>0.157896</v>
      </c>
      <c r="EZ345">
        <v>1.5111</v>
      </c>
      <c r="FA345">
        <v>20.3761</v>
      </c>
      <c r="FB345">
        <v>5.21684</v>
      </c>
      <c r="FC345">
        <v>12.0099</v>
      </c>
      <c r="FD345">
        <v>4.9887</v>
      </c>
      <c r="FE345">
        <v>3.28848</v>
      </c>
      <c r="FF345">
        <v>6504.8</v>
      </c>
      <c r="FG345">
        <v>9999</v>
      </c>
      <c r="FH345">
        <v>9999</v>
      </c>
      <c r="FI345">
        <v>105.6</v>
      </c>
      <c r="FJ345">
        <v>1.86737</v>
      </c>
      <c r="FK345">
        <v>1.86643</v>
      </c>
      <c r="FL345">
        <v>1.86585</v>
      </c>
      <c r="FM345">
        <v>1.86581</v>
      </c>
      <c r="FN345">
        <v>1.86762</v>
      </c>
      <c r="FO345">
        <v>1.8701</v>
      </c>
      <c r="FP345">
        <v>1.86874</v>
      </c>
      <c r="FQ345">
        <v>1.87012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-3.42</v>
      </c>
      <c r="GF345">
        <v>-0.8812</v>
      </c>
      <c r="GG345">
        <v>-0.7625272888578039</v>
      </c>
      <c r="GH345">
        <v>-0.001751842048368114</v>
      </c>
      <c r="GI345">
        <v>2.175043830543419E-07</v>
      </c>
      <c r="GJ345">
        <v>-8.900938919420621E-11</v>
      </c>
      <c r="GK345">
        <v>-0.8812099376485385</v>
      </c>
      <c r="GL345">
        <v>0</v>
      </c>
      <c r="GM345">
        <v>0</v>
      </c>
      <c r="GN345">
        <v>0</v>
      </c>
      <c r="GO345">
        <v>3</v>
      </c>
      <c r="GP345">
        <v>2360</v>
      </c>
      <c r="GQ345">
        <v>1</v>
      </c>
      <c r="GR345">
        <v>26</v>
      </c>
      <c r="GS345">
        <v>22.2</v>
      </c>
      <c r="GT345">
        <v>22.1</v>
      </c>
      <c r="GU345">
        <v>3.93921</v>
      </c>
      <c r="GV345">
        <v>2.18994</v>
      </c>
      <c r="GW345">
        <v>1.94702</v>
      </c>
      <c r="GX345">
        <v>2.82104</v>
      </c>
      <c r="GY345">
        <v>2.19482</v>
      </c>
      <c r="GZ345">
        <v>2.37915</v>
      </c>
      <c r="HA345">
        <v>39.1676</v>
      </c>
      <c r="HB345">
        <v>14.9026</v>
      </c>
      <c r="HC345">
        <v>18</v>
      </c>
      <c r="HD345">
        <v>463.131</v>
      </c>
      <c r="HE345">
        <v>574.506</v>
      </c>
      <c r="HF345">
        <v>23.9081</v>
      </c>
      <c r="HG345">
        <v>29.4607</v>
      </c>
      <c r="HH345">
        <v>29.9999</v>
      </c>
      <c r="HI345">
        <v>29.4604</v>
      </c>
      <c r="HJ345">
        <v>29.3868</v>
      </c>
      <c r="HK345">
        <v>78.8206</v>
      </c>
      <c r="HL345">
        <v>13.3071</v>
      </c>
      <c r="HM345">
        <v>21.1017</v>
      </c>
      <c r="HN345">
        <v>23.9275</v>
      </c>
      <c r="HO345">
        <v>1723.52</v>
      </c>
      <c r="HP345">
        <v>22.159</v>
      </c>
      <c r="HQ345">
        <v>100.271</v>
      </c>
      <c r="HR345">
        <v>100.161</v>
      </c>
    </row>
    <row r="346" spans="1:226">
      <c r="A346">
        <v>330</v>
      </c>
      <c r="B346">
        <v>1657314560.6</v>
      </c>
      <c r="C346">
        <v>5699.599999904633</v>
      </c>
      <c r="D346" t="s">
        <v>1025</v>
      </c>
      <c r="E346" t="s">
        <v>1026</v>
      </c>
      <c r="F346">
        <v>5</v>
      </c>
      <c r="G346" t="s">
        <v>820</v>
      </c>
      <c r="H346" t="s">
        <v>354</v>
      </c>
      <c r="I346">
        <v>1657314557.85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1747.458044003861</v>
      </c>
      <c r="AK346">
        <v>1683.465878787878</v>
      </c>
      <c r="AL346">
        <v>3.369511151282131</v>
      </c>
      <c r="AM346">
        <v>65.58033088639436</v>
      </c>
      <c r="AN346">
        <f>(AP346 - AO346 + BO346*1E3/(8.314*(BQ346+273.15)) * AR346/BN346 * AQ346) * BN346/(100*BB346) * 1000/(1000 - AP346)</f>
        <v>0</v>
      </c>
      <c r="AO346">
        <v>22.09114635485043</v>
      </c>
      <c r="AP346">
        <v>26.46203696969696</v>
      </c>
      <c r="AQ346">
        <v>7.790576646117809E-05</v>
      </c>
      <c r="AR346">
        <v>78.10246742185466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1657314557.85</v>
      </c>
      <c r="BH346">
        <v>1631.577</v>
      </c>
      <c r="BI346">
        <v>1710.008</v>
      </c>
      <c r="BJ346">
        <v>26.457</v>
      </c>
      <c r="BK346">
        <v>22.10029</v>
      </c>
      <c r="BL346">
        <v>1635.012</v>
      </c>
      <c r="BM346">
        <v>27.3382</v>
      </c>
      <c r="BN346">
        <v>499.9994</v>
      </c>
      <c r="BO346">
        <v>68.42561000000001</v>
      </c>
      <c r="BP346">
        <v>0.10002311</v>
      </c>
      <c r="BQ346">
        <v>27.30892</v>
      </c>
      <c r="BR346">
        <v>27.0002</v>
      </c>
      <c r="BS346">
        <v>999.9</v>
      </c>
      <c r="BT346">
        <v>0</v>
      </c>
      <c r="BU346">
        <v>0</v>
      </c>
      <c r="BV346">
        <v>9994.130000000001</v>
      </c>
      <c r="BW346">
        <v>0</v>
      </c>
      <c r="BX346">
        <v>2005.884</v>
      </c>
      <c r="BY346">
        <v>-78.43028999999999</v>
      </c>
      <c r="BZ346">
        <v>1675.919</v>
      </c>
      <c r="CA346">
        <v>1748.655</v>
      </c>
      <c r="CB346">
        <v>4.356720999999999</v>
      </c>
      <c r="CC346">
        <v>1710.008</v>
      </c>
      <c r="CD346">
        <v>22.10029</v>
      </c>
      <c r="CE346">
        <v>1.810337</v>
      </c>
      <c r="CF346">
        <v>1.512225</v>
      </c>
      <c r="CG346">
        <v>15.87633</v>
      </c>
      <c r="CH346">
        <v>13.09233</v>
      </c>
      <c r="CI346">
        <v>2000.018</v>
      </c>
      <c r="CJ346">
        <v>0.9800023000000001</v>
      </c>
      <c r="CK346">
        <v>0.0199981</v>
      </c>
      <c r="CL346">
        <v>0</v>
      </c>
      <c r="CM346">
        <v>2.32386</v>
      </c>
      <c r="CN346">
        <v>0</v>
      </c>
      <c r="CO346">
        <v>17743.23</v>
      </c>
      <c r="CP346">
        <v>16749.6</v>
      </c>
      <c r="CQ346">
        <v>40</v>
      </c>
      <c r="CR346">
        <v>41.90599999999999</v>
      </c>
      <c r="CS346">
        <v>40.437</v>
      </c>
      <c r="CT346">
        <v>40.0872</v>
      </c>
      <c r="CU346">
        <v>39.125</v>
      </c>
      <c r="CV346">
        <v>1960.019</v>
      </c>
      <c r="CW346">
        <v>40</v>
      </c>
      <c r="CX346">
        <v>0</v>
      </c>
      <c r="CY346">
        <v>1657314566.7</v>
      </c>
      <c r="CZ346">
        <v>0</v>
      </c>
      <c r="DA346">
        <v>1657313226.1</v>
      </c>
      <c r="DB346" t="s">
        <v>821</v>
      </c>
      <c r="DC346">
        <v>1657313225.1</v>
      </c>
      <c r="DD346">
        <v>1657313226.1</v>
      </c>
      <c r="DE346">
        <v>8</v>
      </c>
      <c r="DF346">
        <v>-0.096</v>
      </c>
      <c r="DG346">
        <v>1.169</v>
      </c>
      <c r="DH346">
        <v>-1.469</v>
      </c>
      <c r="DI346">
        <v>-0.153</v>
      </c>
      <c r="DJ346">
        <v>420</v>
      </c>
      <c r="DK346">
        <v>24</v>
      </c>
      <c r="DL346">
        <v>0.23</v>
      </c>
      <c r="DM346">
        <v>0.05</v>
      </c>
      <c r="DN346">
        <v>-78.38967804878048</v>
      </c>
      <c r="DO346">
        <v>-1.154529616724882</v>
      </c>
      <c r="DP346">
        <v>0.2002095323285509</v>
      </c>
      <c r="DQ346">
        <v>0</v>
      </c>
      <c r="DR346">
        <v>4.40264731707317</v>
      </c>
      <c r="DS346">
        <v>-0.3190283623693366</v>
      </c>
      <c r="DT346">
        <v>0.03197689981956032</v>
      </c>
      <c r="DU346">
        <v>0</v>
      </c>
      <c r="DV346">
        <v>0</v>
      </c>
      <c r="DW346">
        <v>2</v>
      </c>
      <c r="DX346" t="s">
        <v>365</v>
      </c>
      <c r="DY346">
        <v>2.9785</v>
      </c>
      <c r="DZ346">
        <v>2.72473</v>
      </c>
      <c r="EA346">
        <v>0.180418</v>
      </c>
      <c r="EB346">
        <v>0.18354</v>
      </c>
      <c r="EC346">
        <v>0.0894503</v>
      </c>
      <c r="ED346">
        <v>0.0757607</v>
      </c>
      <c r="EE346">
        <v>25835.4</v>
      </c>
      <c r="EF346">
        <v>25830.5</v>
      </c>
      <c r="EG346">
        <v>29317.3</v>
      </c>
      <c r="EH346">
        <v>29273.3</v>
      </c>
      <c r="EI346">
        <v>35383.5</v>
      </c>
      <c r="EJ346">
        <v>35959.8</v>
      </c>
      <c r="EK346">
        <v>41305</v>
      </c>
      <c r="EL346">
        <v>41697.5</v>
      </c>
      <c r="EM346">
        <v>1.89025</v>
      </c>
      <c r="EN346">
        <v>2.04207</v>
      </c>
      <c r="EO346">
        <v>0.0813454</v>
      </c>
      <c r="EP346">
        <v>0</v>
      </c>
      <c r="EQ346">
        <v>25.6687</v>
      </c>
      <c r="ER346">
        <v>999.9</v>
      </c>
      <c r="ES346">
        <v>27.9</v>
      </c>
      <c r="ET346">
        <v>37.7</v>
      </c>
      <c r="EU346">
        <v>26.7065</v>
      </c>
      <c r="EV346">
        <v>61.2179</v>
      </c>
      <c r="EW346">
        <v>27.2236</v>
      </c>
      <c r="EX346">
        <v>2</v>
      </c>
      <c r="EY346">
        <v>0.157871</v>
      </c>
      <c r="EZ346">
        <v>1.57599</v>
      </c>
      <c r="FA346">
        <v>20.376</v>
      </c>
      <c r="FB346">
        <v>5.21684</v>
      </c>
      <c r="FC346">
        <v>12.0099</v>
      </c>
      <c r="FD346">
        <v>4.9888</v>
      </c>
      <c r="FE346">
        <v>3.2885</v>
      </c>
      <c r="FF346">
        <v>6504.8</v>
      </c>
      <c r="FG346">
        <v>9999</v>
      </c>
      <c r="FH346">
        <v>9999</v>
      </c>
      <c r="FI346">
        <v>105.6</v>
      </c>
      <c r="FJ346">
        <v>1.86737</v>
      </c>
      <c r="FK346">
        <v>1.86642</v>
      </c>
      <c r="FL346">
        <v>1.86585</v>
      </c>
      <c r="FM346">
        <v>1.86579</v>
      </c>
      <c r="FN346">
        <v>1.86762</v>
      </c>
      <c r="FO346">
        <v>1.8701</v>
      </c>
      <c r="FP346">
        <v>1.86874</v>
      </c>
      <c r="FQ346">
        <v>1.87012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-3.45</v>
      </c>
      <c r="GF346">
        <v>-0.8812</v>
      </c>
      <c r="GG346">
        <v>-0.7625272888578039</v>
      </c>
      <c r="GH346">
        <v>-0.001751842048368114</v>
      </c>
      <c r="GI346">
        <v>2.175043830543419E-07</v>
      </c>
      <c r="GJ346">
        <v>-8.900938919420621E-11</v>
      </c>
      <c r="GK346">
        <v>-0.8812099376485385</v>
      </c>
      <c r="GL346">
        <v>0</v>
      </c>
      <c r="GM346">
        <v>0</v>
      </c>
      <c r="GN346">
        <v>0</v>
      </c>
      <c r="GO346">
        <v>3</v>
      </c>
      <c r="GP346">
        <v>2360</v>
      </c>
      <c r="GQ346">
        <v>1</v>
      </c>
      <c r="GR346">
        <v>26</v>
      </c>
      <c r="GS346">
        <v>22.3</v>
      </c>
      <c r="GT346">
        <v>22.2</v>
      </c>
      <c r="GU346">
        <v>3.97095</v>
      </c>
      <c r="GV346">
        <v>2.19116</v>
      </c>
      <c r="GW346">
        <v>1.94702</v>
      </c>
      <c r="GX346">
        <v>2.82104</v>
      </c>
      <c r="GY346">
        <v>2.19482</v>
      </c>
      <c r="GZ346">
        <v>2.35962</v>
      </c>
      <c r="HA346">
        <v>39.1676</v>
      </c>
      <c r="HB346">
        <v>14.885</v>
      </c>
      <c r="HC346">
        <v>18</v>
      </c>
      <c r="HD346">
        <v>463.223</v>
      </c>
      <c r="HE346">
        <v>574.62</v>
      </c>
      <c r="HF346">
        <v>23.9296</v>
      </c>
      <c r="HG346">
        <v>29.4597</v>
      </c>
      <c r="HH346">
        <v>29.9999</v>
      </c>
      <c r="HI346">
        <v>29.4604</v>
      </c>
      <c r="HJ346">
        <v>29.3868</v>
      </c>
      <c r="HK346">
        <v>79.45999999999999</v>
      </c>
      <c r="HL346">
        <v>13.3071</v>
      </c>
      <c r="HM346">
        <v>21.1017</v>
      </c>
      <c r="HN346">
        <v>23.9265</v>
      </c>
      <c r="HO346">
        <v>1736.88</v>
      </c>
      <c r="HP346">
        <v>22.1774</v>
      </c>
      <c r="HQ346">
        <v>100.269</v>
      </c>
      <c r="HR346">
        <v>100.161</v>
      </c>
    </row>
    <row r="347" spans="1:226">
      <c r="A347">
        <v>331</v>
      </c>
      <c r="B347">
        <v>1657314565.1</v>
      </c>
      <c r="C347">
        <v>5704.099999904633</v>
      </c>
      <c r="D347" t="s">
        <v>1027</v>
      </c>
      <c r="E347" t="s">
        <v>1028</v>
      </c>
      <c r="F347">
        <v>5</v>
      </c>
      <c r="G347" t="s">
        <v>820</v>
      </c>
      <c r="H347" t="s">
        <v>354</v>
      </c>
      <c r="I347">
        <v>1657314562.25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1762.886482692608</v>
      </c>
      <c r="AK347">
        <v>1698.983939393939</v>
      </c>
      <c r="AL347">
        <v>3.463016717044723</v>
      </c>
      <c r="AM347">
        <v>65.58033088639436</v>
      </c>
      <c r="AN347">
        <f>(AP347 - AO347 + BO347*1E3/(8.314*(BQ347+273.15)) * AR347/BN347 * AQ347) * BN347/(100*BB347) * 1000/(1000 - AP347)</f>
        <v>0</v>
      </c>
      <c r="AO347">
        <v>22.12433522981069</v>
      </c>
      <c r="AP347">
        <v>26.46673636363639</v>
      </c>
      <c r="AQ347">
        <v>3.740775670685001E-05</v>
      </c>
      <c r="AR347">
        <v>78.10246742185466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1657314562.25</v>
      </c>
      <c r="BH347">
        <v>1646.085</v>
      </c>
      <c r="BI347">
        <v>1724.765</v>
      </c>
      <c r="BJ347">
        <v>26.46436</v>
      </c>
      <c r="BK347">
        <v>22.12772</v>
      </c>
      <c r="BL347">
        <v>1649.545</v>
      </c>
      <c r="BM347">
        <v>27.34557</v>
      </c>
      <c r="BN347">
        <v>499.9955</v>
      </c>
      <c r="BO347">
        <v>68.42546999999999</v>
      </c>
      <c r="BP347">
        <v>0.09996187000000001</v>
      </c>
      <c r="BQ347">
        <v>27.30872</v>
      </c>
      <c r="BR347">
        <v>27.00304</v>
      </c>
      <c r="BS347">
        <v>999.9</v>
      </c>
      <c r="BT347">
        <v>0</v>
      </c>
      <c r="BU347">
        <v>0</v>
      </c>
      <c r="BV347">
        <v>10002.695</v>
      </c>
      <c r="BW347">
        <v>0</v>
      </c>
      <c r="BX347">
        <v>2006.212</v>
      </c>
      <c r="BY347">
        <v>-78.6799</v>
      </c>
      <c r="BZ347">
        <v>1690.832</v>
      </c>
      <c r="CA347">
        <v>1763.794</v>
      </c>
      <c r="CB347">
        <v>4.336652</v>
      </c>
      <c r="CC347">
        <v>1724.765</v>
      </c>
      <c r="CD347">
        <v>22.12772</v>
      </c>
      <c r="CE347">
        <v>1.810837</v>
      </c>
      <c r="CF347">
        <v>1.514099</v>
      </c>
      <c r="CG347">
        <v>15.88066</v>
      </c>
      <c r="CH347">
        <v>13.11129</v>
      </c>
      <c r="CI347">
        <v>2000.02</v>
      </c>
      <c r="CJ347">
        <v>0.9800023000000001</v>
      </c>
      <c r="CK347">
        <v>0.0199981</v>
      </c>
      <c r="CL347">
        <v>0</v>
      </c>
      <c r="CM347">
        <v>2.28254</v>
      </c>
      <c r="CN347">
        <v>0</v>
      </c>
      <c r="CO347">
        <v>17736.09</v>
      </c>
      <c r="CP347">
        <v>16749.63</v>
      </c>
      <c r="CQ347">
        <v>40</v>
      </c>
      <c r="CR347">
        <v>41.8874</v>
      </c>
      <c r="CS347">
        <v>40.437</v>
      </c>
      <c r="CT347">
        <v>40.062</v>
      </c>
      <c r="CU347">
        <v>39.125</v>
      </c>
      <c r="CV347">
        <v>1960.021</v>
      </c>
      <c r="CW347">
        <v>40</v>
      </c>
      <c r="CX347">
        <v>0</v>
      </c>
      <c r="CY347">
        <v>1657314571.5</v>
      </c>
      <c r="CZ347">
        <v>0</v>
      </c>
      <c r="DA347">
        <v>1657313226.1</v>
      </c>
      <c r="DB347" t="s">
        <v>821</v>
      </c>
      <c r="DC347">
        <v>1657313225.1</v>
      </c>
      <c r="DD347">
        <v>1657313226.1</v>
      </c>
      <c r="DE347">
        <v>8</v>
      </c>
      <c r="DF347">
        <v>-0.096</v>
      </c>
      <c r="DG347">
        <v>1.169</v>
      </c>
      <c r="DH347">
        <v>-1.469</v>
      </c>
      <c r="DI347">
        <v>-0.153</v>
      </c>
      <c r="DJ347">
        <v>420</v>
      </c>
      <c r="DK347">
        <v>24</v>
      </c>
      <c r="DL347">
        <v>0.23</v>
      </c>
      <c r="DM347">
        <v>0.05</v>
      </c>
      <c r="DN347">
        <v>-78.51163902439023</v>
      </c>
      <c r="DO347">
        <v>-1.058464808362414</v>
      </c>
      <c r="DP347">
        <v>0.1922216224456383</v>
      </c>
      <c r="DQ347">
        <v>0</v>
      </c>
      <c r="DR347">
        <v>4.375823170731707</v>
      </c>
      <c r="DS347">
        <v>-0.2963322648083664</v>
      </c>
      <c r="DT347">
        <v>0.02963098307918826</v>
      </c>
      <c r="DU347">
        <v>0</v>
      </c>
      <c r="DV347">
        <v>0</v>
      </c>
      <c r="DW347">
        <v>2</v>
      </c>
      <c r="DX347" t="s">
        <v>365</v>
      </c>
      <c r="DY347">
        <v>2.97843</v>
      </c>
      <c r="DZ347">
        <v>2.72491</v>
      </c>
      <c r="EA347">
        <v>0.181424</v>
      </c>
      <c r="EB347">
        <v>0.184519</v>
      </c>
      <c r="EC347">
        <v>0.08946129999999999</v>
      </c>
      <c r="ED347">
        <v>0.0758028</v>
      </c>
      <c r="EE347">
        <v>25803.7</v>
      </c>
      <c r="EF347">
        <v>25799.6</v>
      </c>
      <c r="EG347">
        <v>29317.3</v>
      </c>
      <c r="EH347">
        <v>29273.4</v>
      </c>
      <c r="EI347">
        <v>35382.8</v>
      </c>
      <c r="EJ347">
        <v>35958.3</v>
      </c>
      <c r="EK347">
        <v>41304.7</v>
      </c>
      <c r="EL347">
        <v>41697.6</v>
      </c>
      <c r="EM347">
        <v>1.89023</v>
      </c>
      <c r="EN347">
        <v>2.042</v>
      </c>
      <c r="EO347">
        <v>0.0822172</v>
      </c>
      <c r="EP347">
        <v>0</v>
      </c>
      <c r="EQ347">
        <v>25.6644</v>
      </c>
      <c r="ER347">
        <v>999.9</v>
      </c>
      <c r="ES347">
        <v>27.9</v>
      </c>
      <c r="ET347">
        <v>37.7</v>
      </c>
      <c r="EU347">
        <v>26.7053</v>
      </c>
      <c r="EV347">
        <v>61.3179</v>
      </c>
      <c r="EW347">
        <v>27.2276</v>
      </c>
      <c r="EX347">
        <v>2</v>
      </c>
      <c r="EY347">
        <v>0.157571</v>
      </c>
      <c r="EZ347">
        <v>1.60992</v>
      </c>
      <c r="FA347">
        <v>20.3756</v>
      </c>
      <c r="FB347">
        <v>5.21759</v>
      </c>
      <c r="FC347">
        <v>12.0099</v>
      </c>
      <c r="FD347">
        <v>4.9887</v>
      </c>
      <c r="FE347">
        <v>3.28842</v>
      </c>
      <c r="FF347">
        <v>6505</v>
      </c>
      <c r="FG347">
        <v>9999</v>
      </c>
      <c r="FH347">
        <v>9999</v>
      </c>
      <c r="FI347">
        <v>105.6</v>
      </c>
      <c r="FJ347">
        <v>1.86737</v>
      </c>
      <c r="FK347">
        <v>1.86643</v>
      </c>
      <c r="FL347">
        <v>1.86585</v>
      </c>
      <c r="FM347">
        <v>1.86579</v>
      </c>
      <c r="FN347">
        <v>1.86766</v>
      </c>
      <c r="FO347">
        <v>1.87012</v>
      </c>
      <c r="FP347">
        <v>1.86874</v>
      </c>
      <c r="FQ347">
        <v>1.87012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-3.48</v>
      </c>
      <c r="GF347">
        <v>-0.8812</v>
      </c>
      <c r="GG347">
        <v>-0.7625272888578039</v>
      </c>
      <c r="GH347">
        <v>-0.001751842048368114</v>
      </c>
      <c r="GI347">
        <v>2.175043830543419E-07</v>
      </c>
      <c r="GJ347">
        <v>-8.900938919420621E-11</v>
      </c>
      <c r="GK347">
        <v>-0.8812099376485385</v>
      </c>
      <c r="GL347">
        <v>0</v>
      </c>
      <c r="GM347">
        <v>0</v>
      </c>
      <c r="GN347">
        <v>0</v>
      </c>
      <c r="GO347">
        <v>3</v>
      </c>
      <c r="GP347">
        <v>2360</v>
      </c>
      <c r="GQ347">
        <v>1</v>
      </c>
      <c r="GR347">
        <v>26</v>
      </c>
      <c r="GS347">
        <v>22.3</v>
      </c>
      <c r="GT347">
        <v>22.3</v>
      </c>
      <c r="GU347">
        <v>3.99536</v>
      </c>
      <c r="GV347">
        <v>2.18994</v>
      </c>
      <c r="GW347">
        <v>1.94702</v>
      </c>
      <c r="GX347">
        <v>2.82104</v>
      </c>
      <c r="GY347">
        <v>2.19482</v>
      </c>
      <c r="GZ347">
        <v>2.35596</v>
      </c>
      <c r="HA347">
        <v>39.1676</v>
      </c>
      <c r="HB347">
        <v>14.8938</v>
      </c>
      <c r="HC347">
        <v>18</v>
      </c>
      <c r="HD347">
        <v>463.207</v>
      </c>
      <c r="HE347">
        <v>574.563</v>
      </c>
      <c r="HF347">
        <v>23.9318</v>
      </c>
      <c r="HG347">
        <v>29.4582</v>
      </c>
      <c r="HH347">
        <v>30.0001</v>
      </c>
      <c r="HI347">
        <v>29.4604</v>
      </c>
      <c r="HJ347">
        <v>29.3868</v>
      </c>
      <c r="HK347">
        <v>79.9378</v>
      </c>
      <c r="HL347">
        <v>13.3071</v>
      </c>
      <c r="HM347">
        <v>21.1017</v>
      </c>
      <c r="HN347">
        <v>23.9228</v>
      </c>
      <c r="HO347">
        <v>1756.92</v>
      </c>
      <c r="HP347">
        <v>22.1902</v>
      </c>
      <c r="HQ347">
        <v>100.268</v>
      </c>
      <c r="HR347">
        <v>100.161</v>
      </c>
    </row>
    <row r="348" spans="1:226">
      <c r="A348">
        <v>332</v>
      </c>
      <c r="B348">
        <v>1657314570.6</v>
      </c>
      <c r="C348">
        <v>5709.599999904633</v>
      </c>
      <c r="D348" t="s">
        <v>1029</v>
      </c>
      <c r="E348" t="s">
        <v>1030</v>
      </c>
      <c r="F348">
        <v>5</v>
      </c>
      <c r="G348" t="s">
        <v>820</v>
      </c>
      <c r="H348" t="s">
        <v>354</v>
      </c>
      <c r="I348">
        <v>1657314567.85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1781.816127638883</v>
      </c>
      <c r="AK348">
        <v>1717.777757575757</v>
      </c>
      <c r="AL348">
        <v>3.402346638041865</v>
      </c>
      <c r="AM348">
        <v>65.58033088639436</v>
      </c>
      <c r="AN348">
        <f>(AP348 - AO348 + BO348*1E3/(8.314*(BQ348+273.15)) * AR348/BN348 * AQ348) * BN348/(100*BB348) * 1000/(1000 - AP348)</f>
        <v>0</v>
      </c>
      <c r="AO348">
        <v>22.14601681690426</v>
      </c>
      <c r="AP348">
        <v>26.46678060606058</v>
      </c>
      <c r="AQ348">
        <v>-4.106407034475608E-06</v>
      </c>
      <c r="AR348">
        <v>78.10246742185466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1657314567.85</v>
      </c>
      <c r="BH348">
        <v>1664.86</v>
      </c>
      <c r="BI348">
        <v>1743.563</v>
      </c>
      <c r="BJ348">
        <v>26.46639</v>
      </c>
      <c r="BK348">
        <v>22.14987</v>
      </c>
      <c r="BL348">
        <v>1668.354</v>
      </c>
      <c r="BM348">
        <v>27.3476</v>
      </c>
      <c r="BN348">
        <v>499.9959000000001</v>
      </c>
      <c r="BO348">
        <v>68.42733000000001</v>
      </c>
      <c r="BP348">
        <v>0.09999483000000001</v>
      </c>
      <c r="BQ348">
        <v>27.31205</v>
      </c>
      <c r="BR348">
        <v>27.00936</v>
      </c>
      <c r="BS348">
        <v>999.9</v>
      </c>
      <c r="BT348">
        <v>0</v>
      </c>
      <c r="BU348">
        <v>0</v>
      </c>
      <c r="BV348">
        <v>10006.555</v>
      </c>
      <c r="BW348">
        <v>0</v>
      </c>
      <c r="BX348">
        <v>2013.831</v>
      </c>
      <c r="BY348">
        <v>-78.70199</v>
      </c>
      <c r="BZ348">
        <v>1710.123</v>
      </c>
      <c r="CA348">
        <v>1783.059</v>
      </c>
      <c r="CB348">
        <v>4.316510999999999</v>
      </c>
      <c r="CC348">
        <v>1743.563</v>
      </c>
      <c r="CD348">
        <v>22.14987</v>
      </c>
      <c r="CE348">
        <v>1.811024</v>
      </c>
      <c r="CF348">
        <v>1.515656</v>
      </c>
      <c r="CG348">
        <v>15.88227</v>
      </c>
      <c r="CH348">
        <v>13.12703</v>
      </c>
      <c r="CI348">
        <v>2000.014</v>
      </c>
      <c r="CJ348">
        <v>0.9800026000000001</v>
      </c>
      <c r="CK348">
        <v>0.0199978</v>
      </c>
      <c r="CL348">
        <v>0</v>
      </c>
      <c r="CM348">
        <v>2.43836</v>
      </c>
      <c r="CN348">
        <v>0</v>
      </c>
      <c r="CO348">
        <v>17726.81</v>
      </c>
      <c r="CP348">
        <v>16749.56</v>
      </c>
      <c r="CQ348">
        <v>40</v>
      </c>
      <c r="CR348">
        <v>41.875</v>
      </c>
      <c r="CS348">
        <v>40.437</v>
      </c>
      <c r="CT348">
        <v>40.062</v>
      </c>
      <c r="CU348">
        <v>39.125</v>
      </c>
      <c r="CV348">
        <v>1960.016</v>
      </c>
      <c r="CW348">
        <v>40</v>
      </c>
      <c r="CX348">
        <v>0</v>
      </c>
      <c r="CY348">
        <v>1657314576.9</v>
      </c>
      <c r="CZ348">
        <v>0</v>
      </c>
      <c r="DA348">
        <v>1657313226.1</v>
      </c>
      <c r="DB348" t="s">
        <v>821</v>
      </c>
      <c r="DC348">
        <v>1657313225.1</v>
      </c>
      <c r="DD348">
        <v>1657313226.1</v>
      </c>
      <c r="DE348">
        <v>8</v>
      </c>
      <c r="DF348">
        <v>-0.096</v>
      </c>
      <c r="DG348">
        <v>1.169</v>
      </c>
      <c r="DH348">
        <v>-1.469</v>
      </c>
      <c r="DI348">
        <v>-0.153</v>
      </c>
      <c r="DJ348">
        <v>420</v>
      </c>
      <c r="DK348">
        <v>24</v>
      </c>
      <c r="DL348">
        <v>0.23</v>
      </c>
      <c r="DM348">
        <v>0.05</v>
      </c>
      <c r="DN348">
        <v>-78.60284634146342</v>
      </c>
      <c r="DO348">
        <v>-0.5248996515680752</v>
      </c>
      <c r="DP348">
        <v>0.1378189022002724</v>
      </c>
      <c r="DQ348">
        <v>0</v>
      </c>
      <c r="DR348">
        <v>4.35337512195122</v>
      </c>
      <c r="DS348">
        <v>-0.297469547038332</v>
      </c>
      <c r="DT348">
        <v>0.02972313889818401</v>
      </c>
      <c r="DU348">
        <v>0</v>
      </c>
      <c r="DV348">
        <v>0</v>
      </c>
      <c r="DW348">
        <v>2</v>
      </c>
      <c r="DX348" t="s">
        <v>365</v>
      </c>
      <c r="DY348">
        <v>2.97844</v>
      </c>
      <c r="DZ348">
        <v>2.72484</v>
      </c>
      <c r="EA348">
        <v>0.182636</v>
      </c>
      <c r="EB348">
        <v>0.185695</v>
      </c>
      <c r="EC348">
        <v>0.0894614</v>
      </c>
      <c r="ED348">
        <v>0.0758569</v>
      </c>
      <c r="EE348">
        <v>25765.4</v>
      </c>
      <c r="EF348">
        <v>25762.3</v>
      </c>
      <c r="EG348">
        <v>29317.2</v>
      </c>
      <c r="EH348">
        <v>29273.3</v>
      </c>
      <c r="EI348">
        <v>35382.9</v>
      </c>
      <c r="EJ348">
        <v>35956</v>
      </c>
      <c r="EK348">
        <v>41304.8</v>
      </c>
      <c r="EL348">
        <v>41697.4</v>
      </c>
      <c r="EM348">
        <v>1.89028</v>
      </c>
      <c r="EN348">
        <v>2.04203</v>
      </c>
      <c r="EO348">
        <v>0.08201600000000001</v>
      </c>
      <c r="EP348">
        <v>0</v>
      </c>
      <c r="EQ348">
        <v>25.6586</v>
      </c>
      <c r="ER348">
        <v>999.9</v>
      </c>
      <c r="ES348">
        <v>27.9</v>
      </c>
      <c r="ET348">
        <v>37.7</v>
      </c>
      <c r="EU348">
        <v>26.7071</v>
      </c>
      <c r="EV348">
        <v>61.3879</v>
      </c>
      <c r="EW348">
        <v>27.2476</v>
      </c>
      <c r="EX348">
        <v>2</v>
      </c>
      <c r="EY348">
        <v>0.157721</v>
      </c>
      <c r="EZ348">
        <v>1.64364</v>
      </c>
      <c r="FA348">
        <v>20.3753</v>
      </c>
      <c r="FB348">
        <v>5.21669</v>
      </c>
      <c r="FC348">
        <v>12.0099</v>
      </c>
      <c r="FD348">
        <v>4.98855</v>
      </c>
      <c r="FE348">
        <v>3.28848</v>
      </c>
      <c r="FF348">
        <v>6505</v>
      </c>
      <c r="FG348">
        <v>9999</v>
      </c>
      <c r="FH348">
        <v>9999</v>
      </c>
      <c r="FI348">
        <v>105.6</v>
      </c>
      <c r="FJ348">
        <v>1.86737</v>
      </c>
      <c r="FK348">
        <v>1.86644</v>
      </c>
      <c r="FL348">
        <v>1.86585</v>
      </c>
      <c r="FM348">
        <v>1.86574</v>
      </c>
      <c r="FN348">
        <v>1.86766</v>
      </c>
      <c r="FO348">
        <v>1.87012</v>
      </c>
      <c r="FP348">
        <v>1.86874</v>
      </c>
      <c r="FQ348">
        <v>1.87013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-3.51</v>
      </c>
      <c r="GF348">
        <v>-0.8813</v>
      </c>
      <c r="GG348">
        <v>-0.7625272888578039</v>
      </c>
      <c r="GH348">
        <v>-0.001751842048368114</v>
      </c>
      <c r="GI348">
        <v>2.175043830543419E-07</v>
      </c>
      <c r="GJ348">
        <v>-8.900938919420621E-11</v>
      </c>
      <c r="GK348">
        <v>-0.8812099376485385</v>
      </c>
      <c r="GL348">
        <v>0</v>
      </c>
      <c r="GM348">
        <v>0</v>
      </c>
      <c r="GN348">
        <v>0</v>
      </c>
      <c r="GO348">
        <v>3</v>
      </c>
      <c r="GP348">
        <v>2360</v>
      </c>
      <c r="GQ348">
        <v>1</v>
      </c>
      <c r="GR348">
        <v>26</v>
      </c>
      <c r="GS348">
        <v>22.4</v>
      </c>
      <c r="GT348">
        <v>22.4</v>
      </c>
      <c r="GU348">
        <v>4.02588</v>
      </c>
      <c r="GV348">
        <v>2.18994</v>
      </c>
      <c r="GW348">
        <v>1.94702</v>
      </c>
      <c r="GX348">
        <v>2.82104</v>
      </c>
      <c r="GY348">
        <v>2.19482</v>
      </c>
      <c r="GZ348">
        <v>2.34131</v>
      </c>
      <c r="HA348">
        <v>39.1428</v>
      </c>
      <c r="HB348">
        <v>14.885</v>
      </c>
      <c r="HC348">
        <v>18</v>
      </c>
      <c r="HD348">
        <v>463.238</v>
      </c>
      <c r="HE348">
        <v>574.582</v>
      </c>
      <c r="HF348">
        <v>23.9274</v>
      </c>
      <c r="HG348">
        <v>29.4582</v>
      </c>
      <c r="HH348">
        <v>30</v>
      </c>
      <c r="HI348">
        <v>29.4604</v>
      </c>
      <c r="HJ348">
        <v>29.3868</v>
      </c>
      <c r="HK348">
        <v>80.56740000000001</v>
      </c>
      <c r="HL348">
        <v>13.3071</v>
      </c>
      <c r="HM348">
        <v>21.1017</v>
      </c>
      <c r="HN348">
        <v>23.9134</v>
      </c>
      <c r="HO348">
        <v>1770.28</v>
      </c>
      <c r="HP348">
        <v>22.2215</v>
      </c>
      <c r="HQ348">
        <v>100.268</v>
      </c>
      <c r="HR348">
        <v>100.16</v>
      </c>
    </row>
    <row r="349" spans="1:226">
      <c r="A349">
        <v>333</v>
      </c>
      <c r="B349">
        <v>1657314575.1</v>
      </c>
      <c r="C349">
        <v>5714.099999904633</v>
      </c>
      <c r="D349" t="s">
        <v>1031</v>
      </c>
      <c r="E349" t="s">
        <v>1032</v>
      </c>
      <c r="F349">
        <v>5</v>
      </c>
      <c r="G349" t="s">
        <v>820</v>
      </c>
      <c r="H349" t="s">
        <v>354</v>
      </c>
      <c r="I349">
        <v>1657314572.25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1797.413854167043</v>
      </c>
      <c r="AK349">
        <v>1733.336666666667</v>
      </c>
      <c r="AL349">
        <v>3.459834950049649</v>
      </c>
      <c r="AM349">
        <v>65.58033088639436</v>
      </c>
      <c r="AN349">
        <f>(AP349 - AO349 + BO349*1E3/(8.314*(BQ349+273.15)) * AR349/BN349 * AQ349) * BN349/(100*BB349) * 1000/(1000 - AP349)</f>
        <v>0</v>
      </c>
      <c r="AO349">
        <v>22.16394218508868</v>
      </c>
      <c r="AP349">
        <v>26.46624181818181</v>
      </c>
      <c r="AQ349">
        <v>-1.439571022050223E-05</v>
      </c>
      <c r="AR349">
        <v>78.10246742185466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1657314572.25</v>
      </c>
      <c r="BH349">
        <v>1679.538</v>
      </c>
      <c r="BI349">
        <v>1758.37</v>
      </c>
      <c r="BJ349">
        <v>26.4664</v>
      </c>
      <c r="BK349">
        <v>22.16797</v>
      </c>
      <c r="BL349">
        <v>1683.057</v>
      </c>
      <c r="BM349">
        <v>27.3476</v>
      </c>
      <c r="BN349">
        <v>500.008</v>
      </c>
      <c r="BO349">
        <v>68.42454000000001</v>
      </c>
      <c r="BP349">
        <v>0.09996940000000001</v>
      </c>
      <c r="BQ349">
        <v>27.31099</v>
      </c>
      <c r="BR349">
        <v>27.00215</v>
      </c>
      <c r="BS349">
        <v>999.9</v>
      </c>
      <c r="BT349">
        <v>0</v>
      </c>
      <c r="BU349">
        <v>0</v>
      </c>
      <c r="BV349">
        <v>10004.75</v>
      </c>
      <c r="BW349">
        <v>0</v>
      </c>
      <c r="BX349">
        <v>2012.879</v>
      </c>
      <c r="BY349">
        <v>-78.83414999999999</v>
      </c>
      <c r="BZ349">
        <v>1725.196</v>
      </c>
      <c r="CA349">
        <v>1798.235</v>
      </c>
      <c r="CB349">
        <v>4.298425</v>
      </c>
      <c r="CC349">
        <v>1758.37</v>
      </c>
      <c r="CD349">
        <v>22.16797</v>
      </c>
      <c r="CE349">
        <v>1.810949</v>
      </c>
      <c r="CF349">
        <v>1.516834</v>
      </c>
      <c r="CG349">
        <v>15.88163</v>
      </c>
      <c r="CH349">
        <v>13.13891</v>
      </c>
      <c r="CI349">
        <v>1999.98</v>
      </c>
      <c r="CJ349">
        <v>0.9800023000000001</v>
      </c>
      <c r="CK349">
        <v>0.0199981</v>
      </c>
      <c r="CL349">
        <v>0</v>
      </c>
      <c r="CM349">
        <v>2.37152</v>
      </c>
      <c r="CN349">
        <v>0</v>
      </c>
      <c r="CO349">
        <v>17714.91</v>
      </c>
      <c r="CP349">
        <v>16749.3</v>
      </c>
      <c r="CQ349">
        <v>40</v>
      </c>
      <c r="CR349">
        <v>41.875</v>
      </c>
      <c r="CS349">
        <v>40.437</v>
      </c>
      <c r="CT349">
        <v>40.062</v>
      </c>
      <c r="CU349">
        <v>39.125</v>
      </c>
      <c r="CV349">
        <v>1959.982</v>
      </c>
      <c r="CW349">
        <v>40</v>
      </c>
      <c r="CX349">
        <v>0</v>
      </c>
      <c r="CY349">
        <v>1657314581.7</v>
      </c>
      <c r="CZ349">
        <v>0</v>
      </c>
      <c r="DA349">
        <v>1657313226.1</v>
      </c>
      <c r="DB349" t="s">
        <v>821</v>
      </c>
      <c r="DC349">
        <v>1657313225.1</v>
      </c>
      <c r="DD349">
        <v>1657313226.1</v>
      </c>
      <c r="DE349">
        <v>8</v>
      </c>
      <c r="DF349">
        <v>-0.096</v>
      </c>
      <c r="DG349">
        <v>1.169</v>
      </c>
      <c r="DH349">
        <v>-1.469</v>
      </c>
      <c r="DI349">
        <v>-0.153</v>
      </c>
      <c r="DJ349">
        <v>420</v>
      </c>
      <c r="DK349">
        <v>24</v>
      </c>
      <c r="DL349">
        <v>0.23</v>
      </c>
      <c r="DM349">
        <v>0.05</v>
      </c>
      <c r="DN349">
        <v>-78.65146829268292</v>
      </c>
      <c r="DO349">
        <v>-1.512275958188146</v>
      </c>
      <c r="DP349">
        <v>0.1695321919772091</v>
      </c>
      <c r="DQ349">
        <v>0</v>
      </c>
      <c r="DR349">
        <v>4.329675609756097</v>
      </c>
      <c r="DS349">
        <v>-0.254969268292688</v>
      </c>
      <c r="DT349">
        <v>0.02545317183251457</v>
      </c>
      <c r="DU349">
        <v>0</v>
      </c>
      <c r="DV349">
        <v>0</v>
      </c>
      <c r="DW349">
        <v>2</v>
      </c>
      <c r="DX349" t="s">
        <v>365</v>
      </c>
      <c r="DY349">
        <v>2.97832</v>
      </c>
      <c r="DZ349">
        <v>2.72468</v>
      </c>
      <c r="EA349">
        <v>0.183614</v>
      </c>
      <c r="EB349">
        <v>0.186636</v>
      </c>
      <c r="EC349">
        <v>0.0894527</v>
      </c>
      <c r="ED349">
        <v>0.07589940000000001</v>
      </c>
      <c r="EE349">
        <v>25734.8</v>
      </c>
      <c r="EF349">
        <v>25732.8</v>
      </c>
      <c r="EG349">
        <v>29317.5</v>
      </c>
      <c r="EH349">
        <v>29273.6</v>
      </c>
      <c r="EI349">
        <v>35383.6</v>
      </c>
      <c r="EJ349">
        <v>35955</v>
      </c>
      <c r="EK349">
        <v>41305.1</v>
      </c>
      <c r="EL349">
        <v>41698.1</v>
      </c>
      <c r="EM349">
        <v>1.89008</v>
      </c>
      <c r="EN349">
        <v>2.04223</v>
      </c>
      <c r="EO349">
        <v>0.08225440000000001</v>
      </c>
      <c r="EP349">
        <v>0</v>
      </c>
      <c r="EQ349">
        <v>25.6547</v>
      </c>
      <c r="ER349">
        <v>999.9</v>
      </c>
      <c r="ES349">
        <v>27.9</v>
      </c>
      <c r="ET349">
        <v>37.7</v>
      </c>
      <c r="EU349">
        <v>26.7089</v>
      </c>
      <c r="EV349">
        <v>61.2779</v>
      </c>
      <c r="EW349">
        <v>27.2356</v>
      </c>
      <c r="EX349">
        <v>2</v>
      </c>
      <c r="EY349">
        <v>0.158176</v>
      </c>
      <c r="EZ349">
        <v>1.67188</v>
      </c>
      <c r="FA349">
        <v>20.3748</v>
      </c>
      <c r="FB349">
        <v>5.21714</v>
      </c>
      <c r="FC349">
        <v>12.0099</v>
      </c>
      <c r="FD349">
        <v>4.9889</v>
      </c>
      <c r="FE349">
        <v>3.28858</v>
      </c>
      <c r="FF349">
        <v>6505.3</v>
      </c>
      <c r="FG349">
        <v>9999</v>
      </c>
      <c r="FH349">
        <v>9999</v>
      </c>
      <c r="FI349">
        <v>105.6</v>
      </c>
      <c r="FJ349">
        <v>1.86737</v>
      </c>
      <c r="FK349">
        <v>1.86646</v>
      </c>
      <c r="FL349">
        <v>1.86586</v>
      </c>
      <c r="FM349">
        <v>1.86577</v>
      </c>
      <c r="FN349">
        <v>1.86763</v>
      </c>
      <c r="FO349">
        <v>1.87012</v>
      </c>
      <c r="FP349">
        <v>1.86874</v>
      </c>
      <c r="FQ349">
        <v>1.87013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-3.53</v>
      </c>
      <c r="GF349">
        <v>-0.8812</v>
      </c>
      <c r="GG349">
        <v>-0.7625272888578039</v>
      </c>
      <c r="GH349">
        <v>-0.001751842048368114</v>
      </c>
      <c r="GI349">
        <v>2.175043830543419E-07</v>
      </c>
      <c r="GJ349">
        <v>-8.900938919420621E-11</v>
      </c>
      <c r="GK349">
        <v>-0.8812099376485385</v>
      </c>
      <c r="GL349">
        <v>0</v>
      </c>
      <c r="GM349">
        <v>0</v>
      </c>
      <c r="GN349">
        <v>0</v>
      </c>
      <c r="GO349">
        <v>3</v>
      </c>
      <c r="GP349">
        <v>2360</v>
      </c>
      <c r="GQ349">
        <v>1</v>
      </c>
      <c r="GR349">
        <v>26</v>
      </c>
      <c r="GS349">
        <v>22.5</v>
      </c>
      <c r="GT349">
        <v>22.5</v>
      </c>
      <c r="GU349">
        <v>4.05029</v>
      </c>
      <c r="GV349">
        <v>2.18872</v>
      </c>
      <c r="GW349">
        <v>1.94702</v>
      </c>
      <c r="GX349">
        <v>2.82104</v>
      </c>
      <c r="GY349">
        <v>2.19482</v>
      </c>
      <c r="GZ349">
        <v>2.35962</v>
      </c>
      <c r="HA349">
        <v>39.1428</v>
      </c>
      <c r="HB349">
        <v>14.8938</v>
      </c>
      <c r="HC349">
        <v>18</v>
      </c>
      <c r="HD349">
        <v>463.116</v>
      </c>
      <c r="HE349">
        <v>574.734</v>
      </c>
      <c r="HF349">
        <v>23.9188</v>
      </c>
      <c r="HG349">
        <v>29.4582</v>
      </c>
      <c r="HH349">
        <v>30.0002</v>
      </c>
      <c r="HI349">
        <v>29.4604</v>
      </c>
      <c r="HJ349">
        <v>29.3868</v>
      </c>
      <c r="HK349">
        <v>81.0416</v>
      </c>
      <c r="HL349">
        <v>13.3071</v>
      </c>
      <c r="HM349">
        <v>21.1017</v>
      </c>
      <c r="HN349">
        <v>23.9117</v>
      </c>
      <c r="HO349">
        <v>1790.32</v>
      </c>
      <c r="HP349">
        <v>22.2439</v>
      </c>
      <c r="HQ349">
        <v>100.269</v>
      </c>
      <c r="HR349">
        <v>100.162</v>
      </c>
    </row>
    <row r="350" spans="1:226">
      <c r="A350">
        <v>334</v>
      </c>
      <c r="B350">
        <v>1657314580.6</v>
      </c>
      <c r="C350">
        <v>5719.599999904633</v>
      </c>
      <c r="D350" t="s">
        <v>1033</v>
      </c>
      <c r="E350" t="s">
        <v>1034</v>
      </c>
      <c r="F350">
        <v>5</v>
      </c>
      <c r="G350" t="s">
        <v>820</v>
      </c>
      <c r="H350" t="s">
        <v>354</v>
      </c>
      <c r="I350">
        <v>1657314577.85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1816.305154235358</v>
      </c>
      <c r="AK350">
        <v>1752.044969696971</v>
      </c>
      <c r="AL350">
        <v>3.420890686703933</v>
      </c>
      <c r="AM350">
        <v>65.58033088639436</v>
      </c>
      <c r="AN350">
        <f>(AP350 - AO350 + BO350*1E3/(8.314*(BQ350+273.15)) * AR350/BN350 * AQ350) * BN350/(100*BB350) * 1000/(1000 - AP350)</f>
        <v>0</v>
      </c>
      <c r="AO350">
        <v>22.18954986749711</v>
      </c>
      <c r="AP350">
        <v>26.46513090909091</v>
      </c>
      <c r="AQ350">
        <v>-2.965724347802522E-06</v>
      </c>
      <c r="AR350">
        <v>78.10246742185466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1657314577.85</v>
      </c>
      <c r="BH350">
        <v>1698.191</v>
      </c>
      <c r="BI350">
        <v>1777.183</v>
      </c>
      <c r="BJ350">
        <v>26.46507</v>
      </c>
      <c r="BK350">
        <v>22.19335</v>
      </c>
      <c r="BL350">
        <v>1701.741</v>
      </c>
      <c r="BM350">
        <v>27.34627</v>
      </c>
      <c r="BN350">
        <v>499.9892</v>
      </c>
      <c r="BO350">
        <v>68.41959</v>
      </c>
      <c r="BP350">
        <v>0.10001428</v>
      </c>
      <c r="BQ350">
        <v>27.31137</v>
      </c>
      <c r="BR350">
        <v>27.00286</v>
      </c>
      <c r="BS350">
        <v>999.9</v>
      </c>
      <c r="BT350">
        <v>0</v>
      </c>
      <c r="BU350">
        <v>0</v>
      </c>
      <c r="BV350">
        <v>9984.188</v>
      </c>
      <c r="BW350">
        <v>0</v>
      </c>
      <c r="BX350">
        <v>2008.21</v>
      </c>
      <c r="BY350">
        <v>-78.99350000000001</v>
      </c>
      <c r="BZ350">
        <v>1744.354</v>
      </c>
      <c r="CA350">
        <v>1817.52</v>
      </c>
      <c r="CB350">
        <v>4.271727</v>
      </c>
      <c r="CC350">
        <v>1777.183</v>
      </c>
      <c r="CD350">
        <v>22.19335</v>
      </c>
      <c r="CE350">
        <v>1.810731</v>
      </c>
      <c r="CF350">
        <v>1.518461</v>
      </c>
      <c r="CG350">
        <v>15.87972</v>
      </c>
      <c r="CH350">
        <v>13.15532</v>
      </c>
      <c r="CI350">
        <v>1999.977</v>
      </c>
      <c r="CJ350">
        <v>0.9800023000000001</v>
      </c>
      <c r="CK350">
        <v>0.0199981</v>
      </c>
      <c r="CL350">
        <v>0</v>
      </c>
      <c r="CM350">
        <v>2.46656</v>
      </c>
      <c r="CN350">
        <v>0</v>
      </c>
      <c r="CO350">
        <v>17698.27</v>
      </c>
      <c r="CP350">
        <v>16749.29</v>
      </c>
      <c r="CQ350">
        <v>40</v>
      </c>
      <c r="CR350">
        <v>41.875</v>
      </c>
      <c r="CS350">
        <v>40.437</v>
      </c>
      <c r="CT350">
        <v>40.062</v>
      </c>
      <c r="CU350">
        <v>39.125</v>
      </c>
      <c r="CV350">
        <v>1959.982</v>
      </c>
      <c r="CW350">
        <v>40</v>
      </c>
      <c r="CX350">
        <v>0</v>
      </c>
      <c r="CY350">
        <v>1657314587.1</v>
      </c>
      <c r="CZ350">
        <v>0</v>
      </c>
      <c r="DA350">
        <v>1657313226.1</v>
      </c>
      <c r="DB350" t="s">
        <v>821</v>
      </c>
      <c r="DC350">
        <v>1657313225.1</v>
      </c>
      <c r="DD350">
        <v>1657313226.1</v>
      </c>
      <c r="DE350">
        <v>8</v>
      </c>
      <c r="DF350">
        <v>-0.096</v>
      </c>
      <c r="DG350">
        <v>1.169</v>
      </c>
      <c r="DH350">
        <v>-1.469</v>
      </c>
      <c r="DI350">
        <v>-0.153</v>
      </c>
      <c r="DJ350">
        <v>420</v>
      </c>
      <c r="DK350">
        <v>24</v>
      </c>
      <c r="DL350">
        <v>0.23</v>
      </c>
      <c r="DM350">
        <v>0.05</v>
      </c>
      <c r="DN350">
        <v>-78.79028292682928</v>
      </c>
      <c r="DO350">
        <v>-1.200221602787645</v>
      </c>
      <c r="DP350">
        <v>0.1359102894621218</v>
      </c>
      <c r="DQ350">
        <v>0</v>
      </c>
      <c r="DR350">
        <v>4.307594634146342</v>
      </c>
      <c r="DS350">
        <v>-0.2469267595818891</v>
      </c>
      <c r="DT350">
        <v>0.02443605583694211</v>
      </c>
      <c r="DU350">
        <v>0</v>
      </c>
      <c r="DV350">
        <v>0</v>
      </c>
      <c r="DW350">
        <v>2</v>
      </c>
      <c r="DX350" t="s">
        <v>365</v>
      </c>
      <c r="DY350">
        <v>2.97837</v>
      </c>
      <c r="DZ350">
        <v>2.72465</v>
      </c>
      <c r="EA350">
        <v>0.184799</v>
      </c>
      <c r="EB350">
        <v>0.187798</v>
      </c>
      <c r="EC350">
        <v>0.089447</v>
      </c>
      <c r="ED350">
        <v>0.07595159999999999</v>
      </c>
      <c r="EE350">
        <v>25697.4</v>
      </c>
      <c r="EF350">
        <v>25696</v>
      </c>
      <c r="EG350">
        <v>29317.6</v>
      </c>
      <c r="EH350">
        <v>29273.7</v>
      </c>
      <c r="EI350">
        <v>35383.7</v>
      </c>
      <c r="EJ350">
        <v>35952.7</v>
      </c>
      <c r="EK350">
        <v>41305</v>
      </c>
      <c r="EL350">
        <v>41697.8</v>
      </c>
      <c r="EM350">
        <v>1.89007</v>
      </c>
      <c r="EN350">
        <v>2.04207</v>
      </c>
      <c r="EO350">
        <v>0.08278339999999999</v>
      </c>
      <c r="EP350">
        <v>0</v>
      </c>
      <c r="EQ350">
        <v>25.6516</v>
      </c>
      <c r="ER350">
        <v>999.9</v>
      </c>
      <c r="ES350">
        <v>28</v>
      </c>
      <c r="ET350">
        <v>37.7</v>
      </c>
      <c r="EU350">
        <v>26.8029</v>
      </c>
      <c r="EV350">
        <v>61.1379</v>
      </c>
      <c r="EW350">
        <v>27.2917</v>
      </c>
      <c r="EX350">
        <v>2</v>
      </c>
      <c r="EY350">
        <v>0.1578</v>
      </c>
      <c r="EZ350">
        <v>1.65836</v>
      </c>
      <c r="FA350">
        <v>20.375</v>
      </c>
      <c r="FB350">
        <v>5.21759</v>
      </c>
      <c r="FC350">
        <v>12.0099</v>
      </c>
      <c r="FD350">
        <v>4.9888</v>
      </c>
      <c r="FE350">
        <v>3.28865</v>
      </c>
      <c r="FF350">
        <v>6505.3</v>
      </c>
      <c r="FG350">
        <v>9999</v>
      </c>
      <c r="FH350">
        <v>9999</v>
      </c>
      <c r="FI350">
        <v>105.6</v>
      </c>
      <c r="FJ350">
        <v>1.86737</v>
      </c>
      <c r="FK350">
        <v>1.86646</v>
      </c>
      <c r="FL350">
        <v>1.86586</v>
      </c>
      <c r="FM350">
        <v>1.86579</v>
      </c>
      <c r="FN350">
        <v>1.86765</v>
      </c>
      <c r="FO350">
        <v>1.87012</v>
      </c>
      <c r="FP350">
        <v>1.86874</v>
      </c>
      <c r="FQ350">
        <v>1.87013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-3.57</v>
      </c>
      <c r="GF350">
        <v>-0.8812</v>
      </c>
      <c r="GG350">
        <v>-0.7625272888578039</v>
      </c>
      <c r="GH350">
        <v>-0.001751842048368114</v>
      </c>
      <c r="GI350">
        <v>2.175043830543419E-07</v>
      </c>
      <c r="GJ350">
        <v>-8.900938919420621E-11</v>
      </c>
      <c r="GK350">
        <v>-0.8812099376485385</v>
      </c>
      <c r="GL350">
        <v>0</v>
      </c>
      <c r="GM350">
        <v>0</v>
      </c>
      <c r="GN350">
        <v>0</v>
      </c>
      <c r="GO350">
        <v>3</v>
      </c>
      <c r="GP350">
        <v>2360</v>
      </c>
      <c r="GQ350">
        <v>1</v>
      </c>
      <c r="GR350">
        <v>26</v>
      </c>
      <c r="GS350">
        <v>22.6</v>
      </c>
      <c r="GT350">
        <v>22.6</v>
      </c>
      <c r="GU350">
        <v>4.08203</v>
      </c>
      <c r="GV350">
        <v>2.18872</v>
      </c>
      <c r="GW350">
        <v>1.94702</v>
      </c>
      <c r="GX350">
        <v>2.82104</v>
      </c>
      <c r="GY350">
        <v>2.19482</v>
      </c>
      <c r="GZ350">
        <v>2.35474</v>
      </c>
      <c r="HA350">
        <v>39.1428</v>
      </c>
      <c r="HB350">
        <v>14.885</v>
      </c>
      <c r="HC350">
        <v>18</v>
      </c>
      <c r="HD350">
        <v>463.116</v>
      </c>
      <c r="HE350">
        <v>574.62</v>
      </c>
      <c r="HF350">
        <v>23.9115</v>
      </c>
      <c r="HG350">
        <v>29.4578</v>
      </c>
      <c r="HH350">
        <v>30</v>
      </c>
      <c r="HI350">
        <v>29.4604</v>
      </c>
      <c r="HJ350">
        <v>29.3868</v>
      </c>
      <c r="HK350">
        <v>81.6576</v>
      </c>
      <c r="HL350">
        <v>13.3071</v>
      </c>
      <c r="HM350">
        <v>21.1017</v>
      </c>
      <c r="HN350">
        <v>23.9088</v>
      </c>
      <c r="HO350">
        <v>1803.7</v>
      </c>
      <c r="HP350">
        <v>22.2706</v>
      </c>
      <c r="HQ350">
        <v>100.269</v>
      </c>
      <c r="HR350">
        <v>100.162</v>
      </c>
    </row>
    <row r="351" spans="1:226">
      <c r="A351">
        <v>335</v>
      </c>
      <c r="B351">
        <v>1657316140.5</v>
      </c>
      <c r="C351">
        <v>7279.5</v>
      </c>
      <c r="D351" t="s">
        <v>1035</v>
      </c>
      <c r="E351" t="s">
        <v>1036</v>
      </c>
      <c r="F351">
        <v>5</v>
      </c>
      <c r="G351" t="s">
        <v>1037</v>
      </c>
      <c r="H351" t="s">
        <v>354</v>
      </c>
      <c r="I351">
        <v>1657316137.75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430.7605318436817</v>
      </c>
      <c r="AK351">
        <v>422.2250787878787</v>
      </c>
      <c r="AL351">
        <v>-0.001434240387539144</v>
      </c>
      <c r="AM351">
        <v>65.57788814739133</v>
      </c>
      <c r="AN351">
        <f>(AP351 - AO351 + BO351*1E3/(8.314*(BQ351+273.15)) * AR351/BN351 * AQ351) * BN351/(100*BB351) * 1000/(1000 - AP351)</f>
        <v>0</v>
      </c>
      <c r="AO351">
        <v>24.78405115254455</v>
      </c>
      <c r="AP351">
        <v>25.92215454545454</v>
      </c>
      <c r="AQ351">
        <v>-6.64474614349396E-05</v>
      </c>
      <c r="AR351">
        <v>78.02663733385332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1657316137.75</v>
      </c>
      <c r="BH351">
        <v>411.2828</v>
      </c>
      <c r="BI351">
        <v>420.0835</v>
      </c>
      <c r="BJ351">
        <v>25.92821</v>
      </c>
      <c r="BK351">
        <v>24.78068</v>
      </c>
      <c r="BL351">
        <v>412.5906</v>
      </c>
      <c r="BM351">
        <v>27.09523</v>
      </c>
      <c r="BN351">
        <v>499.954</v>
      </c>
      <c r="BO351">
        <v>68.41015999999999</v>
      </c>
      <c r="BP351">
        <v>0.09990682999999999</v>
      </c>
      <c r="BQ351">
        <v>26.87419</v>
      </c>
      <c r="BR351">
        <v>26.97753</v>
      </c>
      <c r="BS351">
        <v>999.9</v>
      </c>
      <c r="BT351">
        <v>0</v>
      </c>
      <c r="BU351">
        <v>0</v>
      </c>
      <c r="BV351">
        <v>9997.557999999999</v>
      </c>
      <c r="BW351">
        <v>0</v>
      </c>
      <c r="BX351">
        <v>1711.536</v>
      </c>
      <c r="BY351">
        <v>-8.800691</v>
      </c>
      <c r="BZ351">
        <v>422.2304</v>
      </c>
      <c r="CA351">
        <v>430.7581</v>
      </c>
      <c r="CB351">
        <v>1.147502</v>
      </c>
      <c r="CC351">
        <v>420.0835</v>
      </c>
      <c r="CD351">
        <v>24.78068</v>
      </c>
      <c r="CE351">
        <v>1.773752</v>
      </c>
      <c r="CF351">
        <v>1.695253</v>
      </c>
      <c r="CG351">
        <v>15.55738</v>
      </c>
      <c r="CH351">
        <v>14.85303</v>
      </c>
      <c r="CI351">
        <v>2000.007</v>
      </c>
      <c r="CJ351">
        <v>0.9799966999999998</v>
      </c>
      <c r="CK351">
        <v>0.02000314</v>
      </c>
      <c r="CL351">
        <v>0</v>
      </c>
      <c r="CM351">
        <v>2.27115</v>
      </c>
      <c r="CN351">
        <v>0</v>
      </c>
      <c r="CO351">
        <v>7033.022</v>
      </c>
      <c r="CP351">
        <v>16749.5</v>
      </c>
      <c r="CQ351">
        <v>40.2311</v>
      </c>
      <c r="CR351">
        <v>41.2059</v>
      </c>
      <c r="CS351">
        <v>40.5</v>
      </c>
      <c r="CT351">
        <v>40.312</v>
      </c>
      <c r="CU351">
        <v>39.3812</v>
      </c>
      <c r="CV351">
        <v>1960.002</v>
      </c>
      <c r="CW351">
        <v>40.005</v>
      </c>
      <c r="CX351">
        <v>0</v>
      </c>
      <c r="CY351">
        <v>1657316147.1</v>
      </c>
      <c r="CZ351">
        <v>0</v>
      </c>
      <c r="DA351">
        <v>1657315522.5</v>
      </c>
      <c r="DB351" t="s">
        <v>1038</v>
      </c>
      <c r="DC351">
        <v>1657315522.5</v>
      </c>
      <c r="DD351">
        <v>1657315518.5</v>
      </c>
      <c r="DE351">
        <v>10</v>
      </c>
      <c r="DF351">
        <v>0.226</v>
      </c>
      <c r="DG351">
        <v>0.346</v>
      </c>
      <c r="DH351">
        <v>-1.322</v>
      </c>
      <c r="DI351">
        <v>-0.172</v>
      </c>
      <c r="DJ351">
        <v>420</v>
      </c>
      <c r="DK351">
        <v>25</v>
      </c>
      <c r="DL351">
        <v>0.27</v>
      </c>
      <c r="DM351">
        <v>0.2</v>
      </c>
      <c r="DN351">
        <v>-8.760908292682926</v>
      </c>
      <c r="DO351">
        <v>-0.2556290592334558</v>
      </c>
      <c r="DP351">
        <v>0.04086502195076229</v>
      </c>
      <c r="DQ351">
        <v>0</v>
      </c>
      <c r="DR351">
        <v>1.101379756097561</v>
      </c>
      <c r="DS351">
        <v>0.1726655749128929</v>
      </c>
      <c r="DT351">
        <v>0.02813974833799829</v>
      </c>
      <c r="DU351">
        <v>0</v>
      </c>
      <c r="DV351">
        <v>0</v>
      </c>
      <c r="DW351">
        <v>2</v>
      </c>
      <c r="DX351" t="s">
        <v>365</v>
      </c>
      <c r="DY351">
        <v>2.97623</v>
      </c>
      <c r="DZ351">
        <v>2.72453</v>
      </c>
      <c r="EA351">
        <v>0.07026739999999999</v>
      </c>
      <c r="EB351">
        <v>0.0705538</v>
      </c>
      <c r="EC351">
        <v>0.0885116</v>
      </c>
      <c r="ED351">
        <v>0.0817126</v>
      </c>
      <c r="EE351">
        <v>29243.6</v>
      </c>
      <c r="EF351">
        <v>29347.9</v>
      </c>
      <c r="EG351">
        <v>29260.8</v>
      </c>
      <c r="EH351">
        <v>29220.8</v>
      </c>
      <c r="EI351">
        <v>35351.4</v>
      </c>
      <c r="EJ351">
        <v>35657.8</v>
      </c>
      <c r="EK351">
        <v>41224.2</v>
      </c>
      <c r="EL351">
        <v>41620.8</v>
      </c>
      <c r="EM351">
        <v>1.93183</v>
      </c>
      <c r="EN351">
        <v>2.01885</v>
      </c>
      <c r="EO351">
        <v>0.06455180000000001</v>
      </c>
      <c r="EP351">
        <v>0</v>
      </c>
      <c r="EQ351">
        <v>25.9123</v>
      </c>
      <c r="ER351">
        <v>999.9</v>
      </c>
      <c r="ES351">
        <v>31.3</v>
      </c>
      <c r="ET351">
        <v>38.2</v>
      </c>
      <c r="EU351">
        <v>30.7891</v>
      </c>
      <c r="EV351">
        <v>61.4983</v>
      </c>
      <c r="EW351">
        <v>26.9872</v>
      </c>
      <c r="EX351">
        <v>2</v>
      </c>
      <c r="EY351">
        <v>0.274372</v>
      </c>
      <c r="EZ351">
        <v>2.4014</v>
      </c>
      <c r="FA351">
        <v>20.369</v>
      </c>
      <c r="FB351">
        <v>5.21954</v>
      </c>
      <c r="FC351">
        <v>12.0114</v>
      </c>
      <c r="FD351">
        <v>4.9897</v>
      </c>
      <c r="FE351">
        <v>3.2892</v>
      </c>
      <c r="FF351">
        <v>6541.8</v>
      </c>
      <c r="FG351">
        <v>9999</v>
      </c>
      <c r="FH351">
        <v>9999</v>
      </c>
      <c r="FI351">
        <v>106.1</v>
      </c>
      <c r="FJ351">
        <v>1.86741</v>
      </c>
      <c r="FK351">
        <v>1.86646</v>
      </c>
      <c r="FL351">
        <v>1.86587</v>
      </c>
      <c r="FM351">
        <v>1.86583</v>
      </c>
      <c r="FN351">
        <v>1.86768</v>
      </c>
      <c r="FO351">
        <v>1.87012</v>
      </c>
      <c r="FP351">
        <v>1.86874</v>
      </c>
      <c r="FQ351">
        <v>1.87014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-1.308</v>
      </c>
      <c r="GF351">
        <v>-1.1644</v>
      </c>
      <c r="GG351">
        <v>-0.6157391948907027</v>
      </c>
      <c r="GH351">
        <v>-0.001751842048368114</v>
      </c>
      <c r="GI351">
        <v>2.175043830543419E-07</v>
      </c>
      <c r="GJ351">
        <v>-8.900938919420621E-11</v>
      </c>
      <c r="GK351">
        <v>8.598166570386768</v>
      </c>
      <c r="GL351">
        <v>1.777864070516789</v>
      </c>
      <c r="GM351">
        <v>-0.1595319365346188</v>
      </c>
      <c r="GN351">
        <v>0.002975254502177307</v>
      </c>
      <c r="GO351">
        <v>3</v>
      </c>
      <c r="GP351">
        <v>2360</v>
      </c>
      <c r="GQ351">
        <v>1</v>
      </c>
      <c r="GR351">
        <v>26</v>
      </c>
      <c r="GS351">
        <v>10.3</v>
      </c>
      <c r="GT351">
        <v>10.4</v>
      </c>
      <c r="GU351">
        <v>1.34155</v>
      </c>
      <c r="GV351">
        <v>2.2229</v>
      </c>
      <c r="GW351">
        <v>1.94702</v>
      </c>
      <c r="GX351">
        <v>2.82471</v>
      </c>
      <c r="GY351">
        <v>2.19482</v>
      </c>
      <c r="GZ351">
        <v>2.35352</v>
      </c>
      <c r="HA351">
        <v>40.7323</v>
      </c>
      <c r="HB351">
        <v>14.2283</v>
      </c>
      <c r="HC351">
        <v>18</v>
      </c>
      <c r="HD351">
        <v>501.869</v>
      </c>
      <c r="HE351">
        <v>572.52</v>
      </c>
      <c r="HF351">
        <v>22.7824</v>
      </c>
      <c r="HG351">
        <v>30.9877</v>
      </c>
      <c r="HH351">
        <v>29.9975</v>
      </c>
      <c r="HI351">
        <v>31.0778</v>
      </c>
      <c r="HJ351">
        <v>30.9959</v>
      </c>
      <c r="HK351">
        <v>26.8623</v>
      </c>
      <c r="HL351">
        <v>19.7294</v>
      </c>
      <c r="HM351">
        <v>32.4896</v>
      </c>
      <c r="HN351">
        <v>22.804</v>
      </c>
      <c r="HO351">
        <v>413.375</v>
      </c>
      <c r="HP351">
        <v>24.8329</v>
      </c>
      <c r="HQ351">
        <v>100.074</v>
      </c>
      <c r="HR351">
        <v>99.9782</v>
      </c>
    </row>
    <row r="352" spans="1:226">
      <c r="A352">
        <v>336</v>
      </c>
      <c r="B352">
        <v>1657316145.5</v>
      </c>
      <c r="C352">
        <v>7284.5</v>
      </c>
      <c r="D352" t="s">
        <v>1039</v>
      </c>
      <c r="E352" t="s">
        <v>1040</v>
      </c>
      <c r="F352">
        <v>5</v>
      </c>
      <c r="G352" t="s">
        <v>1037</v>
      </c>
      <c r="H352" t="s">
        <v>354</v>
      </c>
      <c r="I352">
        <v>1657316143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430.6450276462156</v>
      </c>
      <c r="AK352">
        <v>422.0054424242423</v>
      </c>
      <c r="AL352">
        <v>-0.06857096223321343</v>
      </c>
      <c r="AM352">
        <v>65.57788814739133</v>
      </c>
      <c r="AN352">
        <f>(AP352 - AO352 + BO352*1E3/(8.314*(BQ352+273.15)) * AR352/BN352 * AQ352) * BN352/(100*BB352) * 1000/(1000 - AP352)</f>
        <v>0</v>
      </c>
      <c r="AO352">
        <v>24.78635343587758</v>
      </c>
      <c r="AP352">
        <v>25.9263509090909</v>
      </c>
      <c r="AQ352">
        <v>-1.715982094247414E-05</v>
      </c>
      <c r="AR352">
        <v>78.02663733385332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1657316143</v>
      </c>
      <c r="BH352">
        <v>411.2507777777778</v>
      </c>
      <c r="BI352">
        <v>419.3515555555555</v>
      </c>
      <c r="BJ352">
        <v>25.92314444444445</v>
      </c>
      <c r="BK352">
        <v>24.79371111111111</v>
      </c>
      <c r="BL352">
        <v>412.5584444444444</v>
      </c>
      <c r="BM352">
        <v>27.08784444444445</v>
      </c>
      <c r="BN352">
        <v>499.9348888888888</v>
      </c>
      <c r="BO352">
        <v>68.40979999999999</v>
      </c>
      <c r="BP352">
        <v>0.09979087777777777</v>
      </c>
      <c r="BQ352">
        <v>26.88023333333334</v>
      </c>
      <c r="BR352">
        <v>26.98011111111111</v>
      </c>
      <c r="BS352">
        <v>999.9000000000001</v>
      </c>
      <c r="BT352">
        <v>0</v>
      </c>
      <c r="BU352">
        <v>0</v>
      </c>
      <c r="BV352">
        <v>10015.16666666667</v>
      </c>
      <c r="BW352">
        <v>0</v>
      </c>
      <c r="BX352">
        <v>1706.856666666666</v>
      </c>
      <c r="BY352">
        <v>-8.100765555555558</v>
      </c>
      <c r="BZ352">
        <v>422.1955555555556</v>
      </c>
      <c r="CA352">
        <v>430.0132222222222</v>
      </c>
      <c r="CB352">
        <v>1.129423333333333</v>
      </c>
      <c r="CC352">
        <v>419.3515555555555</v>
      </c>
      <c r="CD352">
        <v>24.79371111111111</v>
      </c>
      <c r="CE352">
        <v>1.773397777777778</v>
      </c>
      <c r="CF352">
        <v>1.696133333333333</v>
      </c>
      <c r="CG352">
        <v>15.55426666666667</v>
      </c>
      <c r="CH352">
        <v>14.86111111111111</v>
      </c>
      <c r="CI352">
        <v>1999.962222222222</v>
      </c>
      <c r="CJ352">
        <v>0.9799956666666666</v>
      </c>
      <c r="CK352">
        <v>0.0200043</v>
      </c>
      <c r="CL352">
        <v>0</v>
      </c>
      <c r="CM352">
        <v>2.458333333333333</v>
      </c>
      <c r="CN352">
        <v>0</v>
      </c>
      <c r="CO352">
        <v>7030.874444444444</v>
      </c>
      <c r="CP352">
        <v>16749.11111111111</v>
      </c>
      <c r="CQ352">
        <v>40.236</v>
      </c>
      <c r="CR352">
        <v>41.25</v>
      </c>
      <c r="CS352">
        <v>40.5</v>
      </c>
      <c r="CT352">
        <v>40.312</v>
      </c>
      <c r="CU352">
        <v>39.375</v>
      </c>
      <c r="CV352">
        <v>1959.958888888889</v>
      </c>
      <c r="CW352">
        <v>40.00333333333333</v>
      </c>
      <c r="CX352">
        <v>0</v>
      </c>
      <c r="CY352">
        <v>1657316151.9</v>
      </c>
      <c r="CZ352">
        <v>0</v>
      </c>
      <c r="DA352">
        <v>1657315522.5</v>
      </c>
      <c r="DB352" t="s">
        <v>1038</v>
      </c>
      <c r="DC352">
        <v>1657315522.5</v>
      </c>
      <c r="DD352">
        <v>1657315518.5</v>
      </c>
      <c r="DE352">
        <v>10</v>
      </c>
      <c r="DF352">
        <v>0.226</v>
      </c>
      <c r="DG352">
        <v>0.346</v>
      </c>
      <c r="DH352">
        <v>-1.322</v>
      </c>
      <c r="DI352">
        <v>-0.172</v>
      </c>
      <c r="DJ352">
        <v>420</v>
      </c>
      <c r="DK352">
        <v>25</v>
      </c>
      <c r="DL352">
        <v>0.27</v>
      </c>
      <c r="DM352">
        <v>0.2</v>
      </c>
      <c r="DN352">
        <v>-8.62414756097561</v>
      </c>
      <c r="DO352">
        <v>2.253218675958174</v>
      </c>
      <c r="DP352">
        <v>0.4404366543793562</v>
      </c>
      <c r="DQ352">
        <v>0</v>
      </c>
      <c r="DR352">
        <v>1.110298780487805</v>
      </c>
      <c r="DS352">
        <v>0.2295140069686417</v>
      </c>
      <c r="DT352">
        <v>0.03034930466476525</v>
      </c>
      <c r="DU352">
        <v>0</v>
      </c>
      <c r="DV352">
        <v>0</v>
      </c>
      <c r="DW352">
        <v>2</v>
      </c>
      <c r="DX352" t="s">
        <v>365</v>
      </c>
      <c r="DY352">
        <v>2.97649</v>
      </c>
      <c r="DZ352">
        <v>2.72497</v>
      </c>
      <c r="EA352">
        <v>0.070217</v>
      </c>
      <c r="EB352">
        <v>0.0701421</v>
      </c>
      <c r="EC352">
        <v>0.08853080000000001</v>
      </c>
      <c r="ED352">
        <v>0.0817847</v>
      </c>
      <c r="EE352">
        <v>29246.7</v>
      </c>
      <c r="EF352">
        <v>29362.4</v>
      </c>
      <c r="EG352">
        <v>29262.2</v>
      </c>
      <c r="EH352">
        <v>29222.2</v>
      </c>
      <c r="EI352">
        <v>35352.6</v>
      </c>
      <c r="EJ352">
        <v>35656.7</v>
      </c>
      <c r="EK352">
        <v>41226.5</v>
      </c>
      <c r="EL352">
        <v>41622.8</v>
      </c>
      <c r="EM352">
        <v>1.93245</v>
      </c>
      <c r="EN352">
        <v>2.019</v>
      </c>
      <c r="EO352">
        <v>0.06550549999999999</v>
      </c>
      <c r="EP352">
        <v>0</v>
      </c>
      <c r="EQ352">
        <v>25.9149</v>
      </c>
      <c r="ER352">
        <v>999.9</v>
      </c>
      <c r="ES352">
        <v>31.3</v>
      </c>
      <c r="ET352">
        <v>38.2</v>
      </c>
      <c r="EU352">
        <v>30.7903</v>
      </c>
      <c r="EV352">
        <v>61.4783</v>
      </c>
      <c r="EW352">
        <v>27.0713</v>
      </c>
      <c r="EX352">
        <v>2</v>
      </c>
      <c r="EY352">
        <v>0.272607</v>
      </c>
      <c r="EZ352">
        <v>2.39891</v>
      </c>
      <c r="FA352">
        <v>20.3684</v>
      </c>
      <c r="FB352">
        <v>5.21504</v>
      </c>
      <c r="FC352">
        <v>12.0114</v>
      </c>
      <c r="FD352">
        <v>4.98825</v>
      </c>
      <c r="FE352">
        <v>3.28845</v>
      </c>
      <c r="FF352">
        <v>6541.8</v>
      </c>
      <c r="FG352">
        <v>9999</v>
      </c>
      <c r="FH352">
        <v>9999</v>
      </c>
      <c r="FI352">
        <v>106.1</v>
      </c>
      <c r="FJ352">
        <v>1.86741</v>
      </c>
      <c r="FK352">
        <v>1.86646</v>
      </c>
      <c r="FL352">
        <v>1.86589</v>
      </c>
      <c r="FM352">
        <v>1.86582</v>
      </c>
      <c r="FN352">
        <v>1.86768</v>
      </c>
      <c r="FO352">
        <v>1.87012</v>
      </c>
      <c r="FP352">
        <v>1.86874</v>
      </c>
      <c r="FQ352">
        <v>1.87014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-1.307</v>
      </c>
      <c r="GF352">
        <v>-1.1667</v>
      </c>
      <c r="GG352">
        <v>-0.6157391948907027</v>
      </c>
      <c r="GH352">
        <v>-0.001751842048368114</v>
      </c>
      <c r="GI352">
        <v>2.175043830543419E-07</v>
      </c>
      <c r="GJ352">
        <v>-8.900938919420621E-11</v>
      </c>
      <c r="GK352">
        <v>8.598166570386768</v>
      </c>
      <c r="GL352">
        <v>1.777864070516789</v>
      </c>
      <c r="GM352">
        <v>-0.1595319365346188</v>
      </c>
      <c r="GN352">
        <v>0.002975254502177307</v>
      </c>
      <c r="GO352">
        <v>3</v>
      </c>
      <c r="GP352">
        <v>2360</v>
      </c>
      <c r="GQ352">
        <v>1</v>
      </c>
      <c r="GR352">
        <v>26</v>
      </c>
      <c r="GS352">
        <v>10.4</v>
      </c>
      <c r="GT352">
        <v>10.4</v>
      </c>
      <c r="GU352">
        <v>1.31592</v>
      </c>
      <c r="GV352">
        <v>2.229</v>
      </c>
      <c r="GW352">
        <v>1.94702</v>
      </c>
      <c r="GX352">
        <v>2.82349</v>
      </c>
      <c r="GY352">
        <v>2.19482</v>
      </c>
      <c r="GZ352">
        <v>2.34375</v>
      </c>
      <c r="HA352">
        <v>40.7323</v>
      </c>
      <c r="HB352">
        <v>14.2283</v>
      </c>
      <c r="HC352">
        <v>18</v>
      </c>
      <c r="HD352">
        <v>502.138</v>
      </c>
      <c r="HE352">
        <v>572.484</v>
      </c>
      <c r="HF352">
        <v>22.8055</v>
      </c>
      <c r="HG352">
        <v>30.9666</v>
      </c>
      <c r="HH352">
        <v>29.9981</v>
      </c>
      <c r="HI352">
        <v>31.0602</v>
      </c>
      <c r="HJ352">
        <v>30.98</v>
      </c>
      <c r="HK352">
        <v>26.3449</v>
      </c>
      <c r="HL352">
        <v>19.7294</v>
      </c>
      <c r="HM352">
        <v>32.4896</v>
      </c>
      <c r="HN352">
        <v>22.8212</v>
      </c>
      <c r="HO352">
        <v>399.986</v>
      </c>
      <c r="HP352">
        <v>24.8373</v>
      </c>
      <c r="HQ352">
        <v>100.079</v>
      </c>
      <c r="HR352">
        <v>99.983</v>
      </c>
    </row>
    <row r="353" spans="1:226">
      <c r="A353">
        <v>337</v>
      </c>
      <c r="B353">
        <v>1657316150.5</v>
      </c>
      <c r="C353">
        <v>7289.5</v>
      </c>
      <c r="D353" t="s">
        <v>1041</v>
      </c>
      <c r="E353" t="s">
        <v>1042</v>
      </c>
      <c r="F353">
        <v>5</v>
      </c>
      <c r="G353" t="s">
        <v>1037</v>
      </c>
      <c r="H353" t="s">
        <v>354</v>
      </c>
      <c r="I353">
        <v>1657316147.7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423.7739125252267</v>
      </c>
      <c r="AK353">
        <v>417.9038666666665</v>
      </c>
      <c r="AL353">
        <v>-0.9803636282525368</v>
      </c>
      <c r="AM353">
        <v>65.57788814739133</v>
      </c>
      <c r="AN353">
        <f>(AP353 - AO353 + BO353*1E3/(8.314*(BQ353+273.15)) * AR353/BN353 * AQ353) * BN353/(100*BB353) * 1000/(1000 - AP353)</f>
        <v>0</v>
      </c>
      <c r="AO353">
        <v>24.81600124682416</v>
      </c>
      <c r="AP353">
        <v>25.93839575757575</v>
      </c>
      <c r="AQ353">
        <v>0.0003033785703916382</v>
      </c>
      <c r="AR353">
        <v>78.02663733385332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1657316147.7</v>
      </c>
      <c r="BH353">
        <v>409.36</v>
      </c>
      <c r="BI353">
        <v>412.3695</v>
      </c>
      <c r="BJ353">
        <v>25.93312</v>
      </c>
      <c r="BK353">
        <v>24.82195</v>
      </c>
      <c r="BL353">
        <v>410.6646000000001</v>
      </c>
      <c r="BM353">
        <v>27.10241</v>
      </c>
      <c r="BN353">
        <v>500.0076999999999</v>
      </c>
      <c r="BO353">
        <v>68.41002</v>
      </c>
      <c r="BP353">
        <v>0.10003663</v>
      </c>
      <c r="BQ353">
        <v>26.88463</v>
      </c>
      <c r="BR353">
        <v>26.98445</v>
      </c>
      <c r="BS353">
        <v>999.9</v>
      </c>
      <c r="BT353">
        <v>0</v>
      </c>
      <c r="BU353">
        <v>0</v>
      </c>
      <c r="BV353">
        <v>9999.382000000001</v>
      </c>
      <c r="BW353">
        <v>0</v>
      </c>
      <c r="BX353">
        <v>1705.389</v>
      </c>
      <c r="BY353">
        <v>-3.00967287</v>
      </c>
      <c r="BZ353">
        <v>420.2583999999999</v>
      </c>
      <c r="CA353">
        <v>422.8659</v>
      </c>
      <c r="CB353">
        <v>1.111187</v>
      </c>
      <c r="CC353">
        <v>412.3695</v>
      </c>
      <c r="CD353">
        <v>24.82195</v>
      </c>
      <c r="CE353">
        <v>1.774085</v>
      </c>
      <c r="CF353">
        <v>1.698069</v>
      </c>
      <c r="CG353">
        <v>15.56032</v>
      </c>
      <c r="CH353">
        <v>14.8788</v>
      </c>
      <c r="CI353">
        <v>2000.072</v>
      </c>
      <c r="CJ353">
        <v>0.9799958</v>
      </c>
      <c r="CK353">
        <v>0.02000408</v>
      </c>
      <c r="CL353">
        <v>0</v>
      </c>
      <c r="CM353">
        <v>2.30644</v>
      </c>
      <c r="CN353">
        <v>0</v>
      </c>
      <c r="CO353">
        <v>7030.556999999999</v>
      </c>
      <c r="CP353">
        <v>16750.04</v>
      </c>
      <c r="CQ353">
        <v>40.2437</v>
      </c>
      <c r="CR353">
        <v>41.2311</v>
      </c>
      <c r="CS353">
        <v>40.4937</v>
      </c>
      <c r="CT353">
        <v>40.312</v>
      </c>
      <c r="CU353">
        <v>39.375</v>
      </c>
      <c r="CV353">
        <v>1960.065</v>
      </c>
      <c r="CW353">
        <v>40.00700000000001</v>
      </c>
      <c r="CX353">
        <v>0</v>
      </c>
      <c r="CY353">
        <v>1657316157.3</v>
      </c>
      <c r="CZ353">
        <v>0</v>
      </c>
      <c r="DA353">
        <v>1657315522.5</v>
      </c>
      <c r="DB353" t="s">
        <v>1038</v>
      </c>
      <c r="DC353">
        <v>1657315522.5</v>
      </c>
      <c r="DD353">
        <v>1657315518.5</v>
      </c>
      <c r="DE353">
        <v>10</v>
      </c>
      <c r="DF353">
        <v>0.226</v>
      </c>
      <c r="DG353">
        <v>0.346</v>
      </c>
      <c r="DH353">
        <v>-1.322</v>
      </c>
      <c r="DI353">
        <v>-0.172</v>
      </c>
      <c r="DJ353">
        <v>420</v>
      </c>
      <c r="DK353">
        <v>25</v>
      </c>
      <c r="DL353">
        <v>0.27</v>
      </c>
      <c r="DM353">
        <v>0.2</v>
      </c>
      <c r="DN353">
        <v>-7.613608780487805</v>
      </c>
      <c r="DO353">
        <v>16.15131135888503</v>
      </c>
      <c r="DP353">
        <v>2.139699525284658</v>
      </c>
      <c r="DQ353">
        <v>0</v>
      </c>
      <c r="DR353">
        <v>1.115527317073171</v>
      </c>
      <c r="DS353">
        <v>0.1381528222996543</v>
      </c>
      <c r="DT353">
        <v>0.02805033724630013</v>
      </c>
      <c r="DU353">
        <v>0</v>
      </c>
      <c r="DV353">
        <v>0</v>
      </c>
      <c r="DW353">
        <v>2</v>
      </c>
      <c r="DX353" t="s">
        <v>365</v>
      </c>
      <c r="DY353">
        <v>2.97647</v>
      </c>
      <c r="DZ353">
        <v>2.72466</v>
      </c>
      <c r="EA353">
        <v>0.06961820000000001</v>
      </c>
      <c r="EB353">
        <v>0.0687089</v>
      </c>
      <c r="EC353">
        <v>0.0885741</v>
      </c>
      <c r="ED353">
        <v>0.08185919999999999</v>
      </c>
      <c r="EE353">
        <v>29267</v>
      </c>
      <c r="EF353">
        <v>29407.8</v>
      </c>
      <c r="EG353">
        <v>29263.6</v>
      </c>
      <c r="EH353">
        <v>29222.3</v>
      </c>
      <c r="EI353">
        <v>35352.4</v>
      </c>
      <c r="EJ353">
        <v>35654.1</v>
      </c>
      <c r="EK353">
        <v>41228.3</v>
      </c>
      <c r="EL353">
        <v>41623.2</v>
      </c>
      <c r="EM353">
        <v>1.93265</v>
      </c>
      <c r="EN353">
        <v>2.01933</v>
      </c>
      <c r="EO353">
        <v>0.064835</v>
      </c>
      <c r="EP353">
        <v>0</v>
      </c>
      <c r="EQ353">
        <v>25.9176</v>
      </c>
      <c r="ER353">
        <v>999.9</v>
      </c>
      <c r="ES353">
        <v>31.3</v>
      </c>
      <c r="ET353">
        <v>38.2</v>
      </c>
      <c r="EU353">
        <v>30.792</v>
      </c>
      <c r="EV353">
        <v>61.4583</v>
      </c>
      <c r="EW353">
        <v>26.9631</v>
      </c>
      <c r="EX353">
        <v>2</v>
      </c>
      <c r="EY353">
        <v>0.270935</v>
      </c>
      <c r="EZ353">
        <v>2.39775</v>
      </c>
      <c r="FA353">
        <v>20.3682</v>
      </c>
      <c r="FB353">
        <v>5.21534</v>
      </c>
      <c r="FC353">
        <v>12.0116</v>
      </c>
      <c r="FD353">
        <v>4.98835</v>
      </c>
      <c r="FE353">
        <v>3.28845</v>
      </c>
      <c r="FF353">
        <v>6542</v>
      </c>
      <c r="FG353">
        <v>9999</v>
      </c>
      <c r="FH353">
        <v>9999</v>
      </c>
      <c r="FI353">
        <v>106.1</v>
      </c>
      <c r="FJ353">
        <v>1.86742</v>
      </c>
      <c r="FK353">
        <v>1.86646</v>
      </c>
      <c r="FL353">
        <v>1.86587</v>
      </c>
      <c r="FM353">
        <v>1.8658</v>
      </c>
      <c r="FN353">
        <v>1.86768</v>
      </c>
      <c r="FO353">
        <v>1.87012</v>
      </c>
      <c r="FP353">
        <v>1.86874</v>
      </c>
      <c r="FQ353">
        <v>1.87013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-1.299</v>
      </c>
      <c r="GF353">
        <v>-1.1721</v>
      </c>
      <c r="GG353">
        <v>-0.6157391948907027</v>
      </c>
      <c r="GH353">
        <v>-0.001751842048368114</v>
      </c>
      <c r="GI353">
        <v>2.175043830543419E-07</v>
      </c>
      <c r="GJ353">
        <v>-8.900938919420621E-11</v>
      </c>
      <c r="GK353">
        <v>8.598166570386768</v>
      </c>
      <c r="GL353">
        <v>1.777864070516789</v>
      </c>
      <c r="GM353">
        <v>-0.1595319365346188</v>
      </c>
      <c r="GN353">
        <v>0.002975254502177307</v>
      </c>
      <c r="GO353">
        <v>3</v>
      </c>
      <c r="GP353">
        <v>2360</v>
      </c>
      <c r="GQ353">
        <v>1</v>
      </c>
      <c r="GR353">
        <v>26</v>
      </c>
      <c r="GS353">
        <v>10.5</v>
      </c>
      <c r="GT353">
        <v>10.5</v>
      </c>
      <c r="GU353">
        <v>1.28296</v>
      </c>
      <c r="GV353">
        <v>2.22534</v>
      </c>
      <c r="GW353">
        <v>1.94702</v>
      </c>
      <c r="GX353">
        <v>2.82471</v>
      </c>
      <c r="GY353">
        <v>2.19482</v>
      </c>
      <c r="GZ353">
        <v>2.34619</v>
      </c>
      <c r="HA353">
        <v>40.7323</v>
      </c>
      <c r="HB353">
        <v>14.2196</v>
      </c>
      <c r="HC353">
        <v>18</v>
      </c>
      <c r="HD353">
        <v>502.141</v>
      </c>
      <c r="HE353">
        <v>572.602</v>
      </c>
      <c r="HF353">
        <v>22.823</v>
      </c>
      <c r="HG353">
        <v>30.9471</v>
      </c>
      <c r="HH353">
        <v>29.9983</v>
      </c>
      <c r="HI353">
        <v>31.044</v>
      </c>
      <c r="HJ353">
        <v>30.9665</v>
      </c>
      <c r="HK353">
        <v>25.6889</v>
      </c>
      <c r="HL353">
        <v>19.7294</v>
      </c>
      <c r="HM353">
        <v>32.4896</v>
      </c>
      <c r="HN353">
        <v>22.8312</v>
      </c>
      <c r="HO353">
        <v>379.948</v>
      </c>
      <c r="HP353">
        <v>24.8376</v>
      </c>
      <c r="HQ353">
        <v>100.084</v>
      </c>
      <c r="HR353">
        <v>99.9837</v>
      </c>
    </row>
    <row r="354" spans="1:226">
      <c r="A354">
        <v>338</v>
      </c>
      <c r="B354">
        <v>1657316155.5</v>
      </c>
      <c r="C354">
        <v>7294.5</v>
      </c>
      <c r="D354" t="s">
        <v>1043</v>
      </c>
      <c r="E354" t="s">
        <v>1044</v>
      </c>
      <c r="F354">
        <v>5</v>
      </c>
      <c r="G354" t="s">
        <v>1037</v>
      </c>
      <c r="H354" t="s">
        <v>354</v>
      </c>
      <c r="I354">
        <v>1657316153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410.9501480691945</v>
      </c>
      <c r="AK354">
        <v>408.3295757575757</v>
      </c>
      <c r="AL354">
        <v>-2.038429121804313</v>
      </c>
      <c r="AM354">
        <v>65.57788814739133</v>
      </c>
      <c r="AN354">
        <f>(AP354 - AO354 + BO354*1E3/(8.314*(BQ354+273.15)) * AR354/BN354 * AQ354) * BN354/(100*BB354) * 1000/(1000 - AP354)</f>
        <v>0</v>
      </c>
      <c r="AO354">
        <v>24.85019215968648</v>
      </c>
      <c r="AP354">
        <v>25.95749393939394</v>
      </c>
      <c r="AQ354">
        <v>0.0003687044589956478</v>
      </c>
      <c r="AR354">
        <v>78.02663733385332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1657316153</v>
      </c>
      <c r="BH354">
        <v>401.8314444444445</v>
      </c>
      <c r="BI354">
        <v>398.9353333333333</v>
      </c>
      <c r="BJ354">
        <v>25.94905555555555</v>
      </c>
      <c r="BK354">
        <v>24.85948888888889</v>
      </c>
      <c r="BL354">
        <v>403.1237777777778</v>
      </c>
      <c r="BM354">
        <v>27.12555555555556</v>
      </c>
      <c r="BN354">
        <v>499.9961111111111</v>
      </c>
      <c r="BO354">
        <v>68.40938888888888</v>
      </c>
      <c r="BP354">
        <v>0.1000225111111111</v>
      </c>
      <c r="BQ354">
        <v>26.89114444444444</v>
      </c>
      <c r="BR354">
        <v>26.98242222222222</v>
      </c>
      <c r="BS354">
        <v>999.9000000000001</v>
      </c>
      <c r="BT354">
        <v>0</v>
      </c>
      <c r="BU354">
        <v>0</v>
      </c>
      <c r="BV354">
        <v>9992.019999999999</v>
      </c>
      <c r="BW354">
        <v>0</v>
      </c>
      <c r="BX354">
        <v>1703.096666666667</v>
      </c>
      <c r="BY354">
        <v>2.896117777777777</v>
      </c>
      <c r="BZ354">
        <v>412.5362222222222</v>
      </c>
      <c r="CA354">
        <v>409.1053333333334</v>
      </c>
      <c r="CB354">
        <v>1.089578888888889</v>
      </c>
      <c r="CC354">
        <v>398.9353333333333</v>
      </c>
      <c r="CD354">
        <v>24.85948888888889</v>
      </c>
      <c r="CE354">
        <v>1.77516</v>
      </c>
      <c r="CF354">
        <v>1.700622222222222</v>
      </c>
      <c r="CG354">
        <v>15.56975555555555</v>
      </c>
      <c r="CH354">
        <v>14.90211111111111</v>
      </c>
      <c r="CI354">
        <v>2000</v>
      </c>
      <c r="CJ354">
        <v>0.9799970000000001</v>
      </c>
      <c r="CK354">
        <v>0.02000292222222222</v>
      </c>
      <c r="CL354">
        <v>0</v>
      </c>
      <c r="CM354">
        <v>2.376322222222222</v>
      </c>
      <c r="CN354">
        <v>0</v>
      </c>
      <c r="CO354">
        <v>7025.905555555555</v>
      </c>
      <c r="CP354">
        <v>16749.44444444445</v>
      </c>
      <c r="CQ354">
        <v>40.25</v>
      </c>
      <c r="CR354">
        <v>41.236</v>
      </c>
      <c r="CS354">
        <v>40.458</v>
      </c>
      <c r="CT354">
        <v>40.312</v>
      </c>
      <c r="CU354">
        <v>39.375</v>
      </c>
      <c r="CV354">
        <v>1959.995555555555</v>
      </c>
      <c r="CW354">
        <v>40.00444444444445</v>
      </c>
      <c r="CX354">
        <v>0</v>
      </c>
      <c r="CY354">
        <v>1657316162.1</v>
      </c>
      <c r="CZ354">
        <v>0</v>
      </c>
      <c r="DA354">
        <v>1657315522.5</v>
      </c>
      <c r="DB354" t="s">
        <v>1038</v>
      </c>
      <c r="DC354">
        <v>1657315522.5</v>
      </c>
      <c r="DD354">
        <v>1657315518.5</v>
      </c>
      <c r="DE354">
        <v>10</v>
      </c>
      <c r="DF354">
        <v>0.226</v>
      </c>
      <c r="DG354">
        <v>0.346</v>
      </c>
      <c r="DH354">
        <v>-1.322</v>
      </c>
      <c r="DI354">
        <v>-0.172</v>
      </c>
      <c r="DJ354">
        <v>420</v>
      </c>
      <c r="DK354">
        <v>25</v>
      </c>
      <c r="DL354">
        <v>0.27</v>
      </c>
      <c r="DM354">
        <v>0.2</v>
      </c>
      <c r="DN354">
        <v>-4.6487778675</v>
      </c>
      <c r="DO354">
        <v>44.87204318161353</v>
      </c>
      <c r="DP354">
        <v>4.604402191468244</v>
      </c>
      <c r="DQ354">
        <v>0</v>
      </c>
      <c r="DR354">
        <v>1.12055075</v>
      </c>
      <c r="DS354">
        <v>-0.1963007504690489</v>
      </c>
      <c r="DT354">
        <v>0.02251792345971316</v>
      </c>
      <c r="DU354">
        <v>0</v>
      </c>
      <c r="DV354">
        <v>0</v>
      </c>
      <c r="DW354">
        <v>2</v>
      </c>
      <c r="DX354" t="s">
        <v>365</v>
      </c>
      <c r="DY354">
        <v>2.97648</v>
      </c>
      <c r="DZ354">
        <v>2.72466</v>
      </c>
      <c r="EA354">
        <v>0.0683261</v>
      </c>
      <c r="EB354">
        <v>0.0668299</v>
      </c>
      <c r="EC354">
        <v>0.0886444</v>
      </c>
      <c r="ED354">
        <v>0.0819508</v>
      </c>
      <c r="EE354">
        <v>29309.2</v>
      </c>
      <c r="EF354">
        <v>29467.9</v>
      </c>
      <c r="EG354">
        <v>29264.9</v>
      </c>
      <c r="EH354">
        <v>29222.9</v>
      </c>
      <c r="EI354">
        <v>35351.3</v>
      </c>
      <c r="EJ354">
        <v>35651.1</v>
      </c>
      <c r="EK354">
        <v>41230.2</v>
      </c>
      <c r="EL354">
        <v>41623.9</v>
      </c>
      <c r="EM354">
        <v>1.93265</v>
      </c>
      <c r="EN354">
        <v>2.0196</v>
      </c>
      <c r="EO354">
        <v>0.0647493</v>
      </c>
      <c r="EP354">
        <v>0</v>
      </c>
      <c r="EQ354">
        <v>25.9221</v>
      </c>
      <c r="ER354">
        <v>999.9</v>
      </c>
      <c r="ES354">
        <v>31.3</v>
      </c>
      <c r="ET354">
        <v>38.2</v>
      </c>
      <c r="EU354">
        <v>30.7911</v>
      </c>
      <c r="EV354">
        <v>61.5283</v>
      </c>
      <c r="EW354">
        <v>27.0473</v>
      </c>
      <c r="EX354">
        <v>2</v>
      </c>
      <c r="EY354">
        <v>0.269167</v>
      </c>
      <c r="EZ354">
        <v>2.40047</v>
      </c>
      <c r="FA354">
        <v>20.3681</v>
      </c>
      <c r="FB354">
        <v>5.21519</v>
      </c>
      <c r="FC354">
        <v>12.0108</v>
      </c>
      <c r="FD354">
        <v>4.988</v>
      </c>
      <c r="FE354">
        <v>3.2883</v>
      </c>
      <c r="FF354">
        <v>6542</v>
      </c>
      <c r="FG354">
        <v>9999</v>
      </c>
      <c r="FH354">
        <v>9999</v>
      </c>
      <c r="FI354">
        <v>106.1</v>
      </c>
      <c r="FJ354">
        <v>1.86739</v>
      </c>
      <c r="FK354">
        <v>1.86646</v>
      </c>
      <c r="FL354">
        <v>1.86586</v>
      </c>
      <c r="FM354">
        <v>1.86581</v>
      </c>
      <c r="FN354">
        <v>1.86768</v>
      </c>
      <c r="FO354">
        <v>1.87012</v>
      </c>
      <c r="FP354">
        <v>1.86875</v>
      </c>
      <c r="FQ354">
        <v>1.87013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-1.284</v>
      </c>
      <c r="GF354">
        <v>-1.1811</v>
      </c>
      <c r="GG354">
        <v>-0.6157391948907027</v>
      </c>
      <c r="GH354">
        <v>-0.001751842048368114</v>
      </c>
      <c r="GI354">
        <v>2.175043830543419E-07</v>
      </c>
      <c r="GJ354">
        <v>-8.900938919420621E-11</v>
      </c>
      <c r="GK354">
        <v>8.598166570386768</v>
      </c>
      <c r="GL354">
        <v>1.777864070516789</v>
      </c>
      <c r="GM354">
        <v>-0.1595319365346188</v>
      </c>
      <c r="GN354">
        <v>0.002975254502177307</v>
      </c>
      <c r="GO354">
        <v>3</v>
      </c>
      <c r="GP354">
        <v>2360</v>
      </c>
      <c r="GQ354">
        <v>1</v>
      </c>
      <c r="GR354">
        <v>26</v>
      </c>
      <c r="GS354">
        <v>10.6</v>
      </c>
      <c r="GT354">
        <v>10.6</v>
      </c>
      <c r="GU354">
        <v>1.24146</v>
      </c>
      <c r="GV354">
        <v>2.22534</v>
      </c>
      <c r="GW354">
        <v>1.94702</v>
      </c>
      <c r="GX354">
        <v>2.82349</v>
      </c>
      <c r="GY354">
        <v>2.19482</v>
      </c>
      <c r="GZ354">
        <v>2.38159</v>
      </c>
      <c r="HA354">
        <v>40.7323</v>
      </c>
      <c r="HB354">
        <v>14.2283</v>
      </c>
      <c r="HC354">
        <v>18</v>
      </c>
      <c r="HD354">
        <v>502.007</v>
      </c>
      <c r="HE354">
        <v>572.679</v>
      </c>
      <c r="HF354">
        <v>22.8357</v>
      </c>
      <c r="HG354">
        <v>30.9261</v>
      </c>
      <c r="HH354">
        <v>29.9984</v>
      </c>
      <c r="HI354">
        <v>31.0272</v>
      </c>
      <c r="HJ354">
        <v>30.9526</v>
      </c>
      <c r="HK354">
        <v>24.8588</v>
      </c>
      <c r="HL354">
        <v>19.7294</v>
      </c>
      <c r="HM354">
        <v>32.4896</v>
      </c>
      <c r="HN354">
        <v>22.8439</v>
      </c>
      <c r="HO354">
        <v>366.511</v>
      </c>
      <c r="HP354">
        <v>24.8262</v>
      </c>
      <c r="HQ354">
        <v>100.088</v>
      </c>
      <c r="HR354">
        <v>99.98560000000001</v>
      </c>
    </row>
    <row r="355" spans="1:226">
      <c r="A355">
        <v>339</v>
      </c>
      <c r="B355">
        <v>1657316160.5</v>
      </c>
      <c r="C355">
        <v>7299.5</v>
      </c>
      <c r="D355" t="s">
        <v>1045</v>
      </c>
      <c r="E355" t="s">
        <v>1046</v>
      </c>
      <c r="F355">
        <v>5</v>
      </c>
      <c r="G355" t="s">
        <v>1037</v>
      </c>
      <c r="H355" t="s">
        <v>354</v>
      </c>
      <c r="I355">
        <v>1657316157.7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395.6437379802911</v>
      </c>
      <c r="AK355">
        <v>395.3299090909091</v>
      </c>
      <c r="AL355">
        <v>-2.677485760261014</v>
      </c>
      <c r="AM355">
        <v>65.57788814739133</v>
      </c>
      <c r="AN355">
        <f>(AP355 - AO355 + BO355*1E3/(8.314*(BQ355+273.15)) * AR355/BN355 * AQ355) * BN355/(100*BB355) * 1000/(1000 - AP355)</f>
        <v>0</v>
      </c>
      <c r="AO355">
        <v>24.88672161732589</v>
      </c>
      <c r="AP355">
        <v>25.97876484848483</v>
      </c>
      <c r="AQ355">
        <v>0.005117388354025054</v>
      </c>
      <c r="AR355">
        <v>78.02663733385332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1657316157.7</v>
      </c>
      <c r="BH355">
        <v>391.0955</v>
      </c>
      <c r="BI355">
        <v>384.7927</v>
      </c>
      <c r="BJ355">
        <v>25.96949</v>
      </c>
      <c r="BK355">
        <v>24.89278</v>
      </c>
      <c r="BL355">
        <v>392.3705</v>
      </c>
      <c r="BM355">
        <v>27.15501</v>
      </c>
      <c r="BN355">
        <v>499.9777</v>
      </c>
      <c r="BO355">
        <v>68.40954000000001</v>
      </c>
      <c r="BP355">
        <v>0.09988105000000001</v>
      </c>
      <c r="BQ355">
        <v>26.89711</v>
      </c>
      <c r="BR355">
        <v>26.98589</v>
      </c>
      <c r="BS355">
        <v>999.9</v>
      </c>
      <c r="BT355">
        <v>0</v>
      </c>
      <c r="BU355">
        <v>0</v>
      </c>
      <c r="BV355">
        <v>10017.365</v>
      </c>
      <c r="BW355">
        <v>0</v>
      </c>
      <c r="BX355">
        <v>1700.307</v>
      </c>
      <c r="BY355">
        <v>6.30272</v>
      </c>
      <c r="BZ355">
        <v>401.5226</v>
      </c>
      <c r="CA355">
        <v>394.6158</v>
      </c>
      <c r="CB355">
        <v>1.076697</v>
      </c>
      <c r="CC355">
        <v>384.7927</v>
      </c>
      <c r="CD355">
        <v>24.89278</v>
      </c>
      <c r="CE355">
        <v>1.776562</v>
      </c>
      <c r="CF355">
        <v>1.702904</v>
      </c>
      <c r="CG355">
        <v>15.58207</v>
      </c>
      <c r="CH355">
        <v>14.92292</v>
      </c>
      <c r="CI355">
        <v>1999.952</v>
      </c>
      <c r="CJ355">
        <v>0.9800011999999999</v>
      </c>
      <c r="CK355">
        <v>0.01999863</v>
      </c>
      <c r="CL355">
        <v>0</v>
      </c>
      <c r="CM355">
        <v>2.24741</v>
      </c>
      <c r="CN355">
        <v>0</v>
      </c>
      <c r="CO355">
        <v>7014.777</v>
      </c>
      <c r="CP355">
        <v>16749.07</v>
      </c>
      <c r="CQ355">
        <v>40.2185</v>
      </c>
      <c r="CR355">
        <v>41.25</v>
      </c>
      <c r="CS355">
        <v>40.437</v>
      </c>
      <c r="CT355">
        <v>40.312</v>
      </c>
      <c r="CU355">
        <v>39.375</v>
      </c>
      <c r="CV355">
        <v>1959.956</v>
      </c>
      <c r="CW355">
        <v>39.997</v>
      </c>
      <c r="CX355">
        <v>0</v>
      </c>
      <c r="CY355">
        <v>1657316166.9</v>
      </c>
      <c r="CZ355">
        <v>0</v>
      </c>
      <c r="DA355">
        <v>1657315522.5</v>
      </c>
      <c r="DB355" t="s">
        <v>1038</v>
      </c>
      <c r="DC355">
        <v>1657315522.5</v>
      </c>
      <c r="DD355">
        <v>1657315518.5</v>
      </c>
      <c r="DE355">
        <v>10</v>
      </c>
      <c r="DF355">
        <v>0.226</v>
      </c>
      <c r="DG355">
        <v>0.346</v>
      </c>
      <c r="DH355">
        <v>-1.322</v>
      </c>
      <c r="DI355">
        <v>-0.172</v>
      </c>
      <c r="DJ355">
        <v>420</v>
      </c>
      <c r="DK355">
        <v>25</v>
      </c>
      <c r="DL355">
        <v>0.27</v>
      </c>
      <c r="DM355">
        <v>0.2</v>
      </c>
      <c r="DN355">
        <v>-0.7314649926829271</v>
      </c>
      <c r="DO355">
        <v>57.61868673867594</v>
      </c>
      <c r="DP355">
        <v>5.73201007599018</v>
      </c>
      <c r="DQ355">
        <v>0</v>
      </c>
      <c r="DR355">
        <v>1.103380975609756</v>
      </c>
      <c r="DS355">
        <v>-0.2241783972125453</v>
      </c>
      <c r="DT355">
        <v>0.02225780978913158</v>
      </c>
      <c r="DU355">
        <v>0</v>
      </c>
      <c r="DV355">
        <v>0</v>
      </c>
      <c r="DW355">
        <v>2</v>
      </c>
      <c r="DX355" t="s">
        <v>365</v>
      </c>
      <c r="DY355">
        <v>2.97647</v>
      </c>
      <c r="DZ355">
        <v>2.7249</v>
      </c>
      <c r="EA355">
        <v>0.0665849</v>
      </c>
      <c r="EB355">
        <v>0.0647356</v>
      </c>
      <c r="EC355">
        <v>0.0887163</v>
      </c>
      <c r="ED355">
        <v>0.0820284</v>
      </c>
      <c r="EE355">
        <v>29364.7</v>
      </c>
      <c r="EF355">
        <v>29535</v>
      </c>
      <c r="EG355">
        <v>29265.5</v>
      </c>
      <c r="EH355">
        <v>29223.8</v>
      </c>
      <c r="EI355">
        <v>35349.2</v>
      </c>
      <c r="EJ355">
        <v>35649</v>
      </c>
      <c r="EK355">
        <v>41231.1</v>
      </c>
      <c r="EL355">
        <v>41625</v>
      </c>
      <c r="EM355">
        <v>1.9329</v>
      </c>
      <c r="EN355">
        <v>2.0198</v>
      </c>
      <c r="EO355">
        <v>0.064984</v>
      </c>
      <c r="EP355">
        <v>0</v>
      </c>
      <c r="EQ355">
        <v>25.9263</v>
      </c>
      <c r="ER355">
        <v>999.9</v>
      </c>
      <c r="ES355">
        <v>31.4</v>
      </c>
      <c r="ET355">
        <v>38.2</v>
      </c>
      <c r="EU355">
        <v>30.8906</v>
      </c>
      <c r="EV355">
        <v>61.4783</v>
      </c>
      <c r="EW355">
        <v>27.0192</v>
      </c>
      <c r="EX355">
        <v>2</v>
      </c>
      <c r="EY355">
        <v>0.267503</v>
      </c>
      <c r="EZ355">
        <v>2.3967</v>
      </c>
      <c r="FA355">
        <v>20.3681</v>
      </c>
      <c r="FB355">
        <v>5.21534</v>
      </c>
      <c r="FC355">
        <v>12.0107</v>
      </c>
      <c r="FD355">
        <v>4.98775</v>
      </c>
      <c r="FE355">
        <v>3.28842</v>
      </c>
      <c r="FF355">
        <v>6542.2</v>
      </c>
      <c r="FG355">
        <v>9999</v>
      </c>
      <c r="FH355">
        <v>9999</v>
      </c>
      <c r="FI355">
        <v>106.1</v>
      </c>
      <c r="FJ355">
        <v>1.86738</v>
      </c>
      <c r="FK355">
        <v>1.86646</v>
      </c>
      <c r="FL355">
        <v>1.86586</v>
      </c>
      <c r="FM355">
        <v>1.86583</v>
      </c>
      <c r="FN355">
        <v>1.86768</v>
      </c>
      <c r="FO355">
        <v>1.87011</v>
      </c>
      <c r="FP355">
        <v>1.86874</v>
      </c>
      <c r="FQ355">
        <v>1.87014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-1.262</v>
      </c>
      <c r="GF355">
        <v>-1.1903</v>
      </c>
      <c r="GG355">
        <v>-0.6157391948907027</v>
      </c>
      <c r="GH355">
        <v>-0.001751842048368114</v>
      </c>
      <c r="GI355">
        <v>2.175043830543419E-07</v>
      </c>
      <c r="GJ355">
        <v>-8.900938919420621E-11</v>
      </c>
      <c r="GK355">
        <v>8.598166570386768</v>
      </c>
      <c r="GL355">
        <v>1.777864070516789</v>
      </c>
      <c r="GM355">
        <v>-0.1595319365346188</v>
      </c>
      <c r="GN355">
        <v>0.002975254502177307</v>
      </c>
      <c r="GO355">
        <v>3</v>
      </c>
      <c r="GP355">
        <v>2360</v>
      </c>
      <c r="GQ355">
        <v>1</v>
      </c>
      <c r="GR355">
        <v>26</v>
      </c>
      <c r="GS355">
        <v>10.6</v>
      </c>
      <c r="GT355">
        <v>10.7</v>
      </c>
      <c r="GU355">
        <v>1.20117</v>
      </c>
      <c r="GV355">
        <v>2.2229</v>
      </c>
      <c r="GW355">
        <v>1.94702</v>
      </c>
      <c r="GX355">
        <v>2.82471</v>
      </c>
      <c r="GY355">
        <v>2.19482</v>
      </c>
      <c r="GZ355">
        <v>2.36206</v>
      </c>
      <c r="HA355">
        <v>40.7323</v>
      </c>
      <c r="HB355">
        <v>14.2283</v>
      </c>
      <c r="HC355">
        <v>18</v>
      </c>
      <c r="HD355">
        <v>502.052</v>
      </c>
      <c r="HE355">
        <v>572.7089999999999</v>
      </c>
      <c r="HF355">
        <v>22.8471</v>
      </c>
      <c r="HG355">
        <v>30.908</v>
      </c>
      <c r="HH355">
        <v>29.9984</v>
      </c>
      <c r="HI355">
        <v>31.0123</v>
      </c>
      <c r="HJ355">
        <v>30.9397</v>
      </c>
      <c r="HK355">
        <v>24.062</v>
      </c>
      <c r="HL355">
        <v>19.7294</v>
      </c>
      <c r="HM355">
        <v>32.4896</v>
      </c>
      <c r="HN355">
        <v>22.8547</v>
      </c>
      <c r="HO355">
        <v>346.476</v>
      </c>
      <c r="HP355">
        <v>24.8262</v>
      </c>
      <c r="HQ355">
        <v>100.09</v>
      </c>
      <c r="HR355">
        <v>99.9884</v>
      </c>
    </row>
    <row r="356" spans="1:226">
      <c r="A356">
        <v>340</v>
      </c>
      <c r="B356">
        <v>1657316165.5</v>
      </c>
      <c r="C356">
        <v>7304.5</v>
      </c>
      <c r="D356" t="s">
        <v>1047</v>
      </c>
      <c r="E356" t="s">
        <v>1048</v>
      </c>
      <c r="F356">
        <v>5</v>
      </c>
      <c r="G356" t="s">
        <v>1037</v>
      </c>
      <c r="H356" t="s">
        <v>354</v>
      </c>
      <c r="I356">
        <v>1657316163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379.4077620862871</v>
      </c>
      <c r="AK356">
        <v>380.3956303030303</v>
      </c>
      <c r="AL356">
        <v>-3.023615381720715</v>
      </c>
      <c r="AM356">
        <v>65.57788814739133</v>
      </c>
      <c r="AN356">
        <f>(AP356 - AO356 + BO356*1E3/(8.314*(BQ356+273.15)) * AR356/BN356 * AQ356) * BN356/(100*BB356) * 1000/(1000 - AP356)</f>
        <v>0</v>
      </c>
      <c r="AO356">
        <v>24.91910482888485</v>
      </c>
      <c r="AP356">
        <v>25.99857333333332</v>
      </c>
      <c r="AQ356">
        <v>0.001197666518568673</v>
      </c>
      <c r="AR356">
        <v>78.02663733385332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1657316163</v>
      </c>
      <c r="BH356">
        <v>376.4267777777778</v>
      </c>
      <c r="BI356">
        <v>367.9824444444445</v>
      </c>
      <c r="BJ356">
        <v>25.99006666666666</v>
      </c>
      <c r="BK356">
        <v>24.92834444444444</v>
      </c>
      <c r="BL356">
        <v>377.6777777777777</v>
      </c>
      <c r="BM356">
        <v>27.18448888888889</v>
      </c>
      <c r="BN356">
        <v>499.9864444444444</v>
      </c>
      <c r="BO356">
        <v>68.40983333333334</v>
      </c>
      <c r="BP356">
        <v>0.09998492222222222</v>
      </c>
      <c r="BQ356">
        <v>26.90268888888889</v>
      </c>
      <c r="BR356">
        <v>27.0066</v>
      </c>
      <c r="BS356">
        <v>999.9000000000001</v>
      </c>
      <c r="BT356">
        <v>0</v>
      </c>
      <c r="BU356">
        <v>0</v>
      </c>
      <c r="BV356">
        <v>10000.54444444444</v>
      </c>
      <c r="BW356">
        <v>0</v>
      </c>
      <c r="BX356">
        <v>1697.085555555556</v>
      </c>
      <c r="BY356">
        <v>8.444275555555555</v>
      </c>
      <c r="BZ356">
        <v>386.4712222222222</v>
      </c>
      <c r="CA356">
        <v>377.3901111111111</v>
      </c>
      <c r="CB356">
        <v>1.061714444444444</v>
      </c>
      <c r="CC356">
        <v>367.9824444444445</v>
      </c>
      <c r="CD356">
        <v>24.92834444444444</v>
      </c>
      <c r="CE356">
        <v>1.777974444444445</v>
      </c>
      <c r="CF356">
        <v>1.705344444444445</v>
      </c>
      <c r="CG356">
        <v>15.5945</v>
      </c>
      <c r="CH356">
        <v>14.94517777777778</v>
      </c>
      <c r="CI356">
        <v>1999.982222222222</v>
      </c>
      <c r="CJ356">
        <v>0.9799986666666667</v>
      </c>
      <c r="CK356">
        <v>0.02000122222222222</v>
      </c>
      <c r="CL356">
        <v>0</v>
      </c>
      <c r="CM356">
        <v>2.395688888888889</v>
      </c>
      <c r="CN356">
        <v>0</v>
      </c>
      <c r="CO356">
        <v>6997.621111111112</v>
      </c>
      <c r="CP356">
        <v>16749.3</v>
      </c>
      <c r="CQ356">
        <v>40.187</v>
      </c>
      <c r="CR356">
        <v>41.236</v>
      </c>
      <c r="CS356">
        <v>40.437</v>
      </c>
      <c r="CT356">
        <v>40.312</v>
      </c>
      <c r="CU356">
        <v>39.375</v>
      </c>
      <c r="CV356">
        <v>1959.981111111111</v>
      </c>
      <c r="CW356">
        <v>40.00333333333333</v>
      </c>
      <c r="CX356">
        <v>0</v>
      </c>
      <c r="CY356">
        <v>1657316171.7</v>
      </c>
      <c r="CZ356">
        <v>0</v>
      </c>
      <c r="DA356">
        <v>1657315522.5</v>
      </c>
      <c r="DB356" t="s">
        <v>1038</v>
      </c>
      <c r="DC356">
        <v>1657315522.5</v>
      </c>
      <c r="DD356">
        <v>1657315518.5</v>
      </c>
      <c r="DE356">
        <v>10</v>
      </c>
      <c r="DF356">
        <v>0.226</v>
      </c>
      <c r="DG356">
        <v>0.346</v>
      </c>
      <c r="DH356">
        <v>-1.322</v>
      </c>
      <c r="DI356">
        <v>-0.172</v>
      </c>
      <c r="DJ356">
        <v>420</v>
      </c>
      <c r="DK356">
        <v>25</v>
      </c>
      <c r="DL356">
        <v>0.27</v>
      </c>
      <c r="DM356">
        <v>0.2</v>
      </c>
      <c r="DN356">
        <v>3.355081348780488</v>
      </c>
      <c r="DO356">
        <v>46.24816214634147</v>
      </c>
      <c r="DP356">
        <v>4.692763209754382</v>
      </c>
      <c r="DQ356">
        <v>0</v>
      </c>
      <c r="DR356">
        <v>1.086013902439024</v>
      </c>
      <c r="DS356">
        <v>-0.1929645993031341</v>
      </c>
      <c r="DT356">
        <v>0.01913724702759935</v>
      </c>
      <c r="DU356">
        <v>0</v>
      </c>
      <c r="DV356">
        <v>0</v>
      </c>
      <c r="DW356">
        <v>2</v>
      </c>
      <c r="DX356" t="s">
        <v>365</v>
      </c>
      <c r="DY356">
        <v>2.9765</v>
      </c>
      <c r="DZ356">
        <v>2.72463</v>
      </c>
      <c r="EA356">
        <v>0.064578</v>
      </c>
      <c r="EB356">
        <v>0.062539</v>
      </c>
      <c r="EC356">
        <v>0.08878610000000001</v>
      </c>
      <c r="ED356">
        <v>0.0821161</v>
      </c>
      <c r="EE356">
        <v>29428.5</v>
      </c>
      <c r="EF356">
        <v>29605.1</v>
      </c>
      <c r="EG356">
        <v>29266.1</v>
      </c>
      <c r="EH356">
        <v>29224.4</v>
      </c>
      <c r="EI356">
        <v>35347.2</v>
      </c>
      <c r="EJ356">
        <v>35646.5</v>
      </c>
      <c r="EK356">
        <v>41232.1</v>
      </c>
      <c r="EL356">
        <v>41626.1</v>
      </c>
      <c r="EM356">
        <v>1.9333</v>
      </c>
      <c r="EN356">
        <v>2.0201</v>
      </c>
      <c r="EO356">
        <v>0.0659637</v>
      </c>
      <c r="EP356">
        <v>0</v>
      </c>
      <c r="EQ356">
        <v>25.9318</v>
      </c>
      <c r="ER356">
        <v>999.9</v>
      </c>
      <c r="ES356">
        <v>31.4</v>
      </c>
      <c r="ET356">
        <v>38.2</v>
      </c>
      <c r="EU356">
        <v>30.8892</v>
      </c>
      <c r="EV356">
        <v>61.3683</v>
      </c>
      <c r="EW356">
        <v>27.0633</v>
      </c>
      <c r="EX356">
        <v>2</v>
      </c>
      <c r="EY356">
        <v>0.265861</v>
      </c>
      <c r="EZ356">
        <v>2.40979</v>
      </c>
      <c r="FA356">
        <v>20.3677</v>
      </c>
      <c r="FB356">
        <v>5.21609</v>
      </c>
      <c r="FC356">
        <v>12.0116</v>
      </c>
      <c r="FD356">
        <v>4.98755</v>
      </c>
      <c r="FE356">
        <v>3.28848</v>
      </c>
      <c r="FF356">
        <v>6542.2</v>
      </c>
      <c r="FG356">
        <v>9999</v>
      </c>
      <c r="FH356">
        <v>9999</v>
      </c>
      <c r="FI356">
        <v>106.1</v>
      </c>
      <c r="FJ356">
        <v>1.86741</v>
      </c>
      <c r="FK356">
        <v>1.86646</v>
      </c>
      <c r="FL356">
        <v>1.86585</v>
      </c>
      <c r="FM356">
        <v>1.86582</v>
      </c>
      <c r="FN356">
        <v>1.86768</v>
      </c>
      <c r="FO356">
        <v>1.87012</v>
      </c>
      <c r="FP356">
        <v>1.86874</v>
      </c>
      <c r="FQ356">
        <v>1.87015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-1.239</v>
      </c>
      <c r="GF356">
        <v>-1.1992</v>
      </c>
      <c r="GG356">
        <v>-0.6157391948907027</v>
      </c>
      <c r="GH356">
        <v>-0.001751842048368114</v>
      </c>
      <c r="GI356">
        <v>2.175043830543419E-07</v>
      </c>
      <c r="GJ356">
        <v>-8.900938919420621E-11</v>
      </c>
      <c r="GK356">
        <v>8.598166570386768</v>
      </c>
      <c r="GL356">
        <v>1.777864070516789</v>
      </c>
      <c r="GM356">
        <v>-0.1595319365346188</v>
      </c>
      <c r="GN356">
        <v>0.002975254502177307</v>
      </c>
      <c r="GO356">
        <v>3</v>
      </c>
      <c r="GP356">
        <v>2360</v>
      </c>
      <c r="GQ356">
        <v>1</v>
      </c>
      <c r="GR356">
        <v>26</v>
      </c>
      <c r="GS356">
        <v>10.7</v>
      </c>
      <c r="GT356">
        <v>10.8</v>
      </c>
      <c r="GU356">
        <v>1.16089</v>
      </c>
      <c r="GV356">
        <v>2.23389</v>
      </c>
      <c r="GW356">
        <v>1.94702</v>
      </c>
      <c r="GX356">
        <v>2.82349</v>
      </c>
      <c r="GY356">
        <v>2.19482</v>
      </c>
      <c r="GZ356">
        <v>2.37915</v>
      </c>
      <c r="HA356">
        <v>40.7323</v>
      </c>
      <c r="HB356">
        <v>14.2196</v>
      </c>
      <c r="HC356">
        <v>18</v>
      </c>
      <c r="HD356">
        <v>502.181</v>
      </c>
      <c r="HE356">
        <v>572.7809999999999</v>
      </c>
      <c r="HF356">
        <v>22.8575</v>
      </c>
      <c r="HG356">
        <v>30.8877</v>
      </c>
      <c r="HH356">
        <v>29.9986</v>
      </c>
      <c r="HI356">
        <v>30.9955</v>
      </c>
      <c r="HJ356">
        <v>30.9232</v>
      </c>
      <c r="HK356">
        <v>23.1664</v>
      </c>
      <c r="HL356">
        <v>19.7294</v>
      </c>
      <c r="HM356">
        <v>32.4896</v>
      </c>
      <c r="HN356">
        <v>22.8547</v>
      </c>
      <c r="HO356">
        <v>333.118</v>
      </c>
      <c r="HP356">
        <v>24.8262</v>
      </c>
      <c r="HQ356">
        <v>100.093</v>
      </c>
      <c r="HR356">
        <v>99.99079999999999</v>
      </c>
    </row>
    <row r="357" spans="1:226">
      <c r="A357">
        <v>341</v>
      </c>
      <c r="B357">
        <v>1657316170.5</v>
      </c>
      <c r="C357">
        <v>7309.5</v>
      </c>
      <c r="D357" t="s">
        <v>1049</v>
      </c>
      <c r="E357" t="s">
        <v>1050</v>
      </c>
      <c r="F357">
        <v>5</v>
      </c>
      <c r="G357" t="s">
        <v>1037</v>
      </c>
      <c r="H357" t="s">
        <v>354</v>
      </c>
      <c r="I357">
        <v>1657316167.7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362.809638576175</v>
      </c>
      <c r="AK357">
        <v>364.6955393939392</v>
      </c>
      <c r="AL357">
        <v>-3.148262135979774</v>
      </c>
      <c r="AM357">
        <v>65.57788814739133</v>
      </c>
      <c r="AN357">
        <f>(AP357 - AO357 + BO357*1E3/(8.314*(BQ357+273.15)) * AR357/BN357 * AQ357) * BN357/(100*BB357) * 1000/(1000 - AP357)</f>
        <v>0</v>
      </c>
      <c r="AO357">
        <v>24.95762306362483</v>
      </c>
      <c r="AP357">
        <v>26.02342</v>
      </c>
      <c r="AQ357">
        <v>0.006275126316404103</v>
      </c>
      <c r="AR357">
        <v>78.02663733385332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1657316167.7</v>
      </c>
      <c r="BH357">
        <v>362.2658</v>
      </c>
      <c r="BI357">
        <v>352.7434</v>
      </c>
      <c r="BJ357">
        <v>26.01288</v>
      </c>
      <c r="BK357">
        <v>24.95565</v>
      </c>
      <c r="BL357">
        <v>363.4939000000001</v>
      </c>
      <c r="BM357">
        <v>27.21696</v>
      </c>
      <c r="BN357">
        <v>500.0138</v>
      </c>
      <c r="BO357">
        <v>68.40931999999999</v>
      </c>
      <c r="BP357">
        <v>0.10007727</v>
      </c>
      <c r="BQ357">
        <v>26.90772</v>
      </c>
      <c r="BR357">
        <v>27.01197</v>
      </c>
      <c r="BS357">
        <v>999.9</v>
      </c>
      <c r="BT357">
        <v>0</v>
      </c>
      <c r="BU357">
        <v>0</v>
      </c>
      <c r="BV357">
        <v>9993.431999999999</v>
      </c>
      <c r="BW357">
        <v>0</v>
      </c>
      <c r="BX357">
        <v>1695.486</v>
      </c>
      <c r="BY357">
        <v>9.522487999999999</v>
      </c>
      <c r="BZ357">
        <v>371.9411</v>
      </c>
      <c r="CA357">
        <v>361.7716</v>
      </c>
      <c r="CB357">
        <v>1.057238</v>
      </c>
      <c r="CC357">
        <v>352.7434</v>
      </c>
      <c r="CD357">
        <v>24.95565</v>
      </c>
      <c r="CE357">
        <v>1.779523</v>
      </c>
      <c r="CF357">
        <v>1.7072</v>
      </c>
      <c r="CG357">
        <v>15.60808</v>
      </c>
      <c r="CH357">
        <v>14.96203</v>
      </c>
      <c r="CI357">
        <v>2000.034</v>
      </c>
      <c r="CJ357">
        <v>0.9799982999999999</v>
      </c>
      <c r="CK357">
        <v>0.02000158</v>
      </c>
      <c r="CL357">
        <v>0</v>
      </c>
      <c r="CM357">
        <v>2.2336</v>
      </c>
      <c r="CN357">
        <v>0</v>
      </c>
      <c r="CO357">
        <v>6980.474</v>
      </c>
      <c r="CP357">
        <v>16749.74</v>
      </c>
      <c r="CQ357">
        <v>40.187</v>
      </c>
      <c r="CR357">
        <v>41.25</v>
      </c>
      <c r="CS357">
        <v>40.437</v>
      </c>
      <c r="CT357">
        <v>40.312</v>
      </c>
      <c r="CU357">
        <v>39.375</v>
      </c>
      <c r="CV357">
        <v>1960.03</v>
      </c>
      <c r="CW357">
        <v>40.005</v>
      </c>
      <c r="CX357">
        <v>0</v>
      </c>
      <c r="CY357">
        <v>1657316177.1</v>
      </c>
      <c r="CZ357">
        <v>0</v>
      </c>
      <c r="DA357">
        <v>1657315522.5</v>
      </c>
      <c r="DB357" t="s">
        <v>1038</v>
      </c>
      <c r="DC357">
        <v>1657315522.5</v>
      </c>
      <c r="DD357">
        <v>1657315518.5</v>
      </c>
      <c r="DE357">
        <v>10</v>
      </c>
      <c r="DF357">
        <v>0.226</v>
      </c>
      <c r="DG357">
        <v>0.346</v>
      </c>
      <c r="DH357">
        <v>-1.322</v>
      </c>
      <c r="DI357">
        <v>-0.172</v>
      </c>
      <c r="DJ357">
        <v>420</v>
      </c>
      <c r="DK357">
        <v>25</v>
      </c>
      <c r="DL357">
        <v>0.27</v>
      </c>
      <c r="DM357">
        <v>0.2</v>
      </c>
      <c r="DN357">
        <v>6.473003257499999</v>
      </c>
      <c r="DO357">
        <v>28.80601515534709</v>
      </c>
      <c r="DP357">
        <v>2.881738998177434</v>
      </c>
      <c r="DQ357">
        <v>0</v>
      </c>
      <c r="DR357">
        <v>1.0724115</v>
      </c>
      <c r="DS357">
        <v>-0.1465242776735485</v>
      </c>
      <c r="DT357">
        <v>0.01479816991218847</v>
      </c>
      <c r="DU357">
        <v>0</v>
      </c>
      <c r="DV357">
        <v>0</v>
      </c>
      <c r="DW357">
        <v>2</v>
      </c>
      <c r="DX357" t="s">
        <v>365</v>
      </c>
      <c r="DY357">
        <v>2.9767</v>
      </c>
      <c r="DZ357">
        <v>2.7247</v>
      </c>
      <c r="EA357">
        <v>0.0624435</v>
      </c>
      <c r="EB357">
        <v>0.0602643</v>
      </c>
      <c r="EC357">
        <v>0.088864</v>
      </c>
      <c r="ED357">
        <v>0.08211930000000001</v>
      </c>
      <c r="EE357">
        <v>29496.2</v>
      </c>
      <c r="EF357">
        <v>29677.6</v>
      </c>
      <c r="EG357">
        <v>29266.5</v>
      </c>
      <c r="EH357">
        <v>29225</v>
      </c>
      <c r="EI357">
        <v>35344.3</v>
      </c>
      <c r="EJ357">
        <v>35646.9</v>
      </c>
      <c r="EK357">
        <v>41232.3</v>
      </c>
      <c r="EL357">
        <v>41626.7</v>
      </c>
      <c r="EM357">
        <v>1.9334</v>
      </c>
      <c r="EN357">
        <v>2.01995</v>
      </c>
      <c r="EO357">
        <v>0.0659339</v>
      </c>
      <c r="EP357">
        <v>0</v>
      </c>
      <c r="EQ357">
        <v>25.9371</v>
      </c>
      <c r="ER357">
        <v>999.9</v>
      </c>
      <c r="ES357">
        <v>31.5</v>
      </c>
      <c r="ET357">
        <v>38.2</v>
      </c>
      <c r="EU357">
        <v>30.9877</v>
      </c>
      <c r="EV357">
        <v>61.4383</v>
      </c>
      <c r="EW357">
        <v>26.9752</v>
      </c>
      <c r="EX357">
        <v>2</v>
      </c>
      <c r="EY357">
        <v>0.264553</v>
      </c>
      <c r="EZ357">
        <v>2.49893</v>
      </c>
      <c r="FA357">
        <v>20.3663</v>
      </c>
      <c r="FB357">
        <v>5.21639</v>
      </c>
      <c r="FC357">
        <v>12.0114</v>
      </c>
      <c r="FD357">
        <v>4.98805</v>
      </c>
      <c r="FE357">
        <v>3.28845</v>
      </c>
      <c r="FF357">
        <v>6542.2</v>
      </c>
      <c r="FG357">
        <v>9999</v>
      </c>
      <c r="FH357">
        <v>9999</v>
      </c>
      <c r="FI357">
        <v>106.1</v>
      </c>
      <c r="FJ357">
        <v>1.86739</v>
      </c>
      <c r="FK357">
        <v>1.86646</v>
      </c>
      <c r="FL357">
        <v>1.86586</v>
      </c>
      <c r="FM357">
        <v>1.86584</v>
      </c>
      <c r="FN357">
        <v>1.86768</v>
      </c>
      <c r="FO357">
        <v>1.87012</v>
      </c>
      <c r="FP357">
        <v>1.86874</v>
      </c>
      <c r="FQ357">
        <v>1.87015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-1.214</v>
      </c>
      <c r="GF357">
        <v>-1.2086</v>
      </c>
      <c r="GG357">
        <v>-0.6157391948907027</v>
      </c>
      <c r="GH357">
        <v>-0.001751842048368114</v>
      </c>
      <c r="GI357">
        <v>2.175043830543419E-07</v>
      </c>
      <c r="GJ357">
        <v>-8.900938919420621E-11</v>
      </c>
      <c r="GK357">
        <v>8.598166570386768</v>
      </c>
      <c r="GL357">
        <v>1.777864070516789</v>
      </c>
      <c r="GM357">
        <v>-0.1595319365346188</v>
      </c>
      <c r="GN357">
        <v>0.002975254502177307</v>
      </c>
      <c r="GO357">
        <v>3</v>
      </c>
      <c r="GP357">
        <v>2360</v>
      </c>
      <c r="GQ357">
        <v>1</v>
      </c>
      <c r="GR357">
        <v>26</v>
      </c>
      <c r="GS357">
        <v>10.8</v>
      </c>
      <c r="GT357">
        <v>10.9</v>
      </c>
      <c r="GU357">
        <v>1.1145</v>
      </c>
      <c r="GV357">
        <v>2.23633</v>
      </c>
      <c r="GW357">
        <v>1.94702</v>
      </c>
      <c r="GX357">
        <v>2.82349</v>
      </c>
      <c r="GY357">
        <v>2.19482</v>
      </c>
      <c r="GZ357">
        <v>2.35352</v>
      </c>
      <c r="HA357">
        <v>40.7323</v>
      </c>
      <c r="HB357">
        <v>14.2108</v>
      </c>
      <c r="HC357">
        <v>18</v>
      </c>
      <c r="HD357">
        <v>502.122</v>
      </c>
      <c r="HE357">
        <v>572.544</v>
      </c>
      <c r="HF357">
        <v>22.8576</v>
      </c>
      <c r="HG357">
        <v>30.8703</v>
      </c>
      <c r="HH357">
        <v>29.9987</v>
      </c>
      <c r="HI357">
        <v>30.98</v>
      </c>
      <c r="HJ357">
        <v>30.9104</v>
      </c>
      <c r="HK357">
        <v>22.3283</v>
      </c>
      <c r="HL357">
        <v>20.0129</v>
      </c>
      <c r="HM357">
        <v>32.4896</v>
      </c>
      <c r="HN357">
        <v>22.8134</v>
      </c>
      <c r="HO357">
        <v>313.083</v>
      </c>
      <c r="HP357">
        <v>24.8227</v>
      </c>
      <c r="HQ357">
        <v>100.094</v>
      </c>
      <c r="HR357">
        <v>99.99250000000001</v>
      </c>
    </row>
    <row r="358" spans="1:226">
      <c r="A358">
        <v>342</v>
      </c>
      <c r="B358">
        <v>1657316175.5</v>
      </c>
      <c r="C358">
        <v>7314.5</v>
      </c>
      <c r="D358" t="s">
        <v>1051</v>
      </c>
      <c r="E358" t="s">
        <v>1052</v>
      </c>
      <c r="F358">
        <v>5</v>
      </c>
      <c r="G358" t="s">
        <v>1037</v>
      </c>
      <c r="H358" t="s">
        <v>354</v>
      </c>
      <c r="I358">
        <v>1657316173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346.0556458118062</v>
      </c>
      <c r="AK358">
        <v>348.5651999999998</v>
      </c>
      <c r="AL358">
        <v>-3.232257535005393</v>
      </c>
      <c r="AM358">
        <v>65.57788814739133</v>
      </c>
      <c r="AN358">
        <f>(AP358 - AO358 + BO358*1E3/(8.314*(BQ358+273.15)) * AR358/BN358 * AQ358) * BN358/(100*BB358) * 1000/(1000 - AP358)</f>
        <v>0</v>
      </c>
      <c r="AO358">
        <v>24.9444792099567</v>
      </c>
      <c r="AP358">
        <v>26.03088606060606</v>
      </c>
      <c r="AQ358">
        <v>0.000774412029045134</v>
      </c>
      <c r="AR358">
        <v>78.02663733385332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1657316173</v>
      </c>
      <c r="BH358">
        <v>345.7868888888889</v>
      </c>
      <c r="BI358">
        <v>335.4167777777778</v>
      </c>
      <c r="BJ358">
        <v>26.02824444444444</v>
      </c>
      <c r="BK358">
        <v>24.94362222222222</v>
      </c>
      <c r="BL358">
        <v>346.9880000000001</v>
      </c>
      <c r="BM358">
        <v>27.23866666666667</v>
      </c>
      <c r="BN358">
        <v>499.9833333333333</v>
      </c>
      <c r="BO358">
        <v>68.40883333333333</v>
      </c>
      <c r="BP358">
        <v>0.09997793333333332</v>
      </c>
      <c r="BQ358">
        <v>26.91171111111111</v>
      </c>
      <c r="BR358">
        <v>27.02364444444445</v>
      </c>
      <c r="BS358">
        <v>999.9000000000001</v>
      </c>
      <c r="BT358">
        <v>0</v>
      </c>
      <c r="BU358">
        <v>0</v>
      </c>
      <c r="BV358">
        <v>9995.837777777777</v>
      </c>
      <c r="BW358">
        <v>0</v>
      </c>
      <c r="BX358">
        <v>1692.402222222222</v>
      </c>
      <c r="BY358">
        <v>10.37006666666667</v>
      </c>
      <c r="BZ358">
        <v>355.0275555555556</v>
      </c>
      <c r="CA358">
        <v>343.9973333333333</v>
      </c>
      <c r="CB358">
        <v>1.08461</v>
      </c>
      <c r="CC358">
        <v>335.4167777777778</v>
      </c>
      <c r="CD358">
        <v>24.94362222222222</v>
      </c>
      <c r="CE358">
        <v>1.780562222222222</v>
      </c>
      <c r="CF358">
        <v>1.706366666666667</v>
      </c>
      <c r="CG358">
        <v>15.61717777777778</v>
      </c>
      <c r="CH358">
        <v>14.95446666666667</v>
      </c>
      <c r="CI358">
        <v>1999.988888888889</v>
      </c>
      <c r="CJ358">
        <v>0.98</v>
      </c>
      <c r="CK358">
        <v>0.01999974444444444</v>
      </c>
      <c r="CL358">
        <v>0</v>
      </c>
      <c r="CM358">
        <v>2.394522222222223</v>
      </c>
      <c r="CN358">
        <v>0</v>
      </c>
      <c r="CO358">
        <v>6959.874444444444</v>
      </c>
      <c r="CP358">
        <v>16749.35555555555</v>
      </c>
      <c r="CQ358">
        <v>40.187</v>
      </c>
      <c r="CR358">
        <v>41.25</v>
      </c>
      <c r="CS358">
        <v>40.437</v>
      </c>
      <c r="CT358">
        <v>40.312</v>
      </c>
      <c r="CU358">
        <v>39.361</v>
      </c>
      <c r="CV358">
        <v>1959.99</v>
      </c>
      <c r="CW358">
        <v>39.99888888888889</v>
      </c>
      <c r="CX358">
        <v>0</v>
      </c>
      <c r="CY358">
        <v>1657316181.9</v>
      </c>
      <c r="CZ358">
        <v>0</v>
      </c>
      <c r="DA358">
        <v>1657315522.5</v>
      </c>
      <c r="DB358" t="s">
        <v>1038</v>
      </c>
      <c r="DC358">
        <v>1657315522.5</v>
      </c>
      <c r="DD358">
        <v>1657315518.5</v>
      </c>
      <c r="DE358">
        <v>10</v>
      </c>
      <c r="DF358">
        <v>0.226</v>
      </c>
      <c r="DG358">
        <v>0.346</v>
      </c>
      <c r="DH358">
        <v>-1.322</v>
      </c>
      <c r="DI358">
        <v>-0.172</v>
      </c>
      <c r="DJ358">
        <v>420</v>
      </c>
      <c r="DK358">
        <v>25</v>
      </c>
      <c r="DL358">
        <v>0.27</v>
      </c>
      <c r="DM358">
        <v>0.2</v>
      </c>
      <c r="DN358">
        <v>8.493900249999999</v>
      </c>
      <c r="DO358">
        <v>16.73509317073168</v>
      </c>
      <c r="DP358">
        <v>1.664595191990364</v>
      </c>
      <c r="DQ358">
        <v>0</v>
      </c>
      <c r="DR358">
        <v>1.06973625</v>
      </c>
      <c r="DS358">
        <v>0.003718086303937562</v>
      </c>
      <c r="DT358">
        <v>0.01143680149506409</v>
      </c>
      <c r="DU358">
        <v>1</v>
      </c>
      <c r="DV358">
        <v>1</v>
      </c>
      <c r="DW358">
        <v>2</v>
      </c>
      <c r="DX358" t="s">
        <v>357</v>
      </c>
      <c r="DY358">
        <v>2.97659</v>
      </c>
      <c r="DZ358">
        <v>2.72471</v>
      </c>
      <c r="EA358">
        <v>0.0602087</v>
      </c>
      <c r="EB358">
        <v>0.0579299</v>
      </c>
      <c r="EC358">
        <v>0.0888867</v>
      </c>
      <c r="ED358">
        <v>0.08209</v>
      </c>
      <c r="EE358">
        <v>29567.5</v>
      </c>
      <c r="EF358">
        <v>29752.1</v>
      </c>
      <c r="EG358">
        <v>29267.4</v>
      </c>
      <c r="EH358">
        <v>29225.6</v>
      </c>
      <c r="EI358">
        <v>35344.6</v>
      </c>
      <c r="EJ358">
        <v>35648.9</v>
      </c>
      <c r="EK358">
        <v>41233.7</v>
      </c>
      <c r="EL358">
        <v>41627.8</v>
      </c>
      <c r="EM358">
        <v>1.93355</v>
      </c>
      <c r="EN358">
        <v>2.01992</v>
      </c>
      <c r="EO358">
        <v>0.0661612</v>
      </c>
      <c r="EP358">
        <v>0</v>
      </c>
      <c r="EQ358">
        <v>25.9439</v>
      </c>
      <c r="ER358">
        <v>999.9</v>
      </c>
      <c r="ES358">
        <v>31.5</v>
      </c>
      <c r="ET358">
        <v>38.2</v>
      </c>
      <c r="EU358">
        <v>30.9871</v>
      </c>
      <c r="EV358">
        <v>61.6883</v>
      </c>
      <c r="EW358">
        <v>27.0913</v>
      </c>
      <c r="EX358">
        <v>2</v>
      </c>
      <c r="EY358">
        <v>0.263811</v>
      </c>
      <c r="EZ358">
        <v>2.60368</v>
      </c>
      <c r="FA358">
        <v>20.3647</v>
      </c>
      <c r="FB358">
        <v>5.21624</v>
      </c>
      <c r="FC358">
        <v>12.0111</v>
      </c>
      <c r="FD358">
        <v>4.98785</v>
      </c>
      <c r="FE358">
        <v>3.28848</v>
      </c>
      <c r="FF358">
        <v>6542.5</v>
      </c>
      <c r="FG358">
        <v>9999</v>
      </c>
      <c r="FH358">
        <v>9999</v>
      </c>
      <c r="FI358">
        <v>106.1</v>
      </c>
      <c r="FJ358">
        <v>1.86739</v>
      </c>
      <c r="FK358">
        <v>1.86646</v>
      </c>
      <c r="FL358">
        <v>1.86587</v>
      </c>
      <c r="FM358">
        <v>1.86583</v>
      </c>
      <c r="FN358">
        <v>1.86768</v>
      </c>
      <c r="FO358">
        <v>1.87012</v>
      </c>
      <c r="FP358">
        <v>1.86874</v>
      </c>
      <c r="FQ358">
        <v>1.87015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-1.188</v>
      </c>
      <c r="GF358">
        <v>-1.2112</v>
      </c>
      <c r="GG358">
        <v>-0.6157391948907027</v>
      </c>
      <c r="GH358">
        <v>-0.001751842048368114</v>
      </c>
      <c r="GI358">
        <v>2.175043830543419E-07</v>
      </c>
      <c r="GJ358">
        <v>-8.900938919420621E-11</v>
      </c>
      <c r="GK358">
        <v>8.598166570386768</v>
      </c>
      <c r="GL358">
        <v>1.777864070516789</v>
      </c>
      <c r="GM358">
        <v>-0.1595319365346188</v>
      </c>
      <c r="GN358">
        <v>0.002975254502177307</v>
      </c>
      <c r="GO358">
        <v>3</v>
      </c>
      <c r="GP358">
        <v>2360</v>
      </c>
      <c r="GQ358">
        <v>1</v>
      </c>
      <c r="GR358">
        <v>26</v>
      </c>
      <c r="GS358">
        <v>10.9</v>
      </c>
      <c r="GT358">
        <v>10.9</v>
      </c>
      <c r="GU358">
        <v>1.06934</v>
      </c>
      <c r="GV358">
        <v>2.23511</v>
      </c>
      <c r="GW358">
        <v>1.94702</v>
      </c>
      <c r="GX358">
        <v>2.82349</v>
      </c>
      <c r="GY358">
        <v>2.19482</v>
      </c>
      <c r="GZ358">
        <v>2.36328</v>
      </c>
      <c r="HA358">
        <v>40.7323</v>
      </c>
      <c r="HB358">
        <v>14.2196</v>
      </c>
      <c r="HC358">
        <v>18</v>
      </c>
      <c r="HD358">
        <v>502.093</v>
      </c>
      <c r="HE358">
        <v>572.3920000000001</v>
      </c>
      <c r="HF358">
        <v>22.8215</v>
      </c>
      <c r="HG358">
        <v>30.8515</v>
      </c>
      <c r="HH358">
        <v>29.9991</v>
      </c>
      <c r="HI358">
        <v>30.964</v>
      </c>
      <c r="HJ358">
        <v>30.8965</v>
      </c>
      <c r="HK358">
        <v>21.4052</v>
      </c>
      <c r="HL358">
        <v>20.3009</v>
      </c>
      <c r="HM358">
        <v>32.4896</v>
      </c>
      <c r="HN358">
        <v>22.7927</v>
      </c>
      <c r="HO358">
        <v>299.672</v>
      </c>
      <c r="HP358">
        <v>24.8162</v>
      </c>
      <c r="HQ358">
        <v>100.097</v>
      </c>
      <c r="HR358">
        <v>99.9949</v>
      </c>
    </row>
    <row r="359" spans="1:226">
      <c r="A359">
        <v>343</v>
      </c>
      <c r="B359">
        <v>1657316180.5</v>
      </c>
      <c r="C359">
        <v>7319.5</v>
      </c>
      <c r="D359" t="s">
        <v>1053</v>
      </c>
      <c r="E359" t="s">
        <v>1054</v>
      </c>
      <c r="F359">
        <v>5</v>
      </c>
      <c r="G359" t="s">
        <v>1037</v>
      </c>
      <c r="H359" t="s">
        <v>354</v>
      </c>
      <c r="I359">
        <v>1657316177.7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329.1490098561486</v>
      </c>
      <c r="AK359">
        <v>332.1659636363634</v>
      </c>
      <c r="AL359">
        <v>-3.280108342835462</v>
      </c>
      <c r="AM359">
        <v>65.57788814739133</v>
      </c>
      <c r="AN359">
        <f>(AP359 - AO359 + BO359*1E3/(8.314*(BQ359+273.15)) * AR359/BN359 * AQ359) * BN359/(100*BB359) * 1000/(1000 - AP359)</f>
        <v>0</v>
      </c>
      <c r="AO359">
        <v>24.92377918005979</v>
      </c>
      <c r="AP359">
        <v>26.02504303030302</v>
      </c>
      <c r="AQ359">
        <v>-0.000282903624088255</v>
      </c>
      <c r="AR359">
        <v>78.02663733385332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1657316177.7</v>
      </c>
      <c r="BH359">
        <v>330.8785</v>
      </c>
      <c r="BI359">
        <v>319.9242</v>
      </c>
      <c r="BJ359">
        <v>26.02795</v>
      </c>
      <c r="BK359">
        <v>24.92408</v>
      </c>
      <c r="BL359">
        <v>332.0550999999999</v>
      </c>
      <c r="BM359">
        <v>27.23825</v>
      </c>
      <c r="BN359">
        <v>499.9978</v>
      </c>
      <c r="BO359">
        <v>68.40867</v>
      </c>
      <c r="BP359">
        <v>0.10001345</v>
      </c>
      <c r="BQ359">
        <v>26.91298</v>
      </c>
      <c r="BR359">
        <v>27.02962</v>
      </c>
      <c r="BS359">
        <v>999.9</v>
      </c>
      <c r="BT359">
        <v>0</v>
      </c>
      <c r="BU359">
        <v>0</v>
      </c>
      <c r="BV359">
        <v>9997.181999999999</v>
      </c>
      <c r="BW359">
        <v>0</v>
      </c>
      <c r="BX359">
        <v>1688.15</v>
      </c>
      <c r="BY359">
        <v>10.95429</v>
      </c>
      <c r="BZ359">
        <v>339.7207</v>
      </c>
      <c r="CA359">
        <v>328.1019</v>
      </c>
      <c r="CB359">
        <v>1.103864</v>
      </c>
      <c r="CC359">
        <v>319.9242</v>
      </c>
      <c r="CD359">
        <v>24.92408</v>
      </c>
      <c r="CE359">
        <v>1.780538</v>
      </c>
      <c r="CF359">
        <v>1.705025</v>
      </c>
      <c r="CG359">
        <v>15.61696</v>
      </c>
      <c r="CH359">
        <v>14.94225</v>
      </c>
      <c r="CI359">
        <v>2000.01</v>
      </c>
      <c r="CJ359">
        <v>0.9799994</v>
      </c>
      <c r="CK359">
        <v>0.02000042</v>
      </c>
      <c r="CL359">
        <v>0</v>
      </c>
      <c r="CM359">
        <v>2.37945</v>
      </c>
      <c r="CN359">
        <v>0</v>
      </c>
      <c r="CO359">
        <v>6943.482999999998</v>
      </c>
      <c r="CP359">
        <v>16749.53</v>
      </c>
      <c r="CQ359">
        <v>40.187</v>
      </c>
      <c r="CR359">
        <v>41.25</v>
      </c>
      <c r="CS359">
        <v>40.437</v>
      </c>
      <c r="CT359">
        <v>40.312</v>
      </c>
      <c r="CU359">
        <v>39.3687</v>
      </c>
      <c r="CV359">
        <v>1960.007</v>
      </c>
      <c r="CW359">
        <v>40.002</v>
      </c>
      <c r="CX359">
        <v>0</v>
      </c>
      <c r="CY359">
        <v>1657316187.3</v>
      </c>
      <c r="CZ359">
        <v>0</v>
      </c>
      <c r="DA359">
        <v>1657315522.5</v>
      </c>
      <c r="DB359" t="s">
        <v>1038</v>
      </c>
      <c r="DC359">
        <v>1657315522.5</v>
      </c>
      <c r="DD359">
        <v>1657315518.5</v>
      </c>
      <c r="DE359">
        <v>10</v>
      </c>
      <c r="DF359">
        <v>0.226</v>
      </c>
      <c r="DG359">
        <v>0.346</v>
      </c>
      <c r="DH359">
        <v>-1.322</v>
      </c>
      <c r="DI359">
        <v>-0.172</v>
      </c>
      <c r="DJ359">
        <v>420</v>
      </c>
      <c r="DK359">
        <v>25</v>
      </c>
      <c r="DL359">
        <v>0.27</v>
      </c>
      <c r="DM359">
        <v>0.2</v>
      </c>
      <c r="DN359">
        <v>9.743112195121951</v>
      </c>
      <c r="DO359">
        <v>10.56610034843204</v>
      </c>
      <c r="DP359">
        <v>1.05824422406567</v>
      </c>
      <c r="DQ359">
        <v>0</v>
      </c>
      <c r="DR359">
        <v>1.076728048780488</v>
      </c>
      <c r="DS359">
        <v>0.1656357491289186</v>
      </c>
      <c r="DT359">
        <v>0.0191637511246716</v>
      </c>
      <c r="DU359">
        <v>0</v>
      </c>
      <c r="DV359">
        <v>0</v>
      </c>
      <c r="DW359">
        <v>2</v>
      </c>
      <c r="DX359" t="s">
        <v>365</v>
      </c>
      <c r="DY359">
        <v>2.97663</v>
      </c>
      <c r="DZ359">
        <v>2.72479</v>
      </c>
      <c r="EA359">
        <v>0.0578965</v>
      </c>
      <c r="EB359">
        <v>0.0555311</v>
      </c>
      <c r="EC359">
        <v>0.0888702</v>
      </c>
      <c r="ED359">
        <v>0.0820726</v>
      </c>
      <c r="EE359">
        <v>29640.7</v>
      </c>
      <c r="EF359">
        <v>29829.1</v>
      </c>
      <c r="EG359">
        <v>29267.7</v>
      </c>
      <c r="EH359">
        <v>29226.8</v>
      </c>
      <c r="EI359">
        <v>35345.4</v>
      </c>
      <c r="EJ359">
        <v>35650.8</v>
      </c>
      <c r="EK359">
        <v>41234</v>
      </c>
      <c r="EL359">
        <v>41629.2</v>
      </c>
      <c r="EM359">
        <v>1.93368</v>
      </c>
      <c r="EN359">
        <v>2.02015</v>
      </c>
      <c r="EO359">
        <v>0.0666045</v>
      </c>
      <c r="EP359">
        <v>0</v>
      </c>
      <c r="EQ359">
        <v>25.9506</v>
      </c>
      <c r="ER359">
        <v>999.9</v>
      </c>
      <c r="ES359">
        <v>31.5</v>
      </c>
      <c r="ET359">
        <v>38.2</v>
      </c>
      <c r="EU359">
        <v>30.9876</v>
      </c>
      <c r="EV359">
        <v>61.5183</v>
      </c>
      <c r="EW359">
        <v>27.0353</v>
      </c>
      <c r="EX359">
        <v>2</v>
      </c>
      <c r="EY359">
        <v>0.262609</v>
      </c>
      <c r="EZ359">
        <v>2.62377</v>
      </c>
      <c r="FA359">
        <v>20.3643</v>
      </c>
      <c r="FB359">
        <v>5.21594</v>
      </c>
      <c r="FC359">
        <v>12.0119</v>
      </c>
      <c r="FD359">
        <v>4.9877</v>
      </c>
      <c r="FE359">
        <v>3.28833</v>
      </c>
      <c r="FF359">
        <v>6542.5</v>
      </c>
      <c r="FG359">
        <v>9999</v>
      </c>
      <c r="FH359">
        <v>9999</v>
      </c>
      <c r="FI359">
        <v>106.1</v>
      </c>
      <c r="FJ359">
        <v>1.86739</v>
      </c>
      <c r="FK359">
        <v>1.86646</v>
      </c>
      <c r="FL359">
        <v>1.86587</v>
      </c>
      <c r="FM359">
        <v>1.86581</v>
      </c>
      <c r="FN359">
        <v>1.86768</v>
      </c>
      <c r="FO359">
        <v>1.87012</v>
      </c>
      <c r="FP359">
        <v>1.86874</v>
      </c>
      <c r="FQ359">
        <v>1.87016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-1.162</v>
      </c>
      <c r="GF359">
        <v>-1.2088</v>
      </c>
      <c r="GG359">
        <v>-0.6157391948907027</v>
      </c>
      <c r="GH359">
        <v>-0.001751842048368114</v>
      </c>
      <c r="GI359">
        <v>2.175043830543419E-07</v>
      </c>
      <c r="GJ359">
        <v>-8.900938919420621E-11</v>
      </c>
      <c r="GK359">
        <v>8.598166570386768</v>
      </c>
      <c r="GL359">
        <v>1.777864070516789</v>
      </c>
      <c r="GM359">
        <v>-0.1595319365346188</v>
      </c>
      <c r="GN359">
        <v>0.002975254502177307</v>
      </c>
      <c r="GO359">
        <v>3</v>
      </c>
      <c r="GP359">
        <v>2360</v>
      </c>
      <c r="GQ359">
        <v>1</v>
      </c>
      <c r="GR359">
        <v>26</v>
      </c>
      <c r="GS359">
        <v>11</v>
      </c>
      <c r="GT359">
        <v>11</v>
      </c>
      <c r="GU359">
        <v>1.02539</v>
      </c>
      <c r="GV359">
        <v>2.23877</v>
      </c>
      <c r="GW359">
        <v>1.94702</v>
      </c>
      <c r="GX359">
        <v>2.82471</v>
      </c>
      <c r="GY359">
        <v>2.19482</v>
      </c>
      <c r="GZ359">
        <v>2.3584</v>
      </c>
      <c r="HA359">
        <v>40.758</v>
      </c>
      <c r="HB359">
        <v>14.2108</v>
      </c>
      <c r="HC359">
        <v>18</v>
      </c>
      <c r="HD359">
        <v>502.067</v>
      </c>
      <c r="HE359">
        <v>572.452</v>
      </c>
      <c r="HF359">
        <v>22.7924</v>
      </c>
      <c r="HG359">
        <v>30.8347</v>
      </c>
      <c r="HH359">
        <v>29.999</v>
      </c>
      <c r="HI359">
        <v>30.9505</v>
      </c>
      <c r="HJ359">
        <v>30.8848</v>
      </c>
      <c r="HK359">
        <v>20.5482</v>
      </c>
      <c r="HL359">
        <v>20.5811</v>
      </c>
      <c r="HM359">
        <v>32.118</v>
      </c>
      <c r="HN359">
        <v>22.7657</v>
      </c>
      <c r="HO359">
        <v>279.638</v>
      </c>
      <c r="HP359">
        <v>24.8218</v>
      </c>
      <c r="HQ359">
        <v>100.098</v>
      </c>
      <c r="HR359">
        <v>99.9987</v>
      </c>
    </row>
    <row r="360" spans="1:226">
      <c r="A360">
        <v>344</v>
      </c>
      <c r="B360">
        <v>1657316185.5</v>
      </c>
      <c r="C360">
        <v>7324.5</v>
      </c>
      <c r="D360" t="s">
        <v>1055</v>
      </c>
      <c r="E360" t="s">
        <v>1056</v>
      </c>
      <c r="F360">
        <v>5</v>
      </c>
      <c r="G360" t="s">
        <v>1037</v>
      </c>
      <c r="H360" t="s">
        <v>354</v>
      </c>
      <c r="I360">
        <v>1657316183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312.1791059251333</v>
      </c>
      <c r="AK360">
        <v>315.6378363636363</v>
      </c>
      <c r="AL360">
        <v>-3.301539374249294</v>
      </c>
      <c r="AM360">
        <v>65.57788814739133</v>
      </c>
      <c r="AN360">
        <f>(AP360 - AO360 + BO360*1E3/(8.314*(BQ360+273.15)) * AR360/BN360 * AQ360) * BN360/(100*BB360) * 1000/(1000 - AP360)</f>
        <v>0</v>
      </c>
      <c r="AO360">
        <v>24.92000499214476</v>
      </c>
      <c r="AP360">
        <v>26.01721151515153</v>
      </c>
      <c r="AQ360">
        <v>0.0002447568552333284</v>
      </c>
      <c r="AR360">
        <v>78.02663733385332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1657316183</v>
      </c>
      <c r="BH360">
        <v>313.8436666666666</v>
      </c>
      <c r="BI360">
        <v>302.4184444444444</v>
      </c>
      <c r="BJ360">
        <v>26.02347777777778</v>
      </c>
      <c r="BK360">
        <v>24.87773333333333</v>
      </c>
      <c r="BL360">
        <v>314.9925555555556</v>
      </c>
      <c r="BM360">
        <v>27.23196666666667</v>
      </c>
      <c r="BN360">
        <v>499.9736666666666</v>
      </c>
      <c r="BO360">
        <v>68.40836666666668</v>
      </c>
      <c r="BP360">
        <v>0.09993303333333334</v>
      </c>
      <c r="BQ360">
        <v>26.9114</v>
      </c>
      <c r="BR360">
        <v>27.04847777777778</v>
      </c>
      <c r="BS360">
        <v>999.9000000000001</v>
      </c>
      <c r="BT360">
        <v>0</v>
      </c>
      <c r="BU360">
        <v>0</v>
      </c>
      <c r="BV360">
        <v>10010.77777777778</v>
      </c>
      <c r="BW360">
        <v>0</v>
      </c>
      <c r="BX360">
        <v>1684.872222222222</v>
      </c>
      <c r="BY360">
        <v>11.42505555555556</v>
      </c>
      <c r="BZ360">
        <v>322.2294444444444</v>
      </c>
      <c r="CA360">
        <v>310.1342222222222</v>
      </c>
      <c r="CB360">
        <v>1.145744444444444</v>
      </c>
      <c r="CC360">
        <v>302.4184444444444</v>
      </c>
      <c r="CD360">
        <v>24.87773333333333</v>
      </c>
      <c r="CE360">
        <v>1.780223333333333</v>
      </c>
      <c r="CF360">
        <v>1.701846666666667</v>
      </c>
      <c r="CG360">
        <v>15.61422222222222</v>
      </c>
      <c r="CH360">
        <v>14.91325555555556</v>
      </c>
      <c r="CI360">
        <v>2000.007777777778</v>
      </c>
      <c r="CJ360">
        <v>0.979999</v>
      </c>
      <c r="CK360">
        <v>0.02000085555555555</v>
      </c>
      <c r="CL360">
        <v>0</v>
      </c>
      <c r="CM360">
        <v>2.264133333333333</v>
      </c>
      <c r="CN360">
        <v>0</v>
      </c>
      <c r="CO360">
        <v>6926.136666666667</v>
      </c>
      <c r="CP360">
        <v>16749.52222222222</v>
      </c>
      <c r="CQ360">
        <v>40.187</v>
      </c>
      <c r="CR360">
        <v>41.25</v>
      </c>
      <c r="CS360">
        <v>40.437</v>
      </c>
      <c r="CT360">
        <v>40.312</v>
      </c>
      <c r="CU360">
        <v>39.368</v>
      </c>
      <c r="CV360">
        <v>1960.004444444445</v>
      </c>
      <c r="CW360">
        <v>40.00333333333333</v>
      </c>
      <c r="CX360">
        <v>0</v>
      </c>
      <c r="CY360">
        <v>1657316192.1</v>
      </c>
      <c r="CZ360">
        <v>0</v>
      </c>
      <c r="DA360">
        <v>1657315522.5</v>
      </c>
      <c r="DB360" t="s">
        <v>1038</v>
      </c>
      <c r="DC360">
        <v>1657315522.5</v>
      </c>
      <c r="DD360">
        <v>1657315518.5</v>
      </c>
      <c r="DE360">
        <v>10</v>
      </c>
      <c r="DF360">
        <v>0.226</v>
      </c>
      <c r="DG360">
        <v>0.346</v>
      </c>
      <c r="DH360">
        <v>-1.322</v>
      </c>
      <c r="DI360">
        <v>-0.172</v>
      </c>
      <c r="DJ360">
        <v>420</v>
      </c>
      <c r="DK360">
        <v>25</v>
      </c>
      <c r="DL360">
        <v>0.27</v>
      </c>
      <c r="DM360">
        <v>0.2</v>
      </c>
      <c r="DN360">
        <v>10.52074487804878</v>
      </c>
      <c r="DO360">
        <v>7.632074843205573</v>
      </c>
      <c r="DP360">
        <v>0.7623887356937995</v>
      </c>
      <c r="DQ360">
        <v>0</v>
      </c>
      <c r="DR360">
        <v>1.095483902439024</v>
      </c>
      <c r="DS360">
        <v>0.3335364459930311</v>
      </c>
      <c r="DT360">
        <v>0.03761188057490246</v>
      </c>
      <c r="DU360">
        <v>0</v>
      </c>
      <c r="DV360">
        <v>0</v>
      </c>
      <c r="DW360">
        <v>2</v>
      </c>
      <c r="DX360" t="s">
        <v>365</v>
      </c>
      <c r="DY360">
        <v>2.97664</v>
      </c>
      <c r="DZ360">
        <v>2.72481</v>
      </c>
      <c r="EA360">
        <v>0.0555133</v>
      </c>
      <c r="EB360">
        <v>0.0530944</v>
      </c>
      <c r="EC360">
        <v>0.0888301</v>
      </c>
      <c r="ED360">
        <v>0.081743</v>
      </c>
      <c r="EE360">
        <v>29715.9</v>
      </c>
      <c r="EF360">
        <v>29906.6</v>
      </c>
      <c r="EG360">
        <v>29267.8</v>
      </c>
      <c r="EH360">
        <v>29227.2</v>
      </c>
      <c r="EI360">
        <v>35347.1</v>
      </c>
      <c r="EJ360">
        <v>35664.4</v>
      </c>
      <c r="EK360">
        <v>41234.3</v>
      </c>
      <c r="EL360">
        <v>41630.1</v>
      </c>
      <c r="EM360">
        <v>1.93385</v>
      </c>
      <c r="EN360">
        <v>2.0199</v>
      </c>
      <c r="EO360">
        <v>0.0665188</v>
      </c>
      <c r="EP360">
        <v>0</v>
      </c>
      <c r="EQ360">
        <v>25.9592</v>
      </c>
      <c r="ER360">
        <v>999.9</v>
      </c>
      <c r="ES360">
        <v>31.5</v>
      </c>
      <c r="ET360">
        <v>38.2</v>
      </c>
      <c r="EU360">
        <v>30.9857</v>
      </c>
      <c r="EV360">
        <v>61.4983</v>
      </c>
      <c r="EW360">
        <v>27.1034</v>
      </c>
      <c r="EX360">
        <v>2</v>
      </c>
      <c r="EY360">
        <v>0.261514</v>
      </c>
      <c r="EZ360">
        <v>2.69574</v>
      </c>
      <c r="FA360">
        <v>20.3632</v>
      </c>
      <c r="FB360">
        <v>5.21579</v>
      </c>
      <c r="FC360">
        <v>12.0126</v>
      </c>
      <c r="FD360">
        <v>4.98765</v>
      </c>
      <c r="FE360">
        <v>3.28845</v>
      </c>
      <c r="FF360">
        <v>6542.7</v>
      </c>
      <c r="FG360">
        <v>9999</v>
      </c>
      <c r="FH360">
        <v>9999</v>
      </c>
      <c r="FI360">
        <v>106.1</v>
      </c>
      <c r="FJ360">
        <v>1.86738</v>
      </c>
      <c r="FK360">
        <v>1.86646</v>
      </c>
      <c r="FL360">
        <v>1.86585</v>
      </c>
      <c r="FM360">
        <v>1.86582</v>
      </c>
      <c r="FN360">
        <v>1.86766</v>
      </c>
      <c r="FO360">
        <v>1.87011</v>
      </c>
      <c r="FP360">
        <v>1.86874</v>
      </c>
      <c r="FQ360">
        <v>1.87014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-1.136</v>
      </c>
      <c r="GF360">
        <v>-1.2033</v>
      </c>
      <c r="GG360">
        <v>-0.6157391948907027</v>
      </c>
      <c r="GH360">
        <v>-0.001751842048368114</v>
      </c>
      <c r="GI360">
        <v>2.175043830543419E-07</v>
      </c>
      <c r="GJ360">
        <v>-8.900938919420621E-11</v>
      </c>
      <c r="GK360">
        <v>8.598166570386768</v>
      </c>
      <c r="GL360">
        <v>1.777864070516789</v>
      </c>
      <c r="GM360">
        <v>-0.1595319365346188</v>
      </c>
      <c r="GN360">
        <v>0.002975254502177307</v>
      </c>
      <c r="GO360">
        <v>3</v>
      </c>
      <c r="GP360">
        <v>2360</v>
      </c>
      <c r="GQ360">
        <v>1</v>
      </c>
      <c r="GR360">
        <v>26</v>
      </c>
      <c r="GS360">
        <v>11.1</v>
      </c>
      <c r="GT360">
        <v>11.1</v>
      </c>
      <c r="GU360">
        <v>0.979004</v>
      </c>
      <c r="GV360">
        <v>2.24121</v>
      </c>
      <c r="GW360">
        <v>1.94702</v>
      </c>
      <c r="GX360">
        <v>2.82471</v>
      </c>
      <c r="GY360">
        <v>2.19482</v>
      </c>
      <c r="GZ360">
        <v>2.3645</v>
      </c>
      <c r="HA360">
        <v>40.758</v>
      </c>
      <c r="HB360">
        <v>14.2108</v>
      </c>
      <c r="HC360">
        <v>18</v>
      </c>
      <c r="HD360">
        <v>502.07</v>
      </c>
      <c r="HE360">
        <v>572.145</v>
      </c>
      <c r="HF360">
        <v>22.7621</v>
      </c>
      <c r="HG360">
        <v>30.8179</v>
      </c>
      <c r="HH360">
        <v>29.999</v>
      </c>
      <c r="HI360">
        <v>30.9365</v>
      </c>
      <c r="HJ360">
        <v>30.8725</v>
      </c>
      <c r="HK360">
        <v>19.6069</v>
      </c>
      <c r="HL360">
        <v>20.5811</v>
      </c>
      <c r="HM360">
        <v>32.118</v>
      </c>
      <c r="HN360">
        <v>22.7191</v>
      </c>
      <c r="HO360">
        <v>266.264</v>
      </c>
      <c r="HP360">
        <v>24.821</v>
      </c>
      <c r="HQ360">
        <v>100.098</v>
      </c>
      <c r="HR360">
        <v>100.001</v>
      </c>
    </row>
    <row r="361" spans="1:226">
      <c r="A361">
        <v>345</v>
      </c>
      <c r="B361">
        <v>1657316190.5</v>
      </c>
      <c r="C361">
        <v>7329.5</v>
      </c>
      <c r="D361" t="s">
        <v>1057</v>
      </c>
      <c r="E361" t="s">
        <v>1058</v>
      </c>
      <c r="F361">
        <v>5</v>
      </c>
      <c r="G361" t="s">
        <v>1037</v>
      </c>
      <c r="H361" t="s">
        <v>354</v>
      </c>
      <c r="I361">
        <v>1657316187.7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295.3664591110604</v>
      </c>
      <c r="AK361">
        <v>299.1410545454544</v>
      </c>
      <c r="AL361">
        <v>-3.294222656872305</v>
      </c>
      <c r="AM361">
        <v>65.57788814739133</v>
      </c>
      <c r="AN361">
        <f>(AP361 - AO361 + BO361*1E3/(8.314*(BQ361+273.15)) * AR361/BN361 * AQ361) * BN361/(100*BB361) * 1000/(1000 - AP361)</f>
        <v>0</v>
      </c>
      <c r="AO361">
        <v>24.76618955951054</v>
      </c>
      <c r="AP361">
        <v>25.9681309090909</v>
      </c>
      <c r="AQ361">
        <v>-0.01332637410288036</v>
      </c>
      <c r="AR361">
        <v>78.02663733385332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1657316187.7</v>
      </c>
      <c r="BH361">
        <v>298.7469</v>
      </c>
      <c r="BI361">
        <v>287.0324</v>
      </c>
      <c r="BJ361">
        <v>25.98715</v>
      </c>
      <c r="BK361">
        <v>24.77536</v>
      </c>
      <c r="BL361">
        <v>299.8709</v>
      </c>
      <c r="BM361">
        <v>27.18028</v>
      </c>
      <c r="BN361">
        <v>499.9988999999999</v>
      </c>
      <c r="BO361">
        <v>68.40880999999999</v>
      </c>
      <c r="BP361">
        <v>0.10002409</v>
      </c>
      <c r="BQ361">
        <v>26.91768</v>
      </c>
      <c r="BR361">
        <v>27.04326</v>
      </c>
      <c r="BS361">
        <v>999.9</v>
      </c>
      <c r="BT361">
        <v>0</v>
      </c>
      <c r="BU361">
        <v>0</v>
      </c>
      <c r="BV361">
        <v>9997.74</v>
      </c>
      <c r="BW361">
        <v>0</v>
      </c>
      <c r="BX361">
        <v>1681.169</v>
      </c>
      <c r="BY361">
        <v>11.71464</v>
      </c>
      <c r="BZ361">
        <v>306.7177</v>
      </c>
      <c r="CA361">
        <v>294.3244</v>
      </c>
      <c r="CB361">
        <v>1.211779</v>
      </c>
      <c r="CC361">
        <v>287.0324</v>
      </c>
      <c r="CD361">
        <v>24.77536</v>
      </c>
      <c r="CE361">
        <v>1.777749</v>
      </c>
      <c r="CF361">
        <v>1.694854</v>
      </c>
      <c r="CG361">
        <v>15.59252</v>
      </c>
      <c r="CH361">
        <v>14.84937</v>
      </c>
      <c r="CI361">
        <v>2000.021</v>
      </c>
      <c r="CJ361">
        <v>0.9799982</v>
      </c>
      <c r="CK361">
        <v>0.02000166</v>
      </c>
      <c r="CL361">
        <v>0</v>
      </c>
      <c r="CM361">
        <v>2.22392</v>
      </c>
      <c r="CN361">
        <v>0</v>
      </c>
      <c r="CO361">
        <v>6910.884</v>
      </c>
      <c r="CP361">
        <v>16749.62</v>
      </c>
      <c r="CQ361">
        <v>40.187</v>
      </c>
      <c r="CR361">
        <v>41.2624</v>
      </c>
      <c r="CS361">
        <v>40.437</v>
      </c>
      <c r="CT361">
        <v>40.312</v>
      </c>
      <c r="CU361">
        <v>39.375</v>
      </c>
      <c r="CV361">
        <v>1960.017</v>
      </c>
      <c r="CW361">
        <v>40.004</v>
      </c>
      <c r="CX361">
        <v>0</v>
      </c>
      <c r="CY361">
        <v>1657316196.9</v>
      </c>
      <c r="CZ361">
        <v>0</v>
      </c>
      <c r="DA361">
        <v>1657315522.5</v>
      </c>
      <c r="DB361" t="s">
        <v>1038</v>
      </c>
      <c r="DC361">
        <v>1657315522.5</v>
      </c>
      <c r="DD361">
        <v>1657315518.5</v>
      </c>
      <c r="DE361">
        <v>10</v>
      </c>
      <c r="DF361">
        <v>0.226</v>
      </c>
      <c r="DG361">
        <v>0.346</v>
      </c>
      <c r="DH361">
        <v>-1.322</v>
      </c>
      <c r="DI361">
        <v>-0.172</v>
      </c>
      <c r="DJ361">
        <v>420</v>
      </c>
      <c r="DK361">
        <v>25</v>
      </c>
      <c r="DL361">
        <v>0.27</v>
      </c>
      <c r="DM361">
        <v>0.2</v>
      </c>
      <c r="DN361">
        <v>11.05702275</v>
      </c>
      <c r="DO361">
        <v>5.650384727954946</v>
      </c>
      <c r="DP361">
        <v>0.5511324757124529</v>
      </c>
      <c r="DQ361">
        <v>0</v>
      </c>
      <c r="DR361">
        <v>1.1327425</v>
      </c>
      <c r="DS361">
        <v>0.5031712570356457</v>
      </c>
      <c r="DT361">
        <v>0.05483965785588017</v>
      </c>
      <c r="DU361">
        <v>0</v>
      </c>
      <c r="DV361">
        <v>0</v>
      </c>
      <c r="DW361">
        <v>2</v>
      </c>
      <c r="DX361" t="s">
        <v>365</v>
      </c>
      <c r="DY361">
        <v>2.97672</v>
      </c>
      <c r="DZ361">
        <v>2.72473</v>
      </c>
      <c r="EA361">
        <v>0.0530974</v>
      </c>
      <c r="EB361">
        <v>0.0506023</v>
      </c>
      <c r="EC361">
        <v>0.0886865</v>
      </c>
      <c r="ED361">
        <v>0.0817633</v>
      </c>
      <c r="EE361">
        <v>29792.5</v>
      </c>
      <c r="EF361">
        <v>29986</v>
      </c>
      <c r="EG361">
        <v>29268.3</v>
      </c>
      <c r="EH361">
        <v>29227.8</v>
      </c>
      <c r="EI361">
        <v>35353.5</v>
      </c>
      <c r="EJ361">
        <v>35664.5</v>
      </c>
      <c r="EK361">
        <v>41235.2</v>
      </c>
      <c r="EL361">
        <v>41631.2</v>
      </c>
      <c r="EM361">
        <v>1.9341</v>
      </c>
      <c r="EN361">
        <v>2.02003</v>
      </c>
      <c r="EO361">
        <v>0.0651926</v>
      </c>
      <c r="EP361">
        <v>0</v>
      </c>
      <c r="EQ361">
        <v>25.9667</v>
      </c>
      <c r="ER361">
        <v>999.9</v>
      </c>
      <c r="ES361">
        <v>31.5</v>
      </c>
      <c r="ET361">
        <v>38.2</v>
      </c>
      <c r="EU361">
        <v>30.9886</v>
      </c>
      <c r="EV361">
        <v>61.5383</v>
      </c>
      <c r="EW361">
        <v>27.0553</v>
      </c>
      <c r="EX361">
        <v>2</v>
      </c>
      <c r="EY361">
        <v>0.260638</v>
      </c>
      <c r="EZ361">
        <v>2.77385</v>
      </c>
      <c r="FA361">
        <v>20.3618</v>
      </c>
      <c r="FB361">
        <v>5.21594</v>
      </c>
      <c r="FC361">
        <v>12.0131</v>
      </c>
      <c r="FD361">
        <v>4.9877</v>
      </c>
      <c r="FE361">
        <v>3.28848</v>
      </c>
      <c r="FF361">
        <v>6542.7</v>
      </c>
      <c r="FG361">
        <v>9999</v>
      </c>
      <c r="FH361">
        <v>9999</v>
      </c>
      <c r="FI361">
        <v>106.1</v>
      </c>
      <c r="FJ361">
        <v>1.86737</v>
      </c>
      <c r="FK361">
        <v>1.86646</v>
      </c>
      <c r="FL361">
        <v>1.86586</v>
      </c>
      <c r="FM361">
        <v>1.86584</v>
      </c>
      <c r="FN361">
        <v>1.86768</v>
      </c>
      <c r="FO361">
        <v>1.87012</v>
      </c>
      <c r="FP361">
        <v>1.86875</v>
      </c>
      <c r="FQ361">
        <v>1.87016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-1.109</v>
      </c>
      <c r="GF361">
        <v>-1.1844</v>
      </c>
      <c r="GG361">
        <v>-0.6157391948907027</v>
      </c>
      <c r="GH361">
        <v>-0.001751842048368114</v>
      </c>
      <c r="GI361">
        <v>2.175043830543419E-07</v>
      </c>
      <c r="GJ361">
        <v>-8.900938919420621E-11</v>
      </c>
      <c r="GK361">
        <v>8.598166570386768</v>
      </c>
      <c r="GL361">
        <v>1.777864070516789</v>
      </c>
      <c r="GM361">
        <v>-0.1595319365346188</v>
      </c>
      <c r="GN361">
        <v>0.002975254502177307</v>
      </c>
      <c r="GO361">
        <v>3</v>
      </c>
      <c r="GP361">
        <v>2360</v>
      </c>
      <c r="GQ361">
        <v>1</v>
      </c>
      <c r="GR361">
        <v>26</v>
      </c>
      <c r="GS361">
        <v>11.1</v>
      </c>
      <c r="GT361">
        <v>11.2</v>
      </c>
      <c r="GU361">
        <v>0.935059</v>
      </c>
      <c r="GV361">
        <v>2.24121</v>
      </c>
      <c r="GW361">
        <v>1.94702</v>
      </c>
      <c r="GX361">
        <v>2.82593</v>
      </c>
      <c r="GY361">
        <v>2.19482</v>
      </c>
      <c r="GZ361">
        <v>2.37183</v>
      </c>
      <c r="HA361">
        <v>40.758</v>
      </c>
      <c r="HB361">
        <v>14.2108</v>
      </c>
      <c r="HC361">
        <v>18</v>
      </c>
      <c r="HD361">
        <v>502.129</v>
      </c>
      <c r="HE361">
        <v>572.139</v>
      </c>
      <c r="HF361">
        <v>22.7181</v>
      </c>
      <c r="HG361">
        <v>30.8021</v>
      </c>
      <c r="HH361">
        <v>29.9991</v>
      </c>
      <c r="HI361">
        <v>30.9233</v>
      </c>
      <c r="HJ361">
        <v>30.862</v>
      </c>
      <c r="HK361">
        <v>18.7273</v>
      </c>
      <c r="HL361">
        <v>20.5811</v>
      </c>
      <c r="HM361">
        <v>32.118</v>
      </c>
      <c r="HN361">
        <v>22.6739</v>
      </c>
      <c r="HO361">
        <v>246.23</v>
      </c>
      <c r="HP361">
        <v>24.821</v>
      </c>
      <c r="HQ361">
        <v>100.1</v>
      </c>
      <c r="HR361">
        <v>100.003</v>
      </c>
    </row>
    <row r="362" spans="1:226">
      <c r="A362">
        <v>346</v>
      </c>
      <c r="B362">
        <v>1657316195.5</v>
      </c>
      <c r="C362">
        <v>7334.5</v>
      </c>
      <c r="D362" t="s">
        <v>1059</v>
      </c>
      <c r="E362" t="s">
        <v>1060</v>
      </c>
      <c r="F362">
        <v>5</v>
      </c>
      <c r="G362" t="s">
        <v>1037</v>
      </c>
      <c r="H362" t="s">
        <v>354</v>
      </c>
      <c r="I362">
        <v>1657316193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278.3846602924761</v>
      </c>
      <c r="AK362">
        <v>282.5878121212122</v>
      </c>
      <c r="AL362">
        <v>-3.318368897725836</v>
      </c>
      <c r="AM362">
        <v>65.57788814739133</v>
      </c>
      <c r="AN362">
        <f>(AP362 - AO362 + BO362*1E3/(8.314*(BQ362+273.15)) * AR362/BN362 * AQ362) * BN362/(100*BB362) * 1000/(1000 - AP362)</f>
        <v>0</v>
      </c>
      <c r="AO362">
        <v>24.80151629786987</v>
      </c>
      <c r="AP362">
        <v>25.9624696969697</v>
      </c>
      <c r="AQ362">
        <v>-0.001021326088974684</v>
      </c>
      <c r="AR362">
        <v>78.02663733385332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1657316193</v>
      </c>
      <c r="BH362">
        <v>281.712</v>
      </c>
      <c r="BI362">
        <v>269.4711111111112</v>
      </c>
      <c r="BJ362">
        <v>25.96254444444445</v>
      </c>
      <c r="BK362">
        <v>24.81261111111111</v>
      </c>
      <c r="BL362">
        <v>282.8076666666666</v>
      </c>
      <c r="BM362">
        <v>27.14505555555555</v>
      </c>
      <c r="BN362">
        <v>499.9886666666667</v>
      </c>
      <c r="BO362">
        <v>68.4083</v>
      </c>
      <c r="BP362">
        <v>0.09988135555555556</v>
      </c>
      <c r="BQ362">
        <v>26.92178888888889</v>
      </c>
      <c r="BR362">
        <v>27.04218888888889</v>
      </c>
      <c r="BS362">
        <v>999.9000000000001</v>
      </c>
      <c r="BT362">
        <v>0</v>
      </c>
      <c r="BU362">
        <v>0</v>
      </c>
      <c r="BV362">
        <v>10022.85555555556</v>
      </c>
      <c r="BW362">
        <v>0</v>
      </c>
      <c r="BX362">
        <v>1678.862222222222</v>
      </c>
      <c r="BY362">
        <v>12.24086666666667</v>
      </c>
      <c r="BZ362">
        <v>289.2207777777778</v>
      </c>
      <c r="CA362">
        <v>276.3274444444444</v>
      </c>
      <c r="CB362">
        <v>1.149943333333334</v>
      </c>
      <c r="CC362">
        <v>269.4711111111112</v>
      </c>
      <c r="CD362">
        <v>24.81261111111111</v>
      </c>
      <c r="CE362">
        <v>1.776053333333333</v>
      </c>
      <c r="CF362">
        <v>1.697391111111111</v>
      </c>
      <c r="CG362">
        <v>15.57763333333333</v>
      </c>
      <c r="CH362">
        <v>14.87257777777778</v>
      </c>
      <c r="CI362">
        <v>2000.047777777778</v>
      </c>
      <c r="CJ362">
        <v>0.9799926666666666</v>
      </c>
      <c r="CK362">
        <v>0.02000733333333333</v>
      </c>
      <c r="CL362">
        <v>0</v>
      </c>
      <c r="CM362">
        <v>2.165188888888889</v>
      </c>
      <c r="CN362">
        <v>0</v>
      </c>
      <c r="CO362">
        <v>6895.114444444444</v>
      </c>
      <c r="CP362">
        <v>16749.82222222222</v>
      </c>
      <c r="CQ362">
        <v>40.187</v>
      </c>
      <c r="CR362">
        <v>41.312</v>
      </c>
      <c r="CS362">
        <v>40.437</v>
      </c>
      <c r="CT362">
        <v>40.312</v>
      </c>
      <c r="CU362">
        <v>39.375</v>
      </c>
      <c r="CV362">
        <v>1960.032222222222</v>
      </c>
      <c r="CW362">
        <v>40.01555555555555</v>
      </c>
      <c r="CX362">
        <v>0</v>
      </c>
      <c r="CY362">
        <v>1657316201.7</v>
      </c>
      <c r="CZ362">
        <v>0</v>
      </c>
      <c r="DA362">
        <v>1657315522.5</v>
      </c>
      <c r="DB362" t="s">
        <v>1038</v>
      </c>
      <c r="DC362">
        <v>1657315522.5</v>
      </c>
      <c r="DD362">
        <v>1657315518.5</v>
      </c>
      <c r="DE362">
        <v>10</v>
      </c>
      <c r="DF362">
        <v>0.226</v>
      </c>
      <c r="DG362">
        <v>0.346</v>
      </c>
      <c r="DH362">
        <v>-1.322</v>
      </c>
      <c r="DI362">
        <v>-0.172</v>
      </c>
      <c r="DJ362">
        <v>420</v>
      </c>
      <c r="DK362">
        <v>25</v>
      </c>
      <c r="DL362">
        <v>0.27</v>
      </c>
      <c r="DM362">
        <v>0.2</v>
      </c>
      <c r="DN362">
        <v>11.530035</v>
      </c>
      <c r="DO362">
        <v>4.928519324577825</v>
      </c>
      <c r="DP362">
        <v>0.4769902323685465</v>
      </c>
      <c r="DQ362">
        <v>0</v>
      </c>
      <c r="DR362">
        <v>1.15172925</v>
      </c>
      <c r="DS362">
        <v>0.2878756097560939</v>
      </c>
      <c r="DT362">
        <v>0.04691714789858289</v>
      </c>
      <c r="DU362">
        <v>0</v>
      </c>
      <c r="DV362">
        <v>0</v>
      </c>
      <c r="DW362">
        <v>2</v>
      </c>
      <c r="DX362" t="s">
        <v>365</v>
      </c>
      <c r="DY362">
        <v>2.97666</v>
      </c>
      <c r="DZ362">
        <v>2.72481</v>
      </c>
      <c r="EA362">
        <v>0.0506148</v>
      </c>
      <c r="EB362">
        <v>0.0480317</v>
      </c>
      <c r="EC362">
        <v>0.0886784</v>
      </c>
      <c r="ED362">
        <v>0.0818692</v>
      </c>
      <c r="EE362">
        <v>29871.6</v>
      </c>
      <c r="EF362">
        <v>30067</v>
      </c>
      <c r="EG362">
        <v>29269.2</v>
      </c>
      <c r="EH362">
        <v>29227.6</v>
      </c>
      <c r="EI362">
        <v>35355</v>
      </c>
      <c r="EJ362">
        <v>35660.1</v>
      </c>
      <c r="EK362">
        <v>41236.7</v>
      </c>
      <c r="EL362">
        <v>41630.9</v>
      </c>
      <c r="EM362">
        <v>1.93415</v>
      </c>
      <c r="EN362">
        <v>2.02027</v>
      </c>
      <c r="EO362">
        <v>0.0655092</v>
      </c>
      <c r="EP362">
        <v>0</v>
      </c>
      <c r="EQ362">
        <v>25.9762</v>
      </c>
      <c r="ER362">
        <v>999.9</v>
      </c>
      <c r="ES362">
        <v>31.6</v>
      </c>
      <c r="ET362">
        <v>38.2</v>
      </c>
      <c r="EU362">
        <v>31.0889</v>
      </c>
      <c r="EV362">
        <v>61.3083</v>
      </c>
      <c r="EW362">
        <v>27.1234</v>
      </c>
      <c r="EX362">
        <v>2</v>
      </c>
      <c r="EY362">
        <v>0.25987</v>
      </c>
      <c r="EZ362">
        <v>2.81922</v>
      </c>
      <c r="FA362">
        <v>20.3611</v>
      </c>
      <c r="FB362">
        <v>5.21624</v>
      </c>
      <c r="FC362">
        <v>12.0119</v>
      </c>
      <c r="FD362">
        <v>4.9875</v>
      </c>
      <c r="FE362">
        <v>3.28848</v>
      </c>
      <c r="FF362">
        <v>6543</v>
      </c>
      <c r="FG362">
        <v>9999</v>
      </c>
      <c r="FH362">
        <v>9999</v>
      </c>
      <c r="FI362">
        <v>106.1</v>
      </c>
      <c r="FJ362">
        <v>1.86737</v>
      </c>
      <c r="FK362">
        <v>1.86646</v>
      </c>
      <c r="FL362">
        <v>1.86584</v>
      </c>
      <c r="FM362">
        <v>1.86582</v>
      </c>
      <c r="FN362">
        <v>1.86768</v>
      </c>
      <c r="FO362">
        <v>1.87012</v>
      </c>
      <c r="FP362">
        <v>1.86874</v>
      </c>
      <c r="FQ362">
        <v>1.87014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-1.082</v>
      </c>
      <c r="GF362">
        <v>-1.1828</v>
      </c>
      <c r="GG362">
        <v>-0.6157391948907027</v>
      </c>
      <c r="GH362">
        <v>-0.001751842048368114</v>
      </c>
      <c r="GI362">
        <v>2.175043830543419E-07</v>
      </c>
      <c r="GJ362">
        <v>-8.900938919420621E-11</v>
      </c>
      <c r="GK362">
        <v>8.598166570386768</v>
      </c>
      <c r="GL362">
        <v>1.777864070516789</v>
      </c>
      <c r="GM362">
        <v>-0.1595319365346188</v>
      </c>
      <c r="GN362">
        <v>0.002975254502177307</v>
      </c>
      <c r="GO362">
        <v>3</v>
      </c>
      <c r="GP362">
        <v>2360</v>
      </c>
      <c r="GQ362">
        <v>1</v>
      </c>
      <c r="GR362">
        <v>26</v>
      </c>
      <c r="GS362">
        <v>11.2</v>
      </c>
      <c r="GT362">
        <v>11.3</v>
      </c>
      <c r="GU362">
        <v>0.887451</v>
      </c>
      <c r="GV362">
        <v>2.24121</v>
      </c>
      <c r="GW362">
        <v>1.94702</v>
      </c>
      <c r="GX362">
        <v>2.82593</v>
      </c>
      <c r="GY362">
        <v>2.19482</v>
      </c>
      <c r="GZ362">
        <v>2.37183</v>
      </c>
      <c r="HA362">
        <v>40.758</v>
      </c>
      <c r="HB362">
        <v>14.2021</v>
      </c>
      <c r="HC362">
        <v>18</v>
      </c>
      <c r="HD362">
        <v>502.052</v>
      </c>
      <c r="HE362">
        <v>572.22</v>
      </c>
      <c r="HF362">
        <v>22.6689</v>
      </c>
      <c r="HG362">
        <v>30.7878</v>
      </c>
      <c r="HH362">
        <v>29.9992</v>
      </c>
      <c r="HI362">
        <v>30.9097</v>
      </c>
      <c r="HJ362">
        <v>30.8505</v>
      </c>
      <c r="HK362">
        <v>17.7711</v>
      </c>
      <c r="HL362">
        <v>20.5811</v>
      </c>
      <c r="HM362">
        <v>32.118</v>
      </c>
      <c r="HN362">
        <v>22.6349</v>
      </c>
      <c r="HO362">
        <v>232.873</v>
      </c>
      <c r="HP362">
        <v>24.8212</v>
      </c>
      <c r="HQ362">
        <v>100.104</v>
      </c>
      <c r="HR362">
        <v>100.002</v>
      </c>
    </row>
    <row r="363" spans="1:226">
      <c r="A363">
        <v>347</v>
      </c>
      <c r="B363">
        <v>1657316200.5</v>
      </c>
      <c r="C363">
        <v>7339.5</v>
      </c>
      <c r="D363" t="s">
        <v>1061</v>
      </c>
      <c r="E363" t="s">
        <v>1062</v>
      </c>
      <c r="F363">
        <v>5</v>
      </c>
      <c r="G363" t="s">
        <v>1037</v>
      </c>
      <c r="H363" t="s">
        <v>354</v>
      </c>
      <c r="I363">
        <v>1657316197.7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261.5640364458594</v>
      </c>
      <c r="AK363">
        <v>266.157909090909</v>
      </c>
      <c r="AL363">
        <v>-3.286532098524804</v>
      </c>
      <c r="AM363">
        <v>65.57788814739133</v>
      </c>
      <c r="AN363">
        <f>(AP363 - AO363 + BO363*1E3/(8.314*(BQ363+273.15)) * AR363/BN363 * AQ363) * BN363/(100*BB363) * 1000/(1000 - AP363)</f>
        <v>0</v>
      </c>
      <c r="AO363">
        <v>24.8455540156461</v>
      </c>
      <c r="AP363">
        <v>25.97209272727272</v>
      </c>
      <c r="AQ363">
        <v>0.0003913129659688377</v>
      </c>
      <c r="AR363">
        <v>78.02663733385332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1657316197.7</v>
      </c>
      <c r="BH363">
        <v>266.6205</v>
      </c>
      <c r="BI363">
        <v>254.0426</v>
      </c>
      <c r="BJ363">
        <v>25.96761</v>
      </c>
      <c r="BK363">
        <v>24.8547</v>
      </c>
      <c r="BL363">
        <v>267.6912</v>
      </c>
      <c r="BM363">
        <v>27.1523</v>
      </c>
      <c r="BN363">
        <v>500.0027999999999</v>
      </c>
      <c r="BO363">
        <v>68.40868</v>
      </c>
      <c r="BP363">
        <v>0.10005209</v>
      </c>
      <c r="BQ363">
        <v>26.92536</v>
      </c>
      <c r="BR363">
        <v>27.05465</v>
      </c>
      <c r="BS363">
        <v>999.9</v>
      </c>
      <c r="BT363">
        <v>0</v>
      </c>
      <c r="BU363">
        <v>0</v>
      </c>
      <c r="BV363">
        <v>9993.249</v>
      </c>
      <c r="BW363">
        <v>0</v>
      </c>
      <c r="BX363">
        <v>1675.329</v>
      </c>
      <c r="BY363">
        <v>12.57761</v>
      </c>
      <c r="BZ363">
        <v>273.7282</v>
      </c>
      <c r="CA363">
        <v>260.5176</v>
      </c>
      <c r="CB363">
        <v>1.112889</v>
      </c>
      <c r="CC363">
        <v>254.0426</v>
      </c>
      <c r="CD363">
        <v>24.8547</v>
      </c>
      <c r="CE363">
        <v>1.77641</v>
      </c>
      <c r="CF363">
        <v>1.700277</v>
      </c>
      <c r="CG363">
        <v>15.58073</v>
      </c>
      <c r="CH363">
        <v>14.89897</v>
      </c>
      <c r="CI363">
        <v>1999.982</v>
      </c>
      <c r="CJ363">
        <v>0.9799996999999999</v>
      </c>
      <c r="CK363">
        <v>0.02000016</v>
      </c>
      <c r="CL363">
        <v>0</v>
      </c>
      <c r="CM363">
        <v>2.16004</v>
      </c>
      <c r="CN363">
        <v>0</v>
      </c>
      <c r="CO363">
        <v>6882.090000000001</v>
      </c>
      <c r="CP363">
        <v>16749.3</v>
      </c>
      <c r="CQ363">
        <v>40.187</v>
      </c>
      <c r="CR363">
        <v>41.312</v>
      </c>
      <c r="CS363">
        <v>40.437</v>
      </c>
      <c r="CT363">
        <v>40.312</v>
      </c>
      <c r="CU363">
        <v>39.375</v>
      </c>
      <c r="CV363">
        <v>1959.986</v>
      </c>
      <c r="CW363">
        <v>39.996</v>
      </c>
      <c r="CX363">
        <v>0</v>
      </c>
      <c r="CY363">
        <v>1657316207.1</v>
      </c>
      <c r="CZ363">
        <v>0</v>
      </c>
      <c r="DA363">
        <v>1657315522.5</v>
      </c>
      <c r="DB363" t="s">
        <v>1038</v>
      </c>
      <c r="DC363">
        <v>1657315522.5</v>
      </c>
      <c r="DD363">
        <v>1657315518.5</v>
      </c>
      <c r="DE363">
        <v>10</v>
      </c>
      <c r="DF363">
        <v>0.226</v>
      </c>
      <c r="DG363">
        <v>0.346</v>
      </c>
      <c r="DH363">
        <v>-1.322</v>
      </c>
      <c r="DI363">
        <v>-0.172</v>
      </c>
      <c r="DJ363">
        <v>420</v>
      </c>
      <c r="DK363">
        <v>25</v>
      </c>
      <c r="DL363">
        <v>0.27</v>
      </c>
      <c r="DM363">
        <v>0.2</v>
      </c>
      <c r="DN363">
        <v>11.95974634146341</v>
      </c>
      <c r="DO363">
        <v>4.792697560975598</v>
      </c>
      <c r="DP363">
        <v>0.4747349016839388</v>
      </c>
      <c r="DQ363">
        <v>0</v>
      </c>
      <c r="DR363">
        <v>1.153481463414634</v>
      </c>
      <c r="DS363">
        <v>-0.1309440418118455</v>
      </c>
      <c r="DT363">
        <v>0.04447011808772793</v>
      </c>
      <c r="DU363">
        <v>0</v>
      </c>
      <c r="DV363">
        <v>0</v>
      </c>
      <c r="DW363">
        <v>2</v>
      </c>
      <c r="DX363" t="s">
        <v>365</v>
      </c>
      <c r="DY363">
        <v>2.9767</v>
      </c>
      <c r="DZ363">
        <v>2.72464</v>
      </c>
      <c r="EA363">
        <v>0.0480998</v>
      </c>
      <c r="EB363">
        <v>0.0454392</v>
      </c>
      <c r="EC363">
        <v>0.0887179</v>
      </c>
      <c r="ED363">
        <v>0.0819824</v>
      </c>
      <c r="EE363">
        <v>29951.5</v>
      </c>
      <c r="EF363">
        <v>30149.8</v>
      </c>
      <c r="EG363">
        <v>29269.8</v>
      </c>
      <c r="EH363">
        <v>29228.4</v>
      </c>
      <c r="EI363">
        <v>35353.9</v>
      </c>
      <c r="EJ363">
        <v>35656.5</v>
      </c>
      <c r="EK363">
        <v>41237.4</v>
      </c>
      <c r="EL363">
        <v>41632</v>
      </c>
      <c r="EM363">
        <v>1.93432</v>
      </c>
      <c r="EN363">
        <v>2.02035</v>
      </c>
      <c r="EO363">
        <v>0.06563960000000001</v>
      </c>
      <c r="EP363">
        <v>0</v>
      </c>
      <c r="EQ363">
        <v>25.9852</v>
      </c>
      <c r="ER363">
        <v>999.9</v>
      </c>
      <c r="ES363">
        <v>31.6</v>
      </c>
      <c r="ET363">
        <v>38.2</v>
      </c>
      <c r="EU363">
        <v>31.085</v>
      </c>
      <c r="EV363">
        <v>61.3783</v>
      </c>
      <c r="EW363">
        <v>27.0312</v>
      </c>
      <c r="EX363">
        <v>2</v>
      </c>
      <c r="EY363">
        <v>0.258872</v>
      </c>
      <c r="EZ363">
        <v>2.8651</v>
      </c>
      <c r="FA363">
        <v>20.3602</v>
      </c>
      <c r="FB363">
        <v>5.21594</v>
      </c>
      <c r="FC363">
        <v>12.0107</v>
      </c>
      <c r="FD363">
        <v>4.9874</v>
      </c>
      <c r="FE363">
        <v>3.2884</v>
      </c>
      <c r="FF363">
        <v>6543</v>
      </c>
      <c r="FG363">
        <v>9999</v>
      </c>
      <c r="FH363">
        <v>9999</v>
      </c>
      <c r="FI363">
        <v>106.1</v>
      </c>
      <c r="FJ363">
        <v>1.86738</v>
      </c>
      <c r="FK363">
        <v>1.86646</v>
      </c>
      <c r="FL363">
        <v>1.86586</v>
      </c>
      <c r="FM363">
        <v>1.86581</v>
      </c>
      <c r="FN363">
        <v>1.86768</v>
      </c>
      <c r="FO363">
        <v>1.87011</v>
      </c>
      <c r="FP363">
        <v>1.86874</v>
      </c>
      <c r="FQ363">
        <v>1.87014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-1.056</v>
      </c>
      <c r="GF363">
        <v>-1.1875</v>
      </c>
      <c r="GG363">
        <v>-0.6157391948907027</v>
      </c>
      <c r="GH363">
        <v>-0.001751842048368114</v>
      </c>
      <c r="GI363">
        <v>2.175043830543419E-07</v>
      </c>
      <c r="GJ363">
        <v>-8.900938919420621E-11</v>
      </c>
      <c r="GK363">
        <v>8.598166570386768</v>
      </c>
      <c r="GL363">
        <v>1.777864070516789</v>
      </c>
      <c r="GM363">
        <v>-0.1595319365346188</v>
      </c>
      <c r="GN363">
        <v>0.002975254502177307</v>
      </c>
      <c r="GO363">
        <v>3</v>
      </c>
      <c r="GP363">
        <v>2360</v>
      </c>
      <c r="GQ363">
        <v>1</v>
      </c>
      <c r="GR363">
        <v>26</v>
      </c>
      <c r="GS363">
        <v>11.3</v>
      </c>
      <c r="GT363">
        <v>11.4</v>
      </c>
      <c r="GU363">
        <v>0.842285</v>
      </c>
      <c r="GV363">
        <v>2.24487</v>
      </c>
      <c r="GW363">
        <v>1.94702</v>
      </c>
      <c r="GX363">
        <v>2.82593</v>
      </c>
      <c r="GY363">
        <v>2.19482</v>
      </c>
      <c r="GZ363">
        <v>2.37549</v>
      </c>
      <c r="HA363">
        <v>40.758</v>
      </c>
      <c r="HB363">
        <v>14.2021</v>
      </c>
      <c r="HC363">
        <v>18</v>
      </c>
      <c r="HD363">
        <v>502.062</v>
      </c>
      <c r="HE363">
        <v>572.171</v>
      </c>
      <c r="HF363">
        <v>22.6273</v>
      </c>
      <c r="HG363">
        <v>30.772</v>
      </c>
      <c r="HH363">
        <v>29.9992</v>
      </c>
      <c r="HI363">
        <v>30.8965</v>
      </c>
      <c r="HJ363">
        <v>30.8394</v>
      </c>
      <c r="HK363">
        <v>16.8724</v>
      </c>
      <c r="HL363">
        <v>20.5811</v>
      </c>
      <c r="HM363">
        <v>32.118</v>
      </c>
      <c r="HN363">
        <v>22.5828</v>
      </c>
      <c r="HO363">
        <v>212.838</v>
      </c>
      <c r="HP363">
        <v>24.8212</v>
      </c>
      <c r="HQ363">
        <v>100.105</v>
      </c>
      <c r="HR363">
        <v>100.005</v>
      </c>
    </row>
    <row r="364" spans="1:226">
      <c r="A364">
        <v>348</v>
      </c>
      <c r="B364">
        <v>1657316205.5</v>
      </c>
      <c r="C364">
        <v>7344.5</v>
      </c>
      <c r="D364" t="s">
        <v>1063</v>
      </c>
      <c r="E364" t="s">
        <v>1064</v>
      </c>
      <c r="F364">
        <v>5</v>
      </c>
      <c r="G364" t="s">
        <v>1037</v>
      </c>
      <c r="H364" t="s">
        <v>354</v>
      </c>
      <c r="I364">
        <v>1657316203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244.7323740156</v>
      </c>
      <c r="AK364">
        <v>249.757709090909</v>
      </c>
      <c r="AL364">
        <v>-3.28569818092569</v>
      </c>
      <c r="AM364">
        <v>65.57788814739133</v>
      </c>
      <c r="AN364">
        <f>(AP364 - AO364 + BO364*1E3/(8.314*(BQ364+273.15)) * AR364/BN364 * AQ364) * BN364/(100*BB364) * 1000/(1000 - AP364)</f>
        <v>0</v>
      </c>
      <c r="AO364">
        <v>24.89553458286295</v>
      </c>
      <c r="AP364">
        <v>25.99737272727272</v>
      </c>
      <c r="AQ364">
        <v>0.005288404291734922</v>
      </c>
      <c r="AR364">
        <v>78.02663733385332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1657316203</v>
      </c>
      <c r="BH364">
        <v>249.6721111111111</v>
      </c>
      <c r="BI364">
        <v>236.6222222222222</v>
      </c>
      <c r="BJ364">
        <v>25.98685555555555</v>
      </c>
      <c r="BK364">
        <v>24.90674444444445</v>
      </c>
      <c r="BL364">
        <v>250.7148888888889</v>
      </c>
      <c r="BM364">
        <v>27.17992222222223</v>
      </c>
      <c r="BN364">
        <v>500.0037777777777</v>
      </c>
      <c r="BO364">
        <v>68.4094222222222</v>
      </c>
      <c r="BP364">
        <v>0.1000456666666667</v>
      </c>
      <c r="BQ364">
        <v>26.92223333333333</v>
      </c>
      <c r="BR364">
        <v>27.05821111111111</v>
      </c>
      <c r="BS364">
        <v>999.9000000000001</v>
      </c>
      <c r="BT364">
        <v>0</v>
      </c>
      <c r="BU364">
        <v>0</v>
      </c>
      <c r="BV364">
        <v>9996.533333333333</v>
      </c>
      <c r="BW364">
        <v>0</v>
      </c>
      <c r="BX364">
        <v>1672.602222222223</v>
      </c>
      <c r="BY364">
        <v>13.04991111111111</v>
      </c>
      <c r="BZ364">
        <v>256.3333333333333</v>
      </c>
      <c r="CA364">
        <v>242.6662222222222</v>
      </c>
      <c r="CB364">
        <v>1.080112222222222</v>
      </c>
      <c r="CC364">
        <v>236.6222222222222</v>
      </c>
      <c r="CD364">
        <v>24.90674444444445</v>
      </c>
      <c r="CE364">
        <v>1.777746666666667</v>
      </c>
      <c r="CF364">
        <v>1.703855555555555</v>
      </c>
      <c r="CG364">
        <v>15.5925</v>
      </c>
      <c r="CH364">
        <v>14.93162222222222</v>
      </c>
      <c r="CI364">
        <v>2000.08</v>
      </c>
      <c r="CJ364">
        <v>0.9799943333333333</v>
      </c>
      <c r="CK364">
        <v>0.02000557777777778</v>
      </c>
      <c r="CL364">
        <v>0</v>
      </c>
      <c r="CM364">
        <v>2.347088888888889</v>
      </c>
      <c r="CN364">
        <v>0</v>
      </c>
      <c r="CO364">
        <v>6868.951111111111</v>
      </c>
      <c r="CP364">
        <v>16750.11111111111</v>
      </c>
      <c r="CQ364">
        <v>40.20099999999999</v>
      </c>
      <c r="CR364">
        <v>41.32599999999999</v>
      </c>
      <c r="CS364">
        <v>40.444</v>
      </c>
      <c r="CT364">
        <v>40.32599999999999</v>
      </c>
      <c r="CU364">
        <v>39.375</v>
      </c>
      <c r="CV364">
        <v>1960.07</v>
      </c>
      <c r="CW364">
        <v>40.01</v>
      </c>
      <c r="CX364">
        <v>0</v>
      </c>
      <c r="CY364">
        <v>1657316211.9</v>
      </c>
      <c r="CZ364">
        <v>0</v>
      </c>
      <c r="DA364">
        <v>1657315522.5</v>
      </c>
      <c r="DB364" t="s">
        <v>1038</v>
      </c>
      <c r="DC364">
        <v>1657315522.5</v>
      </c>
      <c r="DD364">
        <v>1657315518.5</v>
      </c>
      <c r="DE364">
        <v>10</v>
      </c>
      <c r="DF364">
        <v>0.226</v>
      </c>
      <c r="DG364">
        <v>0.346</v>
      </c>
      <c r="DH364">
        <v>-1.322</v>
      </c>
      <c r="DI364">
        <v>-0.172</v>
      </c>
      <c r="DJ364">
        <v>420</v>
      </c>
      <c r="DK364">
        <v>25</v>
      </c>
      <c r="DL364">
        <v>0.27</v>
      </c>
      <c r="DM364">
        <v>0.2</v>
      </c>
      <c r="DN364">
        <v>12.36248048780488</v>
      </c>
      <c r="DO364">
        <v>5.144809756097587</v>
      </c>
      <c r="DP364">
        <v>0.5084466272776387</v>
      </c>
      <c r="DQ364">
        <v>0</v>
      </c>
      <c r="DR364">
        <v>1.141705365853658</v>
      </c>
      <c r="DS364">
        <v>-0.5163708710801386</v>
      </c>
      <c r="DT364">
        <v>0.0517238650913493</v>
      </c>
      <c r="DU364">
        <v>0</v>
      </c>
      <c r="DV364">
        <v>0</v>
      </c>
      <c r="DW364">
        <v>2</v>
      </c>
      <c r="DX364" t="s">
        <v>365</v>
      </c>
      <c r="DY364">
        <v>2.97676</v>
      </c>
      <c r="DZ364">
        <v>2.72472</v>
      </c>
      <c r="EA364">
        <v>0.045521</v>
      </c>
      <c r="EB364">
        <v>0.0427645</v>
      </c>
      <c r="EC364">
        <v>0.0888027</v>
      </c>
      <c r="ED364">
        <v>0.08209139999999999</v>
      </c>
      <c r="EE364">
        <v>30033.6</v>
      </c>
      <c r="EF364">
        <v>30234.9</v>
      </c>
      <c r="EG364">
        <v>29270.7</v>
      </c>
      <c r="EH364">
        <v>29229</v>
      </c>
      <c r="EI364">
        <v>35351.8</v>
      </c>
      <c r="EJ364">
        <v>35652.8</v>
      </c>
      <c r="EK364">
        <v>41238.8</v>
      </c>
      <c r="EL364">
        <v>41632.6</v>
      </c>
      <c r="EM364">
        <v>1.93415</v>
      </c>
      <c r="EN364">
        <v>2.02043</v>
      </c>
      <c r="EO364">
        <v>0.0651814</v>
      </c>
      <c r="EP364">
        <v>0</v>
      </c>
      <c r="EQ364">
        <v>25.9943</v>
      </c>
      <c r="ER364">
        <v>999.9</v>
      </c>
      <c r="ES364">
        <v>31.6</v>
      </c>
      <c r="ET364">
        <v>38.2</v>
      </c>
      <c r="EU364">
        <v>31.0876</v>
      </c>
      <c r="EV364">
        <v>61.3283</v>
      </c>
      <c r="EW364">
        <v>27.0913</v>
      </c>
      <c r="EX364">
        <v>2</v>
      </c>
      <c r="EY364">
        <v>0.258255</v>
      </c>
      <c r="EZ364">
        <v>2.94927</v>
      </c>
      <c r="FA364">
        <v>20.3588</v>
      </c>
      <c r="FB364">
        <v>5.21684</v>
      </c>
      <c r="FC364">
        <v>12.0119</v>
      </c>
      <c r="FD364">
        <v>4.98745</v>
      </c>
      <c r="FE364">
        <v>3.28842</v>
      </c>
      <c r="FF364">
        <v>6543.2</v>
      </c>
      <c r="FG364">
        <v>9999</v>
      </c>
      <c r="FH364">
        <v>9999</v>
      </c>
      <c r="FI364">
        <v>106.1</v>
      </c>
      <c r="FJ364">
        <v>1.86737</v>
      </c>
      <c r="FK364">
        <v>1.86646</v>
      </c>
      <c r="FL364">
        <v>1.86584</v>
      </c>
      <c r="FM364">
        <v>1.86582</v>
      </c>
      <c r="FN364">
        <v>1.86767</v>
      </c>
      <c r="FO364">
        <v>1.87011</v>
      </c>
      <c r="FP364">
        <v>1.86874</v>
      </c>
      <c r="FQ364">
        <v>1.87013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-1.029</v>
      </c>
      <c r="GF364">
        <v>-1.1984</v>
      </c>
      <c r="GG364">
        <v>-0.6157391948907027</v>
      </c>
      <c r="GH364">
        <v>-0.001751842048368114</v>
      </c>
      <c r="GI364">
        <v>2.175043830543419E-07</v>
      </c>
      <c r="GJ364">
        <v>-8.900938919420621E-11</v>
      </c>
      <c r="GK364">
        <v>8.598166570386768</v>
      </c>
      <c r="GL364">
        <v>1.777864070516789</v>
      </c>
      <c r="GM364">
        <v>-0.1595319365346188</v>
      </c>
      <c r="GN364">
        <v>0.002975254502177307</v>
      </c>
      <c r="GO364">
        <v>3</v>
      </c>
      <c r="GP364">
        <v>2360</v>
      </c>
      <c r="GQ364">
        <v>1</v>
      </c>
      <c r="GR364">
        <v>26</v>
      </c>
      <c r="GS364">
        <v>11.4</v>
      </c>
      <c r="GT364">
        <v>11.4</v>
      </c>
      <c r="GU364">
        <v>0.793457</v>
      </c>
      <c r="GV364">
        <v>2.24609</v>
      </c>
      <c r="GW364">
        <v>1.94702</v>
      </c>
      <c r="GX364">
        <v>2.82593</v>
      </c>
      <c r="GY364">
        <v>2.19482</v>
      </c>
      <c r="GZ364">
        <v>2.36328</v>
      </c>
      <c r="HA364">
        <v>40.758</v>
      </c>
      <c r="HB364">
        <v>14.2021</v>
      </c>
      <c r="HC364">
        <v>18</v>
      </c>
      <c r="HD364">
        <v>501.855</v>
      </c>
      <c r="HE364">
        <v>572.131</v>
      </c>
      <c r="HF364">
        <v>22.5753</v>
      </c>
      <c r="HG364">
        <v>30.7584</v>
      </c>
      <c r="HH364">
        <v>29.9993</v>
      </c>
      <c r="HI364">
        <v>30.885</v>
      </c>
      <c r="HJ364">
        <v>30.8292</v>
      </c>
      <c r="HK364">
        <v>15.8949</v>
      </c>
      <c r="HL364">
        <v>20.5811</v>
      </c>
      <c r="HM364">
        <v>32.118</v>
      </c>
      <c r="HN364">
        <v>22.5243</v>
      </c>
      <c r="HO364">
        <v>199.481</v>
      </c>
      <c r="HP364">
        <v>24.8212</v>
      </c>
      <c r="HQ364">
        <v>100.109</v>
      </c>
      <c r="HR364">
        <v>100.006</v>
      </c>
    </row>
    <row r="365" spans="1:226">
      <c r="A365">
        <v>349</v>
      </c>
      <c r="B365">
        <v>1657316210.5</v>
      </c>
      <c r="C365">
        <v>7349.5</v>
      </c>
      <c r="D365" t="s">
        <v>1065</v>
      </c>
      <c r="E365" t="s">
        <v>1066</v>
      </c>
      <c r="F365">
        <v>5</v>
      </c>
      <c r="G365" t="s">
        <v>1037</v>
      </c>
      <c r="H365" t="s">
        <v>354</v>
      </c>
      <c r="I365">
        <v>1657316207.7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227.8561026662657</v>
      </c>
      <c r="AK365">
        <v>233.2833878787877</v>
      </c>
      <c r="AL365">
        <v>-3.286291314321418</v>
      </c>
      <c r="AM365">
        <v>65.57788814739133</v>
      </c>
      <c r="AN365">
        <f>(AP365 - AO365 + BO365*1E3/(8.314*(BQ365+273.15)) * AR365/BN365 * AQ365) * BN365/(100*BB365) * 1000/(1000 - AP365)</f>
        <v>0</v>
      </c>
      <c r="AO365">
        <v>24.94051719556488</v>
      </c>
      <c r="AP365">
        <v>26.01827212121211</v>
      </c>
      <c r="AQ365">
        <v>0.005109819987424748</v>
      </c>
      <c r="AR365">
        <v>78.02663733385332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1657316207.7</v>
      </c>
      <c r="BH365">
        <v>234.5772</v>
      </c>
      <c r="BI365">
        <v>221.16</v>
      </c>
      <c r="BJ365">
        <v>26.0095</v>
      </c>
      <c r="BK365">
        <v>24.93795</v>
      </c>
      <c r="BL365">
        <v>235.5948</v>
      </c>
      <c r="BM365">
        <v>27.21217</v>
      </c>
      <c r="BN365">
        <v>499.984</v>
      </c>
      <c r="BO365">
        <v>68.40861</v>
      </c>
      <c r="BP365">
        <v>0.09996698000000001</v>
      </c>
      <c r="BQ365">
        <v>26.91792</v>
      </c>
      <c r="BR365">
        <v>27.0629</v>
      </c>
      <c r="BS365">
        <v>999.9</v>
      </c>
      <c r="BT365">
        <v>0</v>
      </c>
      <c r="BU365">
        <v>0</v>
      </c>
      <c r="BV365">
        <v>9994</v>
      </c>
      <c r="BW365">
        <v>0</v>
      </c>
      <c r="BX365">
        <v>1671.801</v>
      </c>
      <c r="BY365">
        <v>13.41712</v>
      </c>
      <c r="BZ365">
        <v>240.8413</v>
      </c>
      <c r="CA365">
        <v>226.8163</v>
      </c>
      <c r="CB365">
        <v>1.071551</v>
      </c>
      <c r="CC365">
        <v>221.16</v>
      </c>
      <c r="CD365">
        <v>24.93795</v>
      </c>
      <c r="CE365">
        <v>1.779274</v>
      </c>
      <c r="CF365">
        <v>1.705971</v>
      </c>
      <c r="CG365">
        <v>15.60587</v>
      </c>
      <c r="CH365">
        <v>14.95087</v>
      </c>
      <c r="CI365">
        <v>2000.039</v>
      </c>
      <c r="CJ365">
        <v>0.9799958999999999</v>
      </c>
      <c r="CK365">
        <v>0.02000401</v>
      </c>
      <c r="CL365">
        <v>0</v>
      </c>
      <c r="CM365">
        <v>2.2557</v>
      </c>
      <c r="CN365">
        <v>0</v>
      </c>
      <c r="CO365">
        <v>6858.603000000001</v>
      </c>
      <c r="CP365">
        <v>16749.74</v>
      </c>
      <c r="CQ365">
        <v>40.25</v>
      </c>
      <c r="CR365">
        <v>41.3498</v>
      </c>
      <c r="CS365">
        <v>40.4685</v>
      </c>
      <c r="CT365">
        <v>40.375</v>
      </c>
      <c r="CU365">
        <v>39.375</v>
      </c>
      <c r="CV365">
        <v>1960.033</v>
      </c>
      <c r="CW365">
        <v>40.006</v>
      </c>
      <c r="CX365">
        <v>0</v>
      </c>
      <c r="CY365">
        <v>1657316217.3</v>
      </c>
      <c r="CZ365">
        <v>0</v>
      </c>
      <c r="DA365">
        <v>1657315522.5</v>
      </c>
      <c r="DB365" t="s">
        <v>1038</v>
      </c>
      <c r="DC365">
        <v>1657315522.5</v>
      </c>
      <c r="DD365">
        <v>1657315518.5</v>
      </c>
      <c r="DE365">
        <v>10</v>
      </c>
      <c r="DF365">
        <v>0.226</v>
      </c>
      <c r="DG365">
        <v>0.346</v>
      </c>
      <c r="DH365">
        <v>-1.322</v>
      </c>
      <c r="DI365">
        <v>-0.172</v>
      </c>
      <c r="DJ365">
        <v>420</v>
      </c>
      <c r="DK365">
        <v>25</v>
      </c>
      <c r="DL365">
        <v>0.27</v>
      </c>
      <c r="DM365">
        <v>0.2</v>
      </c>
      <c r="DN365">
        <v>12.70194878048781</v>
      </c>
      <c r="DO365">
        <v>5.003289198606315</v>
      </c>
      <c r="DP365">
        <v>0.4945439520884806</v>
      </c>
      <c r="DQ365">
        <v>0</v>
      </c>
      <c r="DR365">
        <v>1.111641951219512</v>
      </c>
      <c r="DS365">
        <v>-0.3848412543554006</v>
      </c>
      <c r="DT365">
        <v>0.03910502719971311</v>
      </c>
      <c r="DU365">
        <v>0</v>
      </c>
      <c r="DV365">
        <v>0</v>
      </c>
      <c r="DW365">
        <v>2</v>
      </c>
      <c r="DX365" t="s">
        <v>365</v>
      </c>
      <c r="DY365">
        <v>2.97675</v>
      </c>
      <c r="DZ365">
        <v>2.72466</v>
      </c>
      <c r="EA365">
        <v>0.0428851</v>
      </c>
      <c r="EB365">
        <v>0.040043</v>
      </c>
      <c r="EC365">
        <v>0.0888722</v>
      </c>
      <c r="ED365">
        <v>0.0820927</v>
      </c>
      <c r="EE365">
        <v>30116.8</v>
      </c>
      <c r="EF365">
        <v>30321.2</v>
      </c>
      <c r="EG365">
        <v>29270.8</v>
      </c>
      <c r="EH365">
        <v>29229.3</v>
      </c>
      <c r="EI365">
        <v>35348.9</v>
      </c>
      <c r="EJ365">
        <v>35653.2</v>
      </c>
      <c r="EK365">
        <v>41238.7</v>
      </c>
      <c r="EL365">
        <v>41633.3</v>
      </c>
      <c r="EM365">
        <v>1.93432</v>
      </c>
      <c r="EN365">
        <v>2.02035</v>
      </c>
      <c r="EO365">
        <v>0.06429849999999999</v>
      </c>
      <c r="EP365">
        <v>0</v>
      </c>
      <c r="EQ365">
        <v>26.0029</v>
      </c>
      <c r="ER365">
        <v>999.9</v>
      </c>
      <c r="ES365">
        <v>31.7</v>
      </c>
      <c r="ET365">
        <v>38.2</v>
      </c>
      <c r="EU365">
        <v>31.1841</v>
      </c>
      <c r="EV365">
        <v>61.3983</v>
      </c>
      <c r="EW365">
        <v>27.0633</v>
      </c>
      <c r="EX365">
        <v>2</v>
      </c>
      <c r="EY365">
        <v>0.257696</v>
      </c>
      <c r="EZ365">
        <v>3.02904</v>
      </c>
      <c r="FA365">
        <v>20.3573</v>
      </c>
      <c r="FB365">
        <v>5.21669</v>
      </c>
      <c r="FC365">
        <v>12.0125</v>
      </c>
      <c r="FD365">
        <v>4.98755</v>
      </c>
      <c r="FE365">
        <v>3.28848</v>
      </c>
      <c r="FF365">
        <v>6543.2</v>
      </c>
      <c r="FG365">
        <v>9999</v>
      </c>
      <c r="FH365">
        <v>9999</v>
      </c>
      <c r="FI365">
        <v>106.1</v>
      </c>
      <c r="FJ365">
        <v>1.86737</v>
      </c>
      <c r="FK365">
        <v>1.86646</v>
      </c>
      <c r="FL365">
        <v>1.86585</v>
      </c>
      <c r="FM365">
        <v>1.86582</v>
      </c>
      <c r="FN365">
        <v>1.86768</v>
      </c>
      <c r="FO365">
        <v>1.87012</v>
      </c>
      <c r="FP365">
        <v>1.86874</v>
      </c>
      <c r="FQ365">
        <v>1.87012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-1.002</v>
      </c>
      <c r="GF365">
        <v>-1.2069</v>
      </c>
      <c r="GG365">
        <v>-0.6157391948907027</v>
      </c>
      <c r="GH365">
        <v>-0.001751842048368114</v>
      </c>
      <c r="GI365">
        <v>2.175043830543419E-07</v>
      </c>
      <c r="GJ365">
        <v>-8.900938919420621E-11</v>
      </c>
      <c r="GK365">
        <v>8.598166570386768</v>
      </c>
      <c r="GL365">
        <v>1.777864070516789</v>
      </c>
      <c r="GM365">
        <v>-0.1595319365346188</v>
      </c>
      <c r="GN365">
        <v>0.002975254502177307</v>
      </c>
      <c r="GO365">
        <v>3</v>
      </c>
      <c r="GP365">
        <v>2360</v>
      </c>
      <c r="GQ365">
        <v>1</v>
      </c>
      <c r="GR365">
        <v>26</v>
      </c>
      <c r="GS365">
        <v>11.5</v>
      </c>
      <c r="GT365">
        <v>11.5</v>
      </c>
      <c r="GU365">
        <v>0.748291</v>
      </c>
      <c r="GV365">
        <v>2.24976</v>
      </c>
      <c r="GW365">
        <v>1.94702</v>
      </c>
      <c r="GX365">
        <v>2.82593</v>
      </c>
      <c r="GY365">
        <v>2.19482</v>
      </c>
      <c r="GZ365">
        <v>2.37549</v>
      </c>
      <c r="HA365">
        <v>40.7837</v>
      </c>
      <c r="HB365">
        <v>14.1933</v>
      </c>
      <c r="HC365">
        <v>18</v>
      </c>
      <c r="HD365">
        <v>501.875</v>
      </c>
      <c r="HE365">
        <v>571.981</v>
      </c>
      <c r="HF365">
        <v>22.5174</v>
      </c>
      <c r="HG365">
        <v>30.7459</v>
      </c>
      <c r="HH365">
        <v>29.9994</v>
      </c>
      <c r="HI365">
        <v>30.8731</v>
      </c>
      <c r="HJ365">
        <v>30.8195</v>
      </c>
      <c r="HK365">
        <v>14.9767</v>
      </c>
      <c r="HL365">
        <v>20.8717</v>
      </c>
      <c r="HM365">
        <v>32.118</v>
      </c>
      <c r="HN365">
        <v>22.4609</v>
      </c>
      <c r="HO365">
        <v>179.447</v>
      </c>
      <c r="HP365">
        <v>24.8211</v>
      </c>
      <c r="HQ365">
        <v>100.109</v>
      </c>
      <c r="HR365">
        <v>100.008</v>
      </c>
    </row>
    <row r="366" spans="1:226">
      <c r="A366">
        <v>350</v>
      </c>
      <c r="B366">
        <v>1657316215.5</v>
      </c>
      <c r="C366">
        <v>7354.5</v>
      </c>
      <c r="D366" t="s">
        <v>1067</v>
      </c>
      <c r="E366" t="s">
        <v>1068</v>
      </c>
      <c r="F366">
        <v>5</v>
      </c>
      <c r="G366" t="s">
        <v>1037</v>
      </c>
      <c r="H366" t="s">
        <v>354</v>
      </c>
      <c r="I366">
        <v>1657316213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211.0297035931519</v>
      </c>
      <c r="AK366">
        <v>216.8434363636364</v>
      </c>
      <c r="AL366">
        <v>-3.291966633241733</v>
      </c>
      <c r="AM366">
        <v>65.57788814739133</v>
      </c>
      <c r="AN366">
        <f>(AP366 - AO366 + BO366*1E3/(8.314*(BQ366+273.15)) * AR366/BN366 * AQ366) * BN366/(100*BB366) * 1000/(1000 - AP366)</f>
        <v>0</v>
      </c>
      <c r="AO366">
        <v>24.92668770230964</v>
      </c>
      <c r="AP366">
        <v>26.02578363636364</v>
      </c>
      <c r="AQ366">
        <v>0.0004287419112251189</v>
      </c>
      <c r="AR366">
        <v>78.02663733385332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1657316213</v>
      </c>
      <c r="BH366">
        <v>217.6236666666667</v>
      </c>
      <c r="BI366">
        <v>203.7687777777778</v>
      </c>
      <c r="BJ366">
        <v>26.0235</v>
      </c>
      <c r="BK366">
        <v>24.93146666666667</v>
      </c>
      <c r="BL366">
        <v>218.6127777777778</v>
      </c>
      <c r="BM366">
        <v>27.23198888888889</v>
      </c>
      <c r="BN366">
        <v>499.9987777777778</v>
      </c>
      <c r="BO366">
        <v>68.40891111111111</v>
      </c>
      <c r="BP366">
        <v>0.1000230444444444</v>
      </c>
      <c r="BQ366">
        <v>26.91972222222222</v>
      </c>
      <c r="BR366">
        <v>27.05437777777778</v>
      </c>
      <c r="BS366">
        <v>999.9000000000001</v>
      </c>
      <c r="BT366">
        <v>0</v>
      </c>
      <c r="BU366">
        <v>0</v>
      </c>
      <c r="BV366">
        <v>9998.53888888889</v>
      </c>
      <c r="BW366">
        <v>0</v>
      </c>
      <c r="BX366">
        <v>1668.857777777778</v>
      </c>
      <c r="BY366">
        <v>13.85486666666667</v>
      </c>
      <c r="BZ366">
        <v>223.4381111111111</v>
      </c>
      <c r="CA366">
        <v>208.9788888888889</v>
      </c>
      <c r="CB366">
        <v>1.09203</v>
      </c>
      <c r="CC366">
        <v>203.7687777777778</v>
      </c>
      <c r="CD366">
        <v>24.93146666666667</v>
      </c>
      <c r="CE366">
        <v>1.78024</v>
      </c>
      <c r="CF366">
        <v>1.705535555555556</v>
      </c>
      <c r="CG366">
        <v>15.61435555555556</v>
      </c>
      <c r="CH366">
        <v>14.94688888888889</v>
      </c>
      <c r="CI366">
        <v>2000.052222222222</v>
      </c>
      <c r="CJ366">
        <v>0.9799926666666666</v>
      </c>
      <c r="CK366">
        <v>0.02000728888888888</v>
      </c>
      <c r="CL366">
        <v>0</v>
      </c>
      <c r="CM366">
        <v>2.480677777777778</v>
      </c>
      <c r="CN366">
        <v>0</v>
      </c>
      <c r="CO366">
        <v>6847.674444444444</v>
      </c>
      <c r="CP366">
        <v>16749.84444444445</v>
      </c>
      <c r="CQ366">
        <v>40.25</v>
      </c>
      <c r="CR366">
        <v>41.375</v>
      </c>
      <c r="CS366">
        <v>40.5</v>
      </c>
      <c r="CT366">
        <v>40.375</v>
      </c>
      <c r="CU366">
        <v>39.375</v>
      </c>
      <c r="CV366">
        <v>1960.038888888889</v>
      </c>
      <c r="CW366">
        <v>40.01333333333334</v>
      </c>
      <c r="CX366">
        <v>0</v>
      </c>
      <c r="CY366">
        <v>1657316222.1</v>
      </c>
      <c r="CZ366">
        <v>0</v>
      </c>
      <c r="DA366">
        <v>1657315522.5</v>
      </c>
      <c r="DB366" t="s">
        <v>1038</v>
      </c>
      <c r="DC366">
        <v>1657315522.5</v>
      </c>
      <c r="DD366">
        <v>1657315518.5</v>
      </c>
      <c r="DE366">
        <v>10</v>
      </c>
      <c r="DF366">
        <v>0.226</v>
      </c>
      <c r="DG366">
        <v>0.346</v>
      </c>
      <c r="DH366">
        <v>-1.322</v>
      </c>
      <c r="DI366">
        <v>-0.172</v>
      </c>
      <c r="DJ366">
        <v>420</v>
      </c>
      <c r="DK366">
        <v>25</v>
      </c>
      <c r="DL366">
        <v>0.27</v>
      </c>
      <c r="DM366">
        <v>0.2</v>
      </c>
      <c r="DN366">
        <v>13.175145</v>
      </c>
      <c r="DO366">
        <v>4.978036772983109</v>
      </c>
      <c r="DP366">
        <v>0.4793559246269936</v>
      </c>
      <c r="DQ366">
        <v>0</v>
      </c>
      <c r="DR366">
        <v>1.09025225</v>
      </c>
      <c r="DS366">
        <v>-0.1088477673546006</v>
      </c>
      <c r="DT366">
        <v>0.01816233155290089</v>
      </c>
      <c r="DU366">
        <v>0</v>
      </c>
      <c r="DV366">
        <v>0</v>
      </c>
      <c r="DW366">
        <v>2</v>
      </c>
      <c r="DX366" t="s">
        <v>365</v>
      </c>
      <c r="DY366">
        <v>2.97671</v>
      </c>
      <c r="DZ366">
        <v>2.72465</v>
      </c>
      <c r="EA366">
        <v>0.0401893</v>
      </c>
      <c r="EB366">
        <v>0.037261</v>
      </c>
      <c r="EC366">
        <v>0.0888943</v>
      </c>
      <c r="ED366">
        <v>0.0820907</v>
      </c>
      <c r="EE366">
        <v>30202.8</v>
      </c>
      <c r="EF366">
        <v>30409.7</v>
      </c>
      <c r="EG366">
        <v>29271.9</v>
      </c>
      <c r="EH366">
        <v>29229.8</v>
      </c>
      <c r="EI366">
        <v>35349.4</v>
      </c>
      <c r="EJ366">
        <v>35653.8</v>
      </c>
      <c r="EK366">
        <v>41240.4</v>
      </c>
      <c r="EL366">
        <v>41633.9</v>
      </c>
      <c r="EM366">
        <v>1.93442</v>
      </c>
      <c r="EN366">
        <v>2.0204</v>
      </c>
      <c r="EO366">
        <v>0.0641458</v>
      </c>
      <c r="EP366">
        <v>0</v>
      </c>
      <c r="EQ366">
        <v>26.014</v>
      </c>
      <c r="ER366">
        <v>999.9</v>
      </c>
      <c r="ES366">
        <v>31.7</v>
      </c>
      <c r="ET366">
        <v>38.2</v>
      </c>
      <c r="EU366">
        <v>31.1861</v>
      </c>
      <c r="EV366">
        <v>61.5883</v>
      </c>
      <c r="EW366">
        <v>27.1835</v>
      </c>
      <c r="EX366">
        <v>2</v>
      </c>
      <c r="EY366">
        <v>0.257274</v>
      </c>
      <c r="EZ366">
        <v>3.09422</v>
      </c>
      <c r="FA366">
        <v>20.3563</v>
      </c>
      <c r="FB366">
        <v>5.21744</v>
      </c>
      <c r="FC366">
        <v>12.0123</v>
      </c>
      <c r="FD366">
        <v>4.98785</v>
      </c>
      <c r="FE366">
        <v>3.28855</v>
      </c>
      <c r="FF366">
        <v>6543.5</v>
      </c>
      <c r="FG366">
        <v>9999</v>
      </c>
      <c r="FH366">
        <v>9999</v>
      </c>
      <c r="FI366">
        <v>106.1</v>
      </c>
      <c r="FJ366">
        <v>1.86737</v>
      </c>
      <c r="FK366">
        <v>1.86646</v>
      </c>
      <c r="FL366">
        <v>1.86586</v>
      </c>
      <c r="FM366">
        <v>1.86583</v>
      </c>
      <c r="FN366">
        <v>1.86767</v>
      </c>
      <c r="FO366">
        <v>1.87012</v>
      </c>
      <c r="FP366">
        <v>1.86874</v>
      </c>
      <c r="FQ366">
        <v>1.87012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-0.976</v>
      </c>
      <c r="GF366">
        <v>-1.2095</v>
      </c>
      <c r="GG366">
        <v>-0.6157391948907027</v>
      </c>
      <c r="GH366">
        <v>-0.001751842048368114</v>
      </c>
      <c r="GI366">
        <v>2.175043830543419E-07</v>
      </c>
      <c r="GJ366">
        <v>-8.900938919420621E-11</v>
      </c>
      <c r="GK366">
        <v>8.598166570386768</v>
      </c>
      <c r="GL366">
        <v>1.777864070516789</v>
      </c>
      <c r="GM366">
        <v>-0.1595319365346188</v>
      </c>
      <c r="GN366">
        <v>0.002975254502177307</v>
      </c>
      <c r="GO366">
        <v>3</v>
      </c>
      <c r="GP366">
        <v>2360</v>
      </c>
      <c r="GQ366">
        <v>1</v>
      </c>
      <c r="GR366">
        <v>26</v>
      </c>
      <c r="GS366">
        <v>11.6</v>
      </c>
      <c r="GT366">
        <v>11.6</v>
      </c>
      <c r="GU366">
        <v>0.698242</v>
      </c>
      <c r="GV366">
        <v>2.25464</v>
      </c>
      <c r="GW366">
        <v>1.94702</v>
      </c>
      <c r="GX366">
        <v>2.82593</v>
      </c>
      <c r="GY366">
        <v>2.19482</v>
      </c>
      <c r="GZ366">
        <v>2.34863</v>
      </c>
      <c r="HA366">
        <v>40.7837</v>
      </c>
      <c r="HB366">
        <v>14.1933</v>
      </c>
      <c r="HC366">
        <v>18</v>
      </c>
      <c r="HD366">
        <v>501.854</v>
      </c>
      <c r="HE366">
        <v>571.928</v>
      </c>
      <c r="HF366">
        <v>22.4527</v>
      </c>
      <c r="HG366">
        <v>30.7343</v>
      </c>
      <c r="HH366">
        <v>29.9995</v>
      </c>
      <c r="HI366">
        <v>30.8622</v>
      </c>
      <c r="HJ366">
        <v>30.81</v>
      </c>
      <c r="HK366">
        <v>13.9747</v>
      </c>
      <c r="HL366">
        <v>21.1529</v>
      </c>
      <c r="HM366">
        <v>32.118</v>
      </c>
      <c r="HN366">
        <v>22.4064</v>
      </c>
      <c r="HO366">
        <v>166.086</v>
      </c>
      <c r="HP366">
        <v>24.8142</v>
      </c>
      <c r="HQ366">
        <v>100.113</v>
      </c>
      <c r="HR366">
        <v>100.009</v>
      </c>
    </row>
    <row r="367" spans="1:226">
      <c r="A367">
        <v>351</v>
      </c>
      <c r="B367">
        <v>1657316220.5</v>
      </c>
      <c r="C367">
        <v>7359.5</v>
      </c>
      <c r="D367" t="s">
        <v>1069</v>
      </c>
      <c r="E367" t="s">
        <v>1070</v>
      </c>
      <c r="F367">
        <v>5</v>
      </c>
      <c r="G367" t="s">
        <v>1037</v>
      </c>
      <c r="H367" t="s">
        <v>354</v>
      </c>
      <c r="I367">
        <v>1657316217.7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194.2494429217612</v>
      </c>
      <c r="AK367">
        <v>200.4753818181819</v>
      </c>
      <c r="AL367">
        <v>-3.266679436476685</v>
      </c>
      <c r="AM367">
        <v>65.57788814739133</v>
      </c>
      <c r="AN367">
        <f>(AP367 - AO367 + BO367*1E3/(8.314*(BQ367+273.15)) * AR367/BN367 * AQ367) * BN367/(100*BB367) * 1000/(1000 - AP367)</f>
        <v>0</v>
      </c>
      <c r="AO367">
        <v>24.89998044472987</v>
      </c>
      <c r="AP367">
        <v>26.01755151515152</v>
      </c>
      <c r="AQ367">
        <v>-2.598763653578147E-05</v>
      </c>
      <c r="AR367">
        <v>78.02663733385332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1657316217.7</v>
      </c>
      <c r="BH367">
        <v>202.5738</v>
      </c>
      <c r="BI367">
        <v>188.3763</v>
      </c>
      <c r="BJ367">
        <v>26.02412</v>
      </c>
      <c r="BK367">
        <v>24.88872</v>
      </c>
      <c r="BL367">
        <v>203.5376</v>
      </c>
      <c r="BM367">
        <v>27.23287</v>
      </c>
      <c r="BN367">
        <v>499.9841</v>
      </c>
      <c r="BO367">
        <v>68.40893000000001</v>
      </c>
      <c r="BP367">
        <v>0.09995382</v>
      </c>
      <c r="BQ367">
        <v>26.91604</v>
      </c>
      <c r="BR367">
        <v>27.07516</v>
      </c>
      <c r="BS367">
        <v>999.9</v>
      </c>
      <c r="BT367">
        <v>0</v>
      </c>
      <c r="BU367">
        <v>0</v>
      </c>
      <c r="BV367">
        <v>9994.75</v>
      </c>
      <c r="BW367">
        <v>0</v>
      </c>
      <c r="BX367">
        <v>1667.62</v>
      </c>
      <c r="BY367">
        <v>14.19747</v>
      </c>
      <c r="BZ367">
        <v>207.9864</v>
      </c>
      <c r="CA367">
        <v>193.1845</v>
      </c>
      <c r="CB367">
        <v>1.13544</v>
      </c>
      <c r="CC367">
        <v>188.3763</v>
      </c>
      <c r="CD367">
        <v>24.88872</v>
      </c>
      <c r="CE367">
        <v>1.780284</v>
      </c>
      <c r="CF367">
        <v>1.702609</v>
      </c>
      <c r="CG367">
        <v>15.61474</v>
      </c>
      <c r="CH367">
        <v>14.92023</v>
      </c>
      <c r="CI367">
        <v>2000.001</v>
      </c>
      <c r="CJ367">
        <v>0.9799963999999999</v>
      </c>
      <c r="CK367">
        <v>0.02000352</v>
      </c>
      <c r="CL367">
        <v>0</v>
      </c>
      <c r="CM367">
        <v>2.33121</v>
      </c>
      <c r="CN367">
        <v>0</v>
      </c>
      <c r="CO367">
        <v>6837.704000000001</v>
      </c>
      <c r="CP367">
        <v>16749.43</v>
      </c>
      <c r="CQ367">
        <v>40.25</v>
      </c>
      <c r="CR367">
        <v>41.375</v>
      </c>
      <c r="CS367">
        <v>40.5</v>
      </c>
      <c r="CT367">
        <v>40.375</v>
      </c>
      <c r="CU367">
        <v>39.375</v>
      </c>
      <c r="CV367">
        <v>1959.997</v>
      </c>
      <c r="CW367">
        <v>40.004</v>
      </c>
      <c r="CX367">
        <v>0</v>
      </c>
      <c r="CY367">
        <v>1657316227.5</v>
      </c>
      <c r="CZ367">
        <v>0</v>
      </c>
      <c r="DA367">
        <v>1657315522.5</v>
      </c>
      <c r="DB367" t="s">
        <v>1038</v>
      </c>
      <c r="DC367">
        <v>1657315522.5</v>
      </c>
      <c r="DD367">
        <v>1657315518.5</v>
      </c>
      <c r="DE367">
        <v>10</v>
      </c>
      <c r="DF367">
        <v>0.226</v>
      </c>
      <c r="DG367">
        <v>0.346</v>
      </c>
      <c r="DH367">
        <v>-1.322</v>
      </c>
      <c r="DI367">
        <v>-0.172</v>
      </c>
      <c r="DJ367">
        <v>420</v>
      </c>
      <c r="DK367">
        <v>25</v>
      </c>
      <c r="DL367">
        <v>0.27</v>
      </c>
      <c r="DM367">
        <v>0.2</v>
      </c>
      <c r="DN367">
        <v>13.59851463414634</v>
      </c>
      <c r="DO367">
        <v>4.784107317073197</v>
      </c>
      <c r="DP367">
        <v>0.4726488247030333</v>
      </c>
      <c r="DQ367">
        <v>0</v>
      </c>
      <c r="DR367">
        <v>1.095146829268293</v>
      </c>
      <c r="DS367">
        <v>0.2035588850174194</v>
      </c>
      <c r="DT367">
        <v>0.02693437801796716</v>
      </c>
      <c r="DU367">
        <v>0</v>
      </c>
      <c r="DV367">
        <v>0</v>
      </c>
      <c r="DW367">
        <v>2</v>
      </c>
      <c r="DX367" t="s">
        <v>365</v>
      </c>
      <c r="DY367">
        <v>2.97676</v>
      </c>
      <c r="DZ367">
        <v>2.72465</v>
      </c>
      <c r="EA367">
        <v>0.0374458</v>
      </c>
      <c r="EB367">
        <v>0.0344053</v>
      </c>
      <c r="EC367">
        <v>0.08886230000000001</v>
      </c>
      <c r="ED367">
        <v>0.0819566</v>
      </c>
      <c r="EE367">
        <v>30290</v>
      </c>
      <c r="EF367">
        <v>30500.1</v>
      </c>
      <c r="EG367">
        <v>29272.7</v>
      </c>
      <c r="EH367">
        <v>29230</v>
      </c>
      <c r="EI367">
        <v>35351.8</v>
      </c>
      <c r="EJ367">
        <v>35659.3</v>
      </c>
      <c r="EK367">
        <v>41241.8</v>
      </c>
      <c r="EL367">
        <v>41634.2</v>
      </c>
      <c r="EM367">
        <v>1.93473</v>
      </c>
      <c r="EN367">
        <v>2.02015</v>
      </c>
      <c r="EO367">
        <v>0.06426129999999999</v>
      </c>
      <c r="EP367">
        <v>0</v>
      </c>
      <c r="EQ367">
        <v>26.0225</v>
      </c>
      <c r="ER367">
        <v>999.9</v>
      </c>
      <c r="ES367">
        <v>31.7</v>
      </c>
      <c r="ET367">
        <v>38.2</v>
      </c>
      <c r="EU367">
        <v>31.1853</v>
      </c>
      <c r="EV367">
        <v>61.4183</v>
      </c>
      <c r="EW367">
        <v>27.1354</v>
      </c>
      <c r="EX367">
        <v>2</v>
      </c>
      <c r="EY367">
        <v>0.256636</v>
      </c>
      <c r="EZ367">
        <v>3.1604</v>
      </c>
      <c r="FA367">
        <v>20.355</v>
      </c>
      <c r="FB367">
        <v>5.21744</v>
      </c>
      <c r="FC367">
        <v>12.0123</v>
      </c>
      <c r="FD367">
        <v>4.9877</v>
      </c>
      <c r="FE367">
        <v>3.28848</v>
      </c>
      <c r="FF367">
        <v>6543.5</v>
      </c>
      <c r="FG367">
        <v>9999</v>
      </c>
      <c r="FH367">
        <v>9999</v>
      </c>
      <c r="FI367">
        <v>106.1</v>
      </c>
      <c r="FJ367">
        <v>1.86737</v>
      </c>
      <c r="FK367">
        <v>1.86646</v>
      </c>
      <c r="FL367">
        <v>1.86588</v>
      </c>
      <c r="FM367">
        <v>1.86581</v>
      </c>
      <c r="FN367">
        <v>1.86767</v>
      </c>
      <c r="FO367">
        <v>1.87012</v>
      </c>
      <c r="FP367">
        <v>1.86874</v>
      </c>
      <c r="FQ367">
        <v>1.87012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-0.949</v>
      </c>
      <c r="GF367">
        <v>-1.2051</v>
      </c>
      <c r="GG367">
        <v>-0.6157391948907027</v>
      </c>
      <c r="GH367">
        <v>-0.001751842048368114</v>
      </c>
      <c r="GI367">
        <v>2.175043830543419E-07</v>
      </c>
      <c r="GJ367">
        <v>-8.900938919420621E-11</v>
      </c>
      <c r="GK367">
        <v>8.598166570386768</v>
      </c>
      <c r="GL367">
        <v>1.777864070516789</v>
      </c>
      <c r="GM367">
        <v>-0.1595319365346188</v>
      </c>
      <c r="GN367">
        <v>0.002975254502177307</v>
      </c>
      <c r="GO367">
        <v>3</v>
      </c>
      <c r="GP367">
        <v>2360</v>
      </c>
      <c r="GQ367">
        <v>1</v>
      </c>
      <c r="GR367">
        <v>26</v>
      </c>
      <c r="GS367">
        <v>11.6</v>
      </c>
      <c r="GT367">
        <v>11.7</v>
      </c>
      <c r="GU367">
        <v>0.650635</v>
      </c>
      <c r="GV367">
        <v>2.2583</v>
      </c>
      <c r="GW367">
        <v>1.94702</v>
      </c>
      <c r="GX367">
        <v>2.82593</v>
      </c>
      <c r="GY367">
        <v>2.19482</v>
      </c>
      <c r="GZ367">
        <v>2.35107</v>
      </c>
      <c r="HA367">
        <v>40.7837</v>
      </c>
      <c r="HB367">
        <v>14.1758</v>
      </c>
      <c r="HC367">
        <v>18</v>
      </c>
      <c r="HD367">
        <v>501.966</v>
      </c>
      <c r="HE367">
        <v>571.645</v>
      </c>
      <c r="HF367">
        <v>22.3949</v>
      </c>
      <c r="HG367">
        <v>30.7232</v>
      </c>
      <c r="HH367">
        <v>29.9995</v>
      </c>
      <c r="HI367">
        <v>30.8517</v>
      </c>
      <c r="HJ367">
        <v>30.8002</v>
      </c>
      <c r="HK367">
        <v>13.033</v>
      </c>
      <c r="HL367">
        <v>21.1529</v>
      </c>
      <c r="HM367">
        <v>31.7463</v>
      </c>
      <c r="HN367">
        <v>22.3348</v>
      </c>
      <c r="HO367">
        <v>146.03</v>
      </c>
      <c r="HP367">
        <v>24.8192</v>
      </c>
      <c r="HQ367">
        <v>100.116</v>
      </c>
      <c r="HR367">
        <v>100.01</v>
      </c>
    </row>
    <row r="368" spans="1:226">
      <c r="A368">
        <v>352</v>
      </c>
      <c r="B368">
        <v>1657316225.5</v>
      </c>
      <c r="C368">
        <v>7364.5</v>
      </c>
      <c r="D368" t="s">
        <v>1071</v>
      </c>
      <c r="E368" t="s">
        <v>1072</v>
      </c>
      <c r="F368">
        <v>5</v>
      </c>
      <c r="G368" t="s">
        <v>1037</v>
      </c>
      <c r="H368" t="s">
        <v>354</v>
      </c>
      <c r="I368">
        <v>1657316223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177.2880953150569</v>
      </c>
      <c r="AK368">
        <v>183.9612727272726</v>
      </c>
      <c r="AL368">
        <v>-3.305764160760013</v>
      </c>
      <c r="AM368">
        <v>65.57788814739133</v>
      </c>
      <c r="AN368">
        <f>(AP368 - AO368 + BO368*1E3/(8.314*(BQ368+273.15)) * AR368/BN368 * AQ368) * BN368/(100*BB368) * 1000/(1000 - AP368)</f>
        <v>0</v>
      </c>
      <c r="AO368">
        <v>24.85332609141506</v>
      </c>
      <c r="AP368">
        <v>25.99158484848484</v>
      </c>
      <c r="AQ368">
        <v>-0.0004940600216309047</v>
      </c>
      <c r="AR368">
        <v>78.02663733385332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1657316223</v>
      </c>
      <c r="BH368">
        <v>185.6186666666667</v>
      </c>
      <c r="BI368">
        <v>170.8703333333333</v>
      </c>
      <c r="BJ368">
        <v>26.00327777777778</v>
      </c>
      <c r="BK368">
        <v>24.83267777777778</v>
      </c>
      <c r="BL368">
        <v>186.554</v>
      </c>
      <c r="BM368">
        <v>27.20334444444445</v>
      </c>
      <c r="BN368">
        <v>499.9895555555555</v>
      </c>
      <c r="BO368">
        <v>68.40976666666666</v>
      </c>
      <c r="BP368">
        <v>0.1000279444444445</v>
      </c>
      <c r="BQ368">
        <v>26.91492222222222</v>
      </c>
      <c r="BR368">
        <v>27.05788888888889</v>
      </c>
      <c r="BS368">
        <v>999.9000000000001</v>
      </c>
      <c r="BT368">
        <v>0</v>
      </c>
      <c r="BU368">
        <v>0</v>
      </c>
      <c r="BV368">
        <v>9993.333333333334</v>
      </c>
      <c r="BW368">
        <v>0</v>
      </c>
      <c r="BX368">
        <v>1663.498888888889</v>
      </c>
      <c r="BY368">
        <v>14.74832222222222</v>
      </c>
      <c r="BZ368">
        <v>190.574</v>
      </c>
      <c r="CA368">
        <v>175.2215555555556</v>
      </c>
      <c r="CB368">
        <v>1.17061</v>
      </c>
      <c r="CC368">
        <v>170.8703333333333</v>
      </c>
      <c r="CD368">
        <v>24.83267777777778</v>
      </c>
      <c r="CE368">
        <v>1.778877777777778</v>
      </c>
      <c r="CF368">
        <v>1.698795555555556</v>
      </c>
      <c r="CG368">
        <v>15.60241111111111</v>
      </c>
      <c r="CH368">
        <v>14.88544444444444</v>
      </c>
      <c r="CI368">
        <v>2000.031111111111</v>
      </c>
      <c r="CJ368">
        <v>0.9799953333333333</v>
      </c>
      <c r="CK368">
        <v>0.02000462222222222</v>
      </c>
      <c r="CL368">
        <v>0</v>
      </c>
      <c r="CM368">
        <v>2.219244444444444</v>
      </c>
      <c r="CN368">
        <v>0</v>
      </c>
      <c r="CO368">
        <v>6830.337777777778</v>
      </c>
      <c r="CP368">
        <v>16749.7</v>
      </c>
      <c r="CQ368">
        <v>40.25</v>
      </c>
      <c r="CR368">
        <v>41.38877777777778</v>
      </c>
      <c r="CS368">
        <v>40.5</v>
      </c>
      <c r="CT368">
        <v>40.38877777777778</v>
      </c>
      <c r="CU368">
        <v>39.375</v>
      </c>
      <c r="CV368">
        <v>1960.024444444444</v>
      </c>
      <c r="CW368">
        <v>40.00666666666666</v>
      </c>
      <c r="CX368">
        <v>0</v>
      </c>
      <c r="CY368">
        <v>1657316231.7</v>
      </c>
      <c r="CZ368">
        <v>0</v>
      </c>
      <c r="DA368">
        <v>1657315522.5</v>
      </c>
      <c r="DB368" t="s">
        <v>1038</v>
      </c>
      <c r="DC368">
        <v>1657315522.5</v>
      </c>
      <c r="DD368">
        <v>1657315518.5</v>
      </c>
      <c r="DE368">
        <v>10</v>
      </c>
      <c r="DF368">
        <v>0.226</v>
      </c>
      <c r="DG368">
        <v>0.346</v>
      </c>
      <c r="DH368">
        <v>-1.322</v>
      </c>
      <c r="DI368">
        <v>-0.172</v>
      </c>
      <c r="DJ368">
        <v>420</v>
      </c>
      <c r="DK368">
        <v>25</v>
      </c>
      <c r="DL368">
        <v>0.27</v>
      </c>
      <c r="DM368">
        <v>0.2</v>
      </c>
      <c r="DN368">
        <v>14.02541707317073</v>
      </c>
      <c r="DO368">
        <v>5.097121254355422</v>
      </c>
      <c r="DP368">
        <v>0.5044719919719197</v>
      </c>
      <c r="DQ368">
        <v>0</v>
      </c>
      <c r="DR368">
        <v>1.115815853658537</v>
      </c>
      <c r="DS368">
        <v>0.3914709407665475</v>
      </c>
      <c r="DT368">
        <v>0.0402506503492746</v>
      </c>
      <c r="DU368">
        <v>0</v>
      </c>
      <c r="DV368">
        <v>0</v>
      </c>
      <c r="DW368">
        <v>2</v>
      </c>
      <c r="DX368" t="s">
        <v>365</v>
      </c>
      <c r="DY368">
        <v>2.97678</v>
      </c>
      <c r="DZ368">
        <v>2.7248</v>
      </c>
      <c r="EA368">
        <v>0.0346185</v>
      </c>
      <c r="EB368">
        <v>0.0314771</v>
      </c>
      <c r="EC368">
        <v>0.088778</v>
      </c>
      <c r="ED368">
        <v>0.08180560000000001</v>
      </c>
      <c r="EE368">
        <v>30378.8</v>
      </c>
      <c r="EF368">
        <v>30592.7</v>
      </c>
      <c r="EG368">
        <v>29272.5</v>
      </c>
      <c r="EH368">
        <v>29230.1</v>
      </c>
      <c r="EI368">
        <v>35354.5</v>
      </c>
      <c r="EJ368">
        <v>35665.2</v>
      </c>
      <c r="EK368">
        <v>41241.2</v>
      </c>
      <c r="EL368">
        <v>41634.3</v>
      </c>
      <c r="EM368">
        <v>1.9347</v>
      </c>
      <c r="EN368">
        <v>2.02003</v>
      </c>
      <c r="EO368">
        <v>0.0621229</v>
      </c>
      <c r="EP368">
        <v>0</v>
      </c>
      <c r="EQ368">
        <v>26.0322</v>
      </c>
      <c r="ER368">
        <v>999.9</v>
      </c>
      <c r="ES368">
        <v>31.7</v>
      </c>
      <c r="ET368">
        <v>38.2</v>
      </c>
      <c r="EU368">
        <v>31.1847</v>
      </c>
      <c r="EV368">
        <v>61.6083</v>
      </c>
      <c r="EW368">
        <v>27.1955</v>
      </c>
      <c r="EX368">
        <v>2</v>
      </c>
      <c r="EY368">
        <v>0.256425</v>
      </c>
      <c r="EZ368">
        <v>3.24435</v>
      </c>
      <c r="FA368">
        <v>20.3535</v>
      </c>
      <c r="FB368">
        <v>5.21759</v>
      </c>
      <c r="FC368">
        <v>12.0134</v>
      </c>
      <c r="FD368">
        <v>4.9878</v>
      </c>
      <c r="FE368">
        <v>3.28845</v>
      </c>
      <c r="FF368">
        <v>6543.7</v>
      </c>
      <c r="FG368">
        <v>9999</v>
      </c>
      <c r="FH368">
        <v>9999</v>
      </c>
      <c r="FI368">
        <v>106.1</v>
      </c>
      <c r="FJ368">
        <v>1.86737</v>
      </c>
      <c r="FK368">
        <v>1.86646</v>
      </c>
      <c r="FL368">
        <v>1.86585</v>
      </c>
      <c r="FM368">
        <v>1.86582</v>
      </c>
      <c r="FN368">
        <v>1.86768</v>
      </c>
      <c r="FO368">
        <v>1.87012</v>
      </c>
      <c r="FP368">
        <v>1.86874</v>
      </c>
      <c r="FQ368">
        <v>1.87014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-0.922</v>
      </c>
      <c r="GF368">
        <v>-1.1939</v>
      </c>
      <c r="GG368">
        <v>-0.6157391948907027</v>
      </c>
      <c r="GH368">
        <v>-0.001751842048368114</v>
      </c>
      <c r="GI368">
        <v>2.175043830543419E-07</v>
      </c>
      <c r="GJ368">
        <v>-8.900938919420621E-11</v>
      </c>
      <c r="GK368">
        <v>8.598166570386768</v>
      </c>
      <c r="GL368">
        <v>1.777864070516789</v>
      </c>
      <c r="GM368">
        <v>-0.1595319365346188</v>
      </c>
      <c r="GN368">
        <v>0.002975254502177307</v>
      </c>
      <c r="GO368">
        <v>3</v>
      </c>
      <c r="GP368">
        <v>2360</v>
      </c>
      <c r="GQ368">
        <v>1</v>
      </c>
      <c r="GR368">
        <v>26</v>
      </c>
      <c r="GS368">
        <v>11.7</v>
      </c>
      <c r="GT368">
        <v>11.8</v>
      </c>
      <c r="GU368">
        <v>0.604248</v>
      </c>
      <c r="GV368">
        <v>2.26318</v>
      </c>
      <c r="GW368">
        <v>1.94702</v>
      </c>
      <c r="GX368">
        <v>2.82593</v>
      </c>
      <c r="GY368">
        <v>2.19482</v>
      </c>
      <c r="GZ368">
        <v>2.34497</v>
      </c>
      <c r="HA368">
        <v>40.7837</v>
      </c>
      <c r="HB368">
        <v>14.1671</v>
      </c>
      <c r="HC368">
        <v>18</v>
      </c>
      <c r="HD368">
        <v>501.868</v>
      </c>
      <c r="HE368">
        <v>571.466</v>
      </c>
      <c r="HF368">
        <v>22.3248</v>
      </c>
      <c r="HG368">
        <v>30.7123</v>
      </c>
      <c r="HH368">
        <v>29.9998</v>
      </c>
      <c r="HI368">
        <v>30.8415</v>
      </c>
      <c r="HJ368">
        <v>30.7914</v>
      </c>
      <c r="HK368">
        <v>12.0129</v>
      </c>
      <c r="HL368">
        <v>21.1529</v>
      </c>
      <c r="HM368">
        <v>31.7463</v>
      </c>
      <c r="HN368">
        <v>22.27</v>
      </c>
      <c r="HO368">
        <v>132.673</v>
      </c>
      <c r="HP368">
        <v>24.8192</v>
      </c>
      <c r="HQ368">
        <v>100.115</v>
      </c>
      <c r="HR368">
        <v>100.011</v>
      </c>
    </row>
    <row r="369" spans="1:226">
      <c r="A369">
        <v>353</v>
      </c>
      <c r="B369">
        <v>1657316230.5</v>
      </c>
      <c r="C369">
        <v>7369.5</v>
      </c>
      <c r="D369" t="s">
        <v>1073</v>
      </c>
      <c r="E369" t="s">
        <v>1074</v>
      </c>
      <c r="F369">
        <v>5</v>
      </c>
      <c r="G369" t="s">
        <v>1037</v>
      </c>
      <c r="H369" t="s">
        <v>354</v>
      </c>
      <c r="I369">
        <v>1657316227.7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160.3604017520173</v>
      </c>
      <c r="AK369">
        <v>167.4512484848485</v>
      </c>
      <c r="AL369">
        <v>-3.303540130796069</v>
      </c>
      <c r="AM369">
        <v>65.57788814739133</v>
      </c>
      <c r="AN369">
        <f>(AP369 - AO369 + BO369*1E3/(8.314*(BQ369+273.15)) * AR369/BN369 * AQ369) * BN369/(100*BB369) * 1000/(1000 - AP369)</f>
        <v>0</v>
      </c>
      <c r="AO369">
        <v>24.80713671657058</v>
      </c>
      <c r="AP369">
        <v>25.97249999999999</v>
      </c>
      <c r="AQ369">
        <v>-0.00531291100566427</v>
      </c>
      <c r="AR369">
        <v>78.02663733385332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1657316227.7</v>
      </c>
      <c r="BH369">
        <v>170.5046</v>
      </c>
      <c r="BI369">
        <v>155.3583</v>
      </c>
      <c r="BJ369">
        <v>25.97927</v>
      </c>
      <c r="BK369">
        <v>24.8147</v>
      </c>
      <c r="BL369">
        <v>171.4148</v>
      </c>
      <c r="BM369">
        <v>27.16906</v>
      </c>
      <c r="BN369">
        <v>500.0099</v>
      </c>
      <c r="BO369">
        <v>68.40897000000001</v>
      </c>
      <c r="BP369">
        <v>0.1000444</v>
      </c>
      <c r="BQ369">
        <v>26.91006</v>
      </c>
      <c r="BR369">
        <v>27.05298</v>
      </c>
      <c r="BS369">
        <v>999.9</v>
      </c>
      <c r="BT369">
        <v>0</v>
      </c>
      <c r="BU369">
        <v>0</v>
      </c>
      <c r="BV369">
        <v>10006.62</v>
      </c>
      <c r="BW369">
        <v>0</v>
      </c>
      <c r="BX369">
        <v>1662.44</v>
      </c>
      <c r="BY369">
        <v>15.14623</v>
      </c>
      <c r="BZ369">
        <v>175.0524</v>
      </c>
      <c r="CA369">
        <v>159.3117</v>
      </c>
      <c r="CB369">
        <v>1.164581</v>
      </c>
      <c r="CC369">
        <v>155.3583</v>
      </c>
      <c r="CD369">
        <v>24.8147</v>
      </c>
      <c r="CE369">
        <v>1.777216</v>
      </c>
      <c r="CF369">
        <v>1.697549</v>
      </c>
      <c r="CG369">
        <v>15.58781</v>
      </c>
      <c r="CH369">
        <v>14.87402</v>
      </c>
      <c r="CI369">
        <v>1999.987</v>
      </c>
      <c r="CJ369">
        <v>0.9799928</v>
      </c>
      <c r="CK369">
        <v>0.0200072</v>
      </c>
      <c r="CL369">
        <v>0</v>
      </c>
      <c r="CM369">
        <v>2.39287</v>
      </c>
      <c r="CN369">
        <v>0</v>
      </c>
      <c r="CO369">
        <v>6822.536</v>
      </c>
      <c r="CP369">
        <v>16749.31</v>
      </c>
      <c r="CQ369">
        <v>40.25</v>
      </c>
      <c r="CR369">
        <v>41.437</v>
      </c>
      <c r="CS369">
        <v>40.5</v>
      </c>
      <c r="CT369">
        <v>40.4122</v>
      </c>
      <c r="CU369">
        <v>39.375</v>
      </c>
      <c r="CV369">
        <v>1959.976</v>
      </c>
      <c r="CW369">
        <v>40.011</v>
      </c>
      <c r="CX369">
        <v>0</v>
      </c>
      <c r="CY369">
        <v>1657316237.1</v>
      </c>
      <c r="CZ369">
        <v>0</v>
      </c>
      <c r="DA369">
        <v>1657315522.5</v>
      </c>
      <c r="DB369" t="s">
        <v>1038</v>
      </c>
      <c r="DC369">
        <v>1657315522.5</v>
      </c>
      <c r="DD369">
        <v>1657315518.5</v>
      </c>
      <c r="DE369">
        <v>10</v>
      </c>
      <c r="DF369">
        <v>0.226</v>
      </c>
      <c r="DG369">
        <v>0.346</v>
      </c>
      <c r="DH369">
        <v>-1.322</v>
      </c>
      <c r="DI369">
        <v>-0.172</v>
      </c>
      <c r="DJ369">
        <v>420</v>
      </c>
      <c r="DK369">
        <v>25</v>
      </c>
      <c r="DL369">
        <v>0.27</v>
      </c>
      <c r="DM369">
        <v>0.2</v>
      </c>
      <c r="DN369">
        <v>14.4338175</v>
      </c>
      <c r="DO369">
        <v>5.338292307692295</v>
      </c>
      <c r="DP369">
        <v>0.5149883629207072</v>
      </c>
      <c r="DQ369">
        <v>0</v>
      </c>
      <c r="DR369">
        <v>1.13876825</v>
      </c>
      <c r="DS369">
        <v>0.3158358348968074</v>
      </c>
      <c r="DT369">
        <v>0.03509318287698483</v>
      </c>
      <c r="DU369">
        <v>0</v>
      </c>
      <c r="DV369">
        <v>0</v>
      </c>
      <c r="DW369">
        <v>2</v>
      </c>
      <c r="DX369" t="s">
        <v>365</v>
      </c>
      <c r="DY369">
        <v>2.97679</v>
      </c>
      <c r="DZ369">
        <v>2.72469</v>
      </c>
      <c r="EA369">
        <v>0.0317286</v>
      </c>
      <c r="EB369">
        <v>0.0284826</v>
      </c>
      <c r="EC369">
        <v>0.08871950000000001</v>
      </c>
      <c r="ED369">
        <v>0.08188520000000001</v>
      </c>
      <c r="EE369">
        <v>30469.6</v>
      </c>
      <c r="EF369">
        <v>30687.8</v>
      </c>
      <c r="EG369">
        <v>29272.3</v>
      </c>
      <c r="EH369">
        <v>29230.6</v>
      </c>
      <c r="EI369">
        <v>35356.4</v>
      </c>
      <c r="EJ369">
        <v>35662.7</v>
      </c>
      <c r="EK369">
        <v>41240.8</v>
      </c>
      <c r="EL369">
        <v>41635</v>
      </c>
      <c r="EM369">
        <v>1.93495</v>
      </c>
      <c r="EN369">
        <v>2.01995</v>
      </c>
      <c r="EO369">
        <v>0.0620633</v>
      </c>
      <c r="EP369">
        <v>0</v>
      </c>
      <c r="EQ369">
        <v>26.0408</v>
      </c>
      <c r="ER369">
        <v>999.9</v>
      </c>
      <c r="ES369">
        <v>31.8</v>
      </c>
      <c r="ET369">
        <v>38.2</v>
      </c>
      <c r="EU369">
        <v>31.2848</v>
      </c>
      <c r="EV369">
        <v>61.3183</v>
      </c>
      <c r="EW369">
        <v>27.0753</v>
      </c>
      <c r="EX369">
        <v>2</v>
      </c>
      <c r="EY369">
        <v>0.256016</v>
      </c>
      <c r="EZ369">
        <v>3.26915</v>
      </c>
      <c r="FA369">
        <v>20.3532</v>
      </c>
      <c r="FB369">
        <v>5.21639</v>
      </c>
      <c r="FC369">
        <v>12.0132</v>
      </c>
      <c r="FD369">
        <v>4.9875</v>
      </c>
      <c r="FE369">
        <v>3.2884</v>
      </c>
      <c r="FF369">
        <v>6543.7</v>
      </c>
      <c r="FG369">
        <v>9999</v>
      </c>
      <c r="FH369">
        <v>9999</v>
      </c>
      <c r="FI369">
        <v>106.1</v>
      </c>
      <c r="FJ369">
        <v>1.86739</v>
      </c>
      <c r="FK369">
        <v>1.86646</v>
      </c>
      <c r="FL369">
        <v>1.86585</v>
      </c>
      <c r="FM369">
        <v>1.86583</v>
      </c>
      <c r="FN369">
        <v>1.86768</v>
      </c>
      <c r="FO369">
        <v>1.87012</v>
      </c>
      <c r="FP369">
        <v>1.86874</v>
      </c>
      <c r="FQ369">
        <v>1.87015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-0.895</v>
      </c>
      <c r="GF369">
        <v>-1.1862</v>
      </c>
      <c r="GG369">
        <v>-0.6157391948907027</v>
      </c>
      <c r="GH369">
        <v>-0.001751842048368114</v>
      </c>
      <c r="GI369">
        <v>2.175043830543419E-07</v>
      </c>
      <c r="GJ369">
        <v>-8.900938919420621E-11</v>
      </c>
      <c r="GK369">
        <v>8.598166570386768</v>
      </c>
      <c r="GL369">
        <v>1.777864070516789</v>
      </c>
      <c r="GM369">
        <v>-0.1595319365346188</v>
      </c>
      <c r="GN369">
        <v>0.002975254502177307</v>
      </c>
      <c r="GO369">
        <v>3</v>
      </c>
      <c r="GP369">
        <v>2360</v>
      </c>
      <c r="GQ369">
        <v>1</v>
      </c>
      <c r="GR369">
        <v>26</v>
      </c>
      <c r="GS369">
        <v>11.8</v>
      </c>
      <c r="GT369">
        <v>11.9</v>
      </c>
      <c r="GU369">
        <v>0.552979</v>
      </c>
      <c r="GV369">
        <v>2.2644</v>
      </c>
      <c r="GW369">
        <v>1.94702</v>
      </c>
      <c r="GX369">
        <v>2.82471</v>
      </c>
      <c r="GY369">
        <v>2.19482</v>
      </c>
      <c r="GZ369">
        <v>2.36328</v>
      </c>
      <c r="HA369">
        <v>40.8093</v>
      </c>
      <c r="HB369">
        <v>14.1758</v>
      </c>
      <c r="HC369">
        <v>18</v>
      </c>
      <c r="HD369">
        <v>501.948</v>
      </c>
      <c r="HE369">
        <v>571.326</v>
      </c>
      <c r="HF369">
        <v>22.2578</v>
      </c>
      <c r="HG369">
        <v>30.7018</v>
      </c>
      <c r="HH369">
        <v>29.9998</v>
      </c>
      <c r="HI369">
        <v>30.831</v>
      </c>
      <c r="HJ369">
        <v>30.7828</v>
      </c>
      <c r="HK369">
        <v>11.0552</v>
      </c>
      <c r="HL369">
        <v>21.1529</v>
      </c>
      <c r="HM369">
        <v>31.7463</v>
      </c>
      <c r="HN369">
        <v>22.2187</v>
      </c>
      <c r="HO369">
        <v>112.638</v>
      </c>
      <c r="HP369">
        <v>24.8192</v>
      </c>
      <c r="HQ369">
        <v>100.114</v>
      </c>
      <c r="HR369">
        <v>100.012</v>
      </c>
    </row>
    <row r="370" spans="1:226">
      <c r="A370">
        <v>354</v>
      </c>
      <c r="B370">
        <v>1657316235.5</v>
      </c>
      <c r="C370">
        <v>7374.5</v>
      </c>
      <c r="D370" t="s">
        <v>1075</v>
      </c>
      <c r="E370" t="s">
        <v>1076</v>
      </c>
      <c r="F370">
        <v>5</v>
      </c>
      <c r="G370" t="s">
        <v>1037</v>
      </c>
      <c r="H370" t="s">
        <v>354</v>
      </c>
      <c r="I370">
        <v>1657316233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143.4595265987321</v>
      </c>
      <c r="AK370">
        <v>150.911606060606</v>
      </c>
      <c r="AL370">
        <v>-3.303662890234879</v>
      </c>
      <c r="AM370">
        <v>65.57788814739133</v>
      </c>
      <c r="AN370">
        <f>(AP370 - AO370 + BO370*1E3/(8.314*(BQ370+273.15)) * AR370/BN370 * AQ370) * BN370/(100*BB370) * 1000/(1000 - AP370)</f>
        <v>0</v>
      </c>
      <c r="AO370">
        <v>24.84833414296753</v>
      </c>
      <c r="AP370">
        <v>25.97824848484848</v>
      </c>
      <c r="AQ370">
        <v>0.0002360159271004506</v>
      </c>
      <c r="AR370">
        <v>78.02663733385332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1657316233</v>
      </c>
      <c r="BH370">
        <v>153.4245555555555</v>
      </c>
      <c r="BI370">
        <v>137.8777777777778</v>
      </c>
      <c r="BJ370">
        <v>25.97424444444444</v>
      </c>
      <c r="BK370">
        <v>24.85853333333333</v>
      </c>
      <c r="BL370">
        <v>154.3058888888889</v>
      </c>
      <c r="BM370">
        <v>27.16185555555555</v>
      </c>
      <c r="BN370">
        <v>499.9838888888889</v>
      </c>
      <c r="BO370">
        <v>68.40867777777777</v>
      </c>
      <c r="BP370">
        <v>0.09996277777777778</v>
      </c>
      <c r="BQ370">
        <v>26.8982</v>
      </c>
      <c r="BR370">
        <v>27.05062222222222</v>
      </c>
      <c r="BS370">
        <v>999.9000000000001</v>
      </c>
      <c r="BT370">
        <v>0</v>
      </c>
      <c r="BU370">
        <v>0</v>
      </c>
      <c r="BV370">
        <v>10008.61111111111</v>
      </c>
      <c r="BW370">
        <v>0</v>
      </c>
      <c r="BX370">
        <v>1661.128888888889</v>
      </c>
      <c r="BY370">
        <v>15.54685555555556</v>
      </c>
      <c r="BZ370">
        <v>157.5158888888889</v>
      </c>
      <c r="CA370">
        <v>141.3926666666667</v>
      </c>
      <c r="CB370">
        <v>1.115705555555556</v>
      </c>
      <c r="CC370">
        <v>137.8777777777778</v>
      </c>
      <c r="CD370">
        <v>24.85853333333333</v>
      </c>
      <c r="CE370">
        <v>1.776863333333333</v>
      </c>
      <c r="CF370">
        <v>1.700541111111111</v>
      </c>
      <c r="CG370">
        <v>15.58475555555555</v>
      </c>
      <c r="CH370">
        <v>14.90136666666667</v>
      </c>
      <c r="CI370">
        <v>2000.034444444444</v>
      </c>
      <c r="CJ370">
        <v>0.9799936666666667</v>
      </c>
      <c r="CK370">
        <v>0.02000633333333333</v>
      </c>
      <c r="CL370">
        <v>0</v>
      </c>
      <c r="CM370">
        <v>2.240311111111111</v>
      </c>
      <c r="CN370">
        <v>0</v>
      </c>
      <c r="CO370">
        <v>6815.603333333333</v>
      </c>
      <c r="CP370">
        <v>16749.72222222222</v>
      </c>
      <c r="CQ370">
        <v>40.25</v>
      </c>
      <c r="CR370">
        <v>41.437</v>
      </c>
      <c r="CS370">
        <v>40.5</v>
      </c>
      <c r="CT370">
        <v>40.437</v>
      </c>
      <c r="CU370">
        <v>39.375</v>
      </c>
      <c r="CV370">
        <v>1960.024444444444</v>
      </c>
      <c r="CW370">
        <v>40.01</v>
      </c>
      <c r="CX370">
        <v>0</v>
      </c>
      <c r="CY370">
        <v>1657316241.9</v>
      </c>
      <c r="CZ370">
        <v>0</v>
      </c>
      <c r="DA370">
        <v>1657315522.5</v>
      </c>
      <c r="DB370" t="s">
        <v>1038</v>
      </c>
      <c r="DC370">
        <v>1657315522.5</v>
      </c>
      <c r="DD370">
        <v>1657315518.5</v>
      </c>
      <c r="DE370">
        <v>10</v>
      </c>
      <c r="DF370">
        <v>0.226</v>
      </c>
      <c r="DG370">
        <v>0.346</v>
      </c>
      <c r="DH370">
        <v>-1.322</v>
      </c>
      <c r="DI370">
        <v>-0.172</v>
      </c>
      <c r="DJ370">
        <v>420</v>
      </c>
      <c r="DK370">
        <v>25</v>
      </c>
      <c r="DL370">
        <v>0.27</v>
      </c>
      <c r="DM370">
        <v>0.2</v>
      </c>
      <c r="DN370">
        <v>14.857405</v>
      </c>
      <c r="DO370">
        <v>5.303554221388358</v>
      </c>
      <c r="DP370">
        <v>0.5118870324348919</v>
      </c>
      <c r="DQ370">
        <v>0</v>
      </c>
      <c r="DR370">
        <v>1.14624125</v>
      </c>
      <c r="DS370">
        <v>-0.01652431519699853</v>
      </c>
      <c r="DT370">
        <v>0.02670785794363713</v>
      </c>
      <c r="DU370">
        <v>1</v>
      </c>
      <c r="DV370">
        <v>1</v>
      </c>
      <c r="DW370">
        <v>2</v>
      </c>
      <c r="DX370" t="s">
        <v>357</v>
      </c>
      <c r="DY370">
        <v>2.97682</v>
      </c>
      <c r="DZ370">
        <v>2.72476</v>
      </c>
      <c r="EA370">
        <v>0.0287738</v>
      </c>
      <c r="EB370">
        <v>0.0254263</v>
      </c>
      <c r="EC370">
        <v>0.0887483</v>
      </c>
      <c r="ED370">
        <v>0.08198569999999999</v>
      </c>
      <c r="EE370">
        <v>30562.6</v>
      </c>
      <c r="EF370">
        <v>30784.6</v>
      </c>
      <c r="EG370">
        <v>29272.3</v>
      </c>
      <c r="EH370">
        <v>29230.7</v>
      </c>
      <c r="EI370">
        <v>35355.4</v>
      </c>
      <c r="EJ370">
        <v>35658.7</v>
      </c>
      <c r="EK370">
        <v>41241</v>
      </c>
      <c r="EL370">
        <v>41635.1</v>
      </c>
      <c r="EM370">
        <v>1.935</v>
      </c>
      <c r="EN370">
        <v>2.01995</v>
      </c>
      <c r="EO370">
        <v>0.0616647</v>
      </c>
      <c r="EP370">
        <v>0</v>
      </c>
      <c r="EQ370">
        <v>26.0476</v>
      </c>
      <c r="ER370">
        <v>999.9</v>
      </c>
      <c r="ES370">
        <v>31.8</v>
      </c>
      <c r="ET370">
        <v>38.2</v>
      </c>
      <c r="EU370">
        <v>31.2829</v>
      </c>
      <c r="EV370">
        <v>61.5983</v>
      </c>
      <c r="EW370">
        <v>27.2436</v>
      </c>
      <c r="EX370">
        <v>2</v>
      </c>
      <c r="EY370">
        <v>0.255447</v>
      </c>
      <c r="EZ370">
        <v>3.2837</v>
      </c>
      <c r="FA370">
        <v>20.3528</v>
      </c>
      <c r="FB370">
        <v>5.21684</v>
      </c>
      <c r="FC370">
        <v>12.0135</v>
      </c>
      <c r="FD370">
        <v>4.98775</v>
      </c>
      <c r="FE370">
        <v>3.28848</v>
      </c>
      <c r="FF370">
        <v>6544</v>
      </c>
      <c r="FG370">
        <v>9999</v>
      </c>
      <c r="FH370">
        <v>9999</v>
      </c>
      <c r="FI370">
        <v>106.1</v>
      </c>
      <c r="FJ370">
        <v>1.86739</v>
      </c>
      <c r="FK370">
        <v>1.86646</v>
      </c>
      <c r="FL370">
        <v>1.86587</v>
      </c>
      <c r="FM370">
        <v>1.86583</v>
      </c>
      <c r="FN370">
        <v>1.86768</v>
      </c>
      <c r="FO370">
        <v>1.87012</v>
      </c>
      <c r="FP370">
        <v>1.86874</v>
      </c>
      <c r="FQ370">
        <v>1.87013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-0.868</v>
      </c>
      <c r="GF370">
        <v>-1.1896</v>
      </c>
      <c r="GG370">
        <v>-0.6157391948907027</v>
      </c>
      <c r="GH370">
        <v>-0.001751842048368114</v>
      </c>
      <c r="GI370">
        <v>2.175043830543419E-07</v>
      </c>
      <c r="GJ370">
        <v>-8.900938919420621E-11</v>
      </c>
      <c r="GK370">
        <v>8.598166570386768</v>
      </c>
      <c r="GL370">
        <v>1.777864070516789</v>
      </c>
      <c r="GM370">
        <v>-0.1595319365346188</v>
      </c>
      <c r="GN370">
        <v>0.002975254502177307</v>
      </c>
      <c r="GO370">
        <v>3</v>
      </c>
      <c r="GP370">
        <v>2360</v>
      </c>
      <c r="GQ370">
        <v>1</v>
      </c>
      <c r="GR370">
        <v>26</v>
      </c>
      <c r="GS370">
        <v>11.9</v>
      </c>
      <c r="GT370">
        <v>11.9</v>
      </c>
      <c r="GU370">
        <v>0.501709</v>
      </c>
      <c r="GV370">
        <v>2.26929</v>
      </c>
      <c r="GW370">
        <v>1.94702</v>
      </c>
      <c r="GX370">
        <v>2.82471</v>
      </c>
      <c r="GY370">
        <v>2.19482</v>
      </c>
      <c r="GZ370">
        <v>2.38281</v>
      </c>
      <c r="HA370">
        <v>40.8093</v>
      </c>
      <c r="HB370">
        <v>14.1758</v>
      </c>
      <c r="HC370">
        <v>18</v>
      </c>
      <c r="HD370">
        <v>501.91</v>
      </c>
      <c r="HE370">
        <v>571.249</v>
      </c>
      <c r="HF370">
        <v>22.2031</v>
      </c>
      <c r="HG370">
        <v>30.6923</v>
      </c>
      <c r="HH370">
        <v>29.9995</v>
      </c>
      <c r="HI370">
        <v>30.8221</v>
      </c>
      <c r="HJ370">
        <v>30.7747</v>
      </c>
      <c r="HK370">
        <v>10.0212</v>
      </c>
      <c r="HL370">
        <v>21.1529</v>
      </c>
      <c r="HM370">
        <v>31.7463</v>
      </c>
      <c r="HN370">
        <v>22.1669</v>
      </c>
      <c r="HO370">
        <v>99.2778</v>
      </c>
      <c r="HP370">
        <v>24.8192</v>
      </c>
      <c r="HQ370">
        <v>100.114</v>
      </c>
      <c r="HR370">
        <v>100.012</v>
      </c>
    </row>
    <row r="371" spans="1:226">
      <c r="A371">
        <v>355</v>
      </c>
      <c r="B371">
        <v>1657316240.5</v>
      </c>
      <c r="C371">
        <v>7379.5</v>
      </c>
      <c r="D371" t="s">
        <v>1077</v>
      </c>
      <c r="E371" t="s">
        <v>1078</v>
      </c>
      <c r="F371">
        <v>5</v>
      </c>
      <c r="G371" t="s">
        <v>1037</v>
      </c>
      <c r="H371" t="s">
        <v>354</v>
      </c>
      <c r="I371">
        <v>1657316237.7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126.4719695521488</v>
      </c>
      <c r="AK371">
        <v>134.4014</v>
      </c>
      <c r="AL371">
        <v>-3.301541846730989</v>
      </c>
      <c r="AM371">
        <v>65.57788814739133</v>
      </c>
      <c r="AN371">
        <f>(AP371 - AO371 + BO371*1E3/(8.314*(BQ371+273.15)) * AR371/BN371 * AQ371) * BN371/(100*BB371) * 1000/(1000 - AP371)</f>
        <v>0</v>
      </c>
      <c r="AO371">
        <v>24.89124088797755</v>
      </c>
      <c r="AP371">
        <v>25.99211454545454</v>
      </c>
      <c r="AQ371">
        <v>0.0004598185654216727</v>
      </c>
      <c r="AR371">
        <v>78.02663733385332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1657316237.7</v>
      </c>
      <c r="BH371">
        <v>138.3037</v>
      </c>
      <c r="BI371">
        <v>122.3112</v>
      </c>
      <c r="BJ371">
        <v>25.98517</v>
      </c>
      <c r="BK371">
        <v>24.89914</v>
      </c>
      <c r="BL371">
        <v>139.1591</v>
      </c>
      <c r="BM371">
        <v>27.17751</v>
      </c>
      <c r="BN371">
        <v>500.0015</v>
      </c>
      <c r="BO371">
        <v>68.40912</v>
      </c>
      <c r="BP371">
        <v>0.09997755</v>
      </c>
      <c r="BQ371">
        <v>26.89523</v>
      </c>
      <c r="BR371">
        <v>27.04947</v>
      </c>
      <c r="BS371">
        <v>999.9</v>
      </c>
      <c r="BT371">
        <v>0</v>
      </c>
      <c r="BU371">
        <v>0</v>
      </c>
      <c r="BV371">
        <v>10004</v>
      </c>
      <c r="BW371">
        <v>0</v>
      </c>
      <c r="BX371">
        <v>1660.387</v>
      </c>
      <c r="BY371">
        <v>15.99248</v>
      </c>
      <c r="BZ371">
        <v>141.9935</v>
      </c>
      <c r="CA371">
        <v>125.4343</v>
      </c>
      <c r="CB371">
        <v>1.086026</v>
      </c>
      <c r="CC371">
        <v>122.3112</v>
      </c>
      <c r="CD371">
        <v>24.89914</v>
      </c>
      <c r="CE371">
        <v>1.777624</v>
      </c>
      <c r="CF371">
        <v>1.70333</v>
      </c>
      <c r="CG371">
        <v>15.59139</v>
      </c>
      <c r="CH371">
        <v>14.9268</v>
      </c>
      <c r="CI371">
        <v>1999.972</v>
      </c>
      <c r="CJ371">
        <v>0.9799931</v>
      </c>
      <c r="CK371">
        <v>0.0200069</v>
      </c>
      <c r="CL371">
        <v>0</v>
      </c>
      <c r="CM371">
        <v>2.3248</v>
      </c>
      <c r="CN371">
        <v>0</v>
      </c>
      <c r="CO371">
        <v>6811.663</v>
      </c>
      <c r="CP371">
        <v>16749.18</v>
      </c>
      <c r="CQ371">
        <v>40.25</v>
      </c>
      <c r="CR371">
        <v>41.437</v>
      </c>
      <c r="CS371">
        <v>40.5</v>
      </c>
      <c r="CT371">
        <v>40.437</v>
      </c>
      <c r="CU371">
        <v>39.406</v>
      </c>
      <c r="CV371">
        <v>1959.962</v>
      </c>
      <c r="CW371">
        <v>40.01</v>
      </c>
      <c r="CX371">
        <v>0</v>
      </c>
      <c r="CY371">
        <v>1657316247.3</v>
      </c>
      <c r="CZ371">
        <v>0</v>
      </c>
      <c r="DA371">
        <v>1657315522.5</v>
      </c>
      <c r="DB371" t="s">
        <v>1038</v>
      </c>
      <c r="DC371">
        <v>1657315522.5</v>
      </c>
      <c r="DD371">
        <v>1657315518.5</v>
      </c>
      <c r="DE371">
        <v>10</v>
      </c>
      <c r="DF371">
        <v>0.226</v>
      </c>
      <c r="DG371">
        <v>0.346</v>
      </c>
      <c r="DH371">
        <v>-1.322</v>
      </c>
      <c r="DI371">
        <v>-0.172</v>
      </c>
      <c r="DJ371">
        <v>420</v>
      </c>
      <c r="DK371">
        <v>25</v>
      </c>
      <c r="DL371">
        <v>0.27</v>
      </c>
      <c r="DM371">
        <v>0.2</v>
      </c>
      <c r="DN371">
        <v>15.32811951219512</v>
      </c>
      <c r="DO371">
        <v>5.048755400696874</v>
      </c>
      <c r="DP371">
        <v>0.4984085894708262</v>
      </c>
      <c r="DQ371">
        <v>0</v>
      </c>
      <c r="DR371">
        <v>1.13433</v>
      </c>
      <c r="DS371">
        <v>-0.3253271080139364</v>
      </c>
      <c r="DT371">
        <v>0.03619013334072579</v>
      </c>
      <c r="DU371">
        <v>0</v>
      </c>
      <c r="DV371">
        <v>0</v>
      </c>
      <c r="DW371">
        <v>2</v>
      </c>
      <c r="DX371" t="s">
        <v>365</v>
      </c>
      <c r="DY371">
        <v>2.97667</v>
      </c>
      <c r="DZ371">
        <v>2.72471</v>
      </c>
      <c r="EA371">
        <v>0.025764</v>
      </c>
      <c r="EB371">
        <v>0.0223013</v>
      </c>
      <c r="EC371">
        <v>0.0888</v>
      </c>
      <c r="ED371">
        <v>0.0820881</v>
      </c>
      <c r="EE371">
        <v>30657.7</v>
      </c>
      <c r="EF371">
        <v>30882.8</v>
      </c>
      <c r="EG371">
        <v>29272.6</v>
      </c>
      <c r="EH371">
        <v>29230.3</v>
      </c>
      <c r="EI371">
        <v>35353.4</v>
      </c>
      <c r="EJ371">
        <v>35654.1</v>
      </c>
      <c r="EK371">
        <v>41241.1</v>
      </c>
      <c r="EL371">
        <v>41634.4</v>
      </c>
      <c r="EM371">
        <v>1.93485</v>
      </c>
      <c r="EN371">
        <v>2.02008</v>
      </c>
      <c r="EO371">
        <v>0.0603423</v>
      </c>
      <c r="EP371">
        <v>0</v>
      </c>
      <c r="EQ371">
        <v>26.0537</v>
      </c>
      <c r="ER371">
        <v>999.9</v>
      </c>
      <c r="ES371">
        <v>31.8</v>
      </c>
      <c r="ET371">
        <v>38.2</v>
      </c>
      <c r="EU371">
        <v>31.2857</v>
      </c>
      <c r="EV371">
        <v>61.3683</v>
      </c>
      <c r="EW371">
        <v>27.1434</v>
      </c>
      <c r="EX371">
        <v>2</v>
      </c>
      <c r="EY371">
        <v>0.255013</v>
      </c>
      <c r="EZ371">
        <v>3.30863</v>
      </c>
      <c r="FA371">
        <v>20.3523</v>
      </c>
      <c r="FB371">
        <v>5.21669</v>
      </c>
      <c r="FC371">
        <v>12.0135</v>
      </c>
      <c r="FD371">
        <v>4.98755</v>
      </c>
      <c r="FE371">
        <v>3.28848</v>
      </c>
      <c r="FF371">
        <v>6544</v>
      </c>
      <c r="FG371">
        <v>9999</v>
      </c>
      <c r="FH371">
        <v>9999</v>
      </c>
      <c r="FI371">
        <v>106.1</v>
      </c>
      <c r="FJ371">
        <v>1.86739</v>
      </c>
      <c r="FK371">
        <v>1.86646</v>
      </c>
      <c r="FL371">
        <v>1.8659</v>
      </c>
      <c r="FM371">
        <v>1.86584</v>
      </c>
      <c r="FN371">
        <v>1.86768</v>
      </c>
      <c r="FO371">
        <v>1.87012</v>
      </c>
      <c r="FP371">
        <v>1.86874</v>
      </c>
      <c r="FQ371">
        <v>1.87014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-0.84</v>
      </c>
      <c r="GF371">
        <v>-1.1962</v>
      </c>
      <c r="GG371">
        <v>-0.6157391948907027</v>
      </c>
      <c r="GH371">
        <v>-0.001751842048368114</v>
      </c>
      <c r="GI371">
        <v>2.175043830543419E-07</v>
      </c>
      <c r="GJ371">
        <v>-8.900938919420621E-11</v>
      </c>
      <c r="GK371">
        <v>8.598166570386768</v>
      </c>
      <c r="GL371">
        <v>1.777864070516789</v>
      </c>
      <c r="GM371">
        <v>-0.1595319365346188</v>
      </c>
      <c r="GN371">
        <v>0.002975254502177307</v>
      </c>
      <c r="GO371">
        <v>3</v>
      </c>
      <c r="GP371">
        <v>2360</v>
      </c>
      <c r="GQ371">
        <v>1</v>
      </c>
      <c r="GR371">
        <v>26</v>
      </c>
      <c r="GS371">
        <v>12</v>
      </c>
      <c r="GT371">
        <v>12</v>
      </c>
      <c r="GU371">
        <v>0.452881</v>
      </c>
      <c r="GV371">
        <v>2.27661</v>
      </c>
      <c r="GW371">
        <v>1.94702</v>
      </c>
      <c r="GX371">
        <v>2.82471</v>
      </c>
      <c r="GY371">
        <v>2.19482</v>
      </c>
      <c r="GZ371">
        <v>2.35718</v>
      </c>
      <c r="HA371">
        <v>40.8093</v>
      </c>
      <c r="HB371">
        <v>14.1671</v>
      </c>
      <c r="HC371">
        <v>18</v>
      </c>
      <c r="HD371">
        <v>501.743</v>
      </c>
      <c r="HE371">
        <v>571.275</v>
      </c>
      <c r="HF371">
        <v>22.152</v>
      </c>
      <c r="HG371">
        <v>30.6843</v>
      </c>
      <c r="HH371">
        <v>29.9996</v>
      </c>
      <c r="HI371">
        <v>30.8135</v>
      </c>
      <c r="HJ371">
        <v>30.7674</v>
      </c>
      <c r="HK371">
        <v>9.05118</v>
      </c>
      <c r="HL371">
        <v>21.4254</v>
      </c>
      <c r="HM371">
        <v>31.7463</v>
      </c>
      <c r="HN371">
        <v>22.115</v>
      </c>
      <c r="HO371">
        <v>79.2423</v>
      </c>
      <c r="HP371">
        <v>24.8192</v>
      </c>
      <c r="HQ371">
        <v>100.115</v>
      </c>
      <c r="HR371">
        <v>100.011</v>
      </c>
    </row>
    <row r="372" spans="1:226">
      <c r="A372">
        <v>356</v>
      </c>
      <c r="B372">
        <v>1657316245</v>
      </c>
      <c r="C372">
        <v>7384</v>
      </c>
      <c r="D372" t="s">
        <v>1079</v>
      </c>
      <c r="E372" t="s">
        <v>1080</v>
      </c>
      <c r="F372">
        <v>5</v>
      </c>
      <c r="G372" t="s">
        <v>1037</v>
      </c>
      <c r="H372" t="s">
        <v>354</v>
      </c>
      <c r="I372">
        <v>1657316242.15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111.1974132937467</v>
      </c>
      <c r="AK372">
        <v>119.4698909090909</v>
      </c>
      <c r="AL372">
        <v>-3.324146859117206</v>
      </c>
      <c r="AM372">
        <v>65.57788814739133</v>
      </c>
      <c r="AN372">
        <f>(AP372 - AO372 + BO372*1E3/(8.314*(BQ372+273.15)) * AR372/BN372 * AQ372) * BN372/(100*BB372) * 1000/(1000 - AP372)</f>
        <v>0</v>
      </c>
      <c r="AO372">
        <v>24.93055503005821</v>
      </c>
      <c r="AP372">
        <v>26.01098666666666</v>
      </c>
      <c r="AQ372">
        <v>0.0005523842782083437</v>
      </c>
      <c r="AR372">
        <v>78.02663733385332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1657316242.15</v>
      </c>
      <c r="BH372">
        <v>123.9689</v>
      </c>
      <c r="BI372">
        <v>107.55545</v>
      </c>
      <c r="BJ372">
        <v>26.0013</v>
      </c>
      <c r="BK372">
        <v>24.9281</v>
      </c>
      <c r="BL372">
        <v>124.7999</v>
      </c>
      <c r="BM372">
        <v>27.20051999999999</v>
      </c>
      <c r="BN372">
        <v>499.9875999999999</v>
      </c>
      <c r="BO372">
        <v>68.40883000000001</v>
      </c>
      <c r="BP372">
        <v>0.09999391999999999</v>
      </c>
      <c r="BQ372">
        <v>26.88732</v>
      </c>
      <c r="BR372">
        <v>27.04328</v>
      </c>
      <c r="BS372">
        <v>999.9</v>
      </c>
      <c r="BT372">
        <v>0</v>
      </c>
      <c r="BU372">
        <v>0</v>
      </c>
      <c r="BV372">
        <v>10007.938</v>
      </c>
      <c r="BW372">
        <v>0</v>
      </c>
      <c r="BX372">
        <v>1662.133</v>
      </c>
      <c r="BY372">
        <v>16.41341</v>
      </c>
      <c r="BZ372">
        <v>127.278</v>
      </c>
      <c r="CA372">
        <v>110.3051</v>
      </c>
      <c r="CB372">
        <v>1.073199</v>
      </c>
      <c r="CC372">
        <v>107.55545</v>
      </c>
      <c r="CD372">
        <v>24.9281</v>
      </c>
      <c r="CE372">
        <v>1.778719</v>
      </c>
      <c r="CF372">
        <v>1.705304</v>
      </c>
      <c r="CG372">
        <v>15.60103</v>
      </c>
      <c r="CH372">
        <v>14.94478</v>
      </c>
      <c r="CI372">
        <v>1999.983</v>
      </c>
      <c r="CJ372">
        <v>0.9799934</v>
      </c>
      <c r="CK372">
        <v>0.0200066</v>
      </c>
      <c r="CL372">
        <v>0</v>
      </c>
      <c r="CM372">
        <v>2.19321</v>
      </c>
      <c r="CN372">
        <v>0</v>
      </c>
      <c r="CO372">
        <v>6808.890000000001</v>
      </c>
      <c r="CP372">
        <v>16749.29</v>
      </c>
      <c r="CQ372">
        <v>40.2624</v>
      </c>
      <c r="CR372">
        <v>41.4874</v>
      </c>
      <c r="CS372">
        <v>40.5</v>
      </c>
      <c r="CT372">
        <v>40.437</v>
      </c>
      <c r="CU372">
        <v>39.4184</v>
      </c>
      <c r="CV372">
        <v>1959.973</v>
      </c>
      <c r="CW372">
        <v>40.01</v>
      </c>
      <c r="CX372">
        <v>0</v>
      </c>
      <c r="CY372">
        <v>1657316251.5</v>
      </c>
      <c r="CZ372">
        <v>0</v>
      </c>
      <c r="DA372">
        <v>1657315522.5</v>
      </c>
      <c r="DB372" t="s">
        <v>1038</v>
      </c>
      <c r="DC372">
        <v>1657315522.5</v>
      </c>
      <c r="DD372">
        <v>1657315518.5</v>
      </c>
      <c r="DE372">
        <v>10</v>
      </c>
      <c r="DF372">
        <v>0.226</v>
      </c>
      <c r="DG372">
        <v>0.346</v>
      </c>
      <c r="DH372">
        <v>-1.322</v>
      </c>
      <c r="DI372">
        <v>-0.172</v>
      </c>
      <c r="DJ372">
        <v>420</v>
      </c>
      <c r="DK372">
        <v>25</v>
      </c>
      <c r="DL372">
        <v>0.27</v>
      </c>
      <c r="DM372">
        <v>0.2</v>
      </c>
      <c r="DN372">
        <v>15.67672926829268</v>
      </c>
      <c r="DO372">
        <v>5.25235609756098</v>
      </c>
      <c r="DP372">
        <v>0.5187563379543011</v>
      </c>
      <c r="DQ372">
        <v>0</v>
      </c>
      <c r="DR372">
        <v>1.117198536585366</v>
      </c>
      <c r="DS372">
        <v>-0.4024528222996497</v>
      </c>
      <c r="DT372">
        <v>0.04079530302716147</v>
      </c>
      <c r="DU372">
        <v>0</v>
      </c>
      <c r="DV372">
        <v>0</v>
      </c>
      <c r="DW372">
        <v>2</v>
      </c>
      <c r="DX372" t="s">
        <v>365</v>
      </c>
      <c r="DY372">
        <v>2.97696</v>
      </c>
      <c r="DZ372">
        <v>2.72472</v>
      </c>
      <c r="EA372">
        <v>0.0229897</v>
      </c>
      <c r="EB372">
        <v>0.0194226</v>
      </c>
      <c r="EC372">
        <v>0.0888577</v>
      </c>
      <c r="ED372">
        <v>0.08208310000000001</v>
      </c>
      <c r="EE372">
        <v>30745</v>
      </c>
      <c r="EF372">
        <v>30973.9</v>
      </c>
      <c r="EG372">
        <v>29272.6</v>
      </c>
      <c r="EH372">
        <v>29230.4</v>
      </c>
      <c r="EI372">
        <v>35351.5</v>
      </c>
      <c r="EJ372">
        <v>35654.6</v>
      </c>
      <c r="EK372">
        <v>41241.6</v>
      </c>
      <c r="EL372">
        <v>41634.8</v>
      </c>
      <c r="EM372">
        <v>1.9351</v>
      </c>
      <c r="EN372">
        <v>2.02003</v>
      </c>
      <c r="EO372">
        <v>0.059925</v>
      </c>
      <c r="EP372">
        <v>0</v>
      </c>
      <c r="EQ372">
        <v>26.0586</v>
      </c>
      <c r="ER372">
        <v>999.9</v>
      </c>
      <c r="ES372">
        <v>31.8</v>
      </c>
      <c r="ET372">
        <v>38.2</v>
      </c>
      <c r="EU372">
        <v>31.2822</v>
      </c>
      <c r="EV372">
        <v>61.2283</v>
      </c>
      <c r="EW372">
        <v>27.1675</v>
      </c>
      <c r="EX372">
        <v>2</v>
      </c>
      <c r="EY372">
        <v>0.254863</v>
      </c>
      <c r="EZ372">
        <v>3.33022</v>
      </c>
      <c r="FA372">
        <v>20.3521</v>
      </c>
      <c r="FB372">
        <v>5.21669</v>
      </c>
      <c r="FC372">
        <v>12.0141</v>
      </c>
      <c r="FD372">
        <v>4.988</v>
      </c>
      <c r="FE372">
        <v>3.28835</v>
      </c>
      <c r="FF372">
        <v>6544.2</v>
      </c>
      <c r="FG372">
        <v>9999</v>
      </c>
      <c r="FH372">
        <v>9999</v>
      </c>
      <c r="FI372">
        <v>106.1</v>
      </c>
      <c r="FJ372">
        <v>1.86738</v>
      </c>
      <c r="FK372">
        <v>1.86646</v>
      </c>
      <c r="FL372">
        <v>1.86586</v>
      </c>
      <c r="FM372">
        <v>1.86581</v>
      </c>
      <c r="FN372">
        <v>1.86768</v>
      </c>
      <c r="FO372">
        <v>1.87012</v>
      </c>
      <c r="FP372">
        <v>1.86874</v>
      </c>
      <c r="FQ372">
        <v>1.87013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-0.8159999999999999</v>
      </c>
      <c r="GF372">
        <v>-1.2033</v>
      </c>
      <c r="GG372">
        <v>-0.6157391948907027</v>
      </c>
      <c r="GH372">
        <v>-0.001751842048368114</v>
      </c>
      <c r="GI372">
        <v>2.175043830543419E-07</v>
      </c>
      <c r="GJ372">
        <v>-8.900938919420621E-11</v>
      </c>
      <c r="GK372">
        <v>8.598166570386768</v>
      </c>
      <c r="GL372">
        <v>1.777864070516789</v>
      </c>
      <c r="GM372">
        <v>-0.1595319365346188</v>
      </c>
      <c r="GN372">
        <v>0.002975254502177307</v>
      </c>
      <c r="GO372">
        <v>3</v>
      </c>
      <c r="GP372">
        <v>2360</v>
      </c>
      <c r="GQ372">
        <v>1</v>
      </c>
      <c r="GR372">
        <v>26</v>
      </c>
      <c r="GS372">
        <v>12</v>
      </c>
      <c r="GT372">
        <v>12.1</v>
      </c>
      <c r="GU372">
        <v>0.405273</v>
      </c>
      <c r="GV372">
        <v>2.2876</v>
      </c>
      <c r="GW372">
        <v>1.94702</v>
      </c>
      <c r="GX372">
        <v>2.82349</v>
      </c>
      <c r="GY372">
        <v>2.19482</v>
      </c>
      <c r="GZ372">
        <v>2.35596</v>
      </c>
      <c r="HA372">
        <v>40.8093</v>
      </c>
      <c r="HB372">
        <v>14.1583</v>
      </c>
      <c r="HC372">
        <v>18</v>
      </c>
      <c r="HD372">
        <v>501.852</v>
      </c>
      <c r="HE372">
        <v>571.193</v>
      </c>
      <c r="HF372">
        <v>22.1069</v>
      </c>
      <c r="HG372">
        <v>30.677</v>
      </c>
      <c r="HH372">
        <v>29.9999</v>
      </c>
      <c r="HI372">
        <v>30.8068</v>
      </c>
      <c r="HJ372">
        <v>30.7628</v>
      </c>
      <c r="HK372">
        <v>8.098000000000001</v>
      </c>
      <c r="HL372">
        <v>21.4254</v>
      </c>
      <c r="HM372">
        <v>31.7463</v>
      </c>
      <c r="HN372">
        <v>22.0719</v>
      </c>
      <c r="HO372">
        <v>65.8527</v>
      </c>
      <c r="HP372">
        <v>24.8192</v>
      </c>
      <c r="HQ372">
        <v>100.115</v>
      </c>
      <c r="HR372">
        <v>100.012</v>
      </c>
    </row>
    <row r="373" spans="1:226">
      <c r="A373">
        <v>357</v>
      </c>
      <c r="B373">
        <v>1657316250.5</v>
      </c>
      <c r="C373">
        <v>7389.5</v>
      </c>
      <c r="D373" t="s">
        <v>1081</v>
      </c>
      <c r="E373" t="s">
        <v>1082</v>
      </c>
      <c r="F373">
        <v>5</v>
      </c>
      <c r="G373" t="s">
        <v>1037</v>
      </c>
      <c r="H373" t="s">
        <v>354</v>
      </c>
      <c r="I373">
        <v>1657316247.75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92.41843903883476</v>
      </c>
      <c r="AK373">
        <v>101.2568727272727</v>
      </c>
      <c r="AL373">
        <v>-3.316024236815722</v>
      </c>
      <c r="AM373">
        <v>65.57788814739133</v>
      </c>
      <c r="AN373">
        <f>(AP373 - AO373 + BO373*1E3/(8.314*(BQ373+273.15)) * AR373/BN373 * AQ373) * BN373/(100*BB373) * 1000/(1000 - AP373)</f>
        <v>0</v>
      </c>
      <c r="AO373">
        <v>24.91564676582115</v>
      </c>
      <c r="AP373">
        <v>26.01460727272729</v>
      </c>
      <c r="AQ373">
        <v>-6.265569428483592E-05</v>
      </c>
      <c r="AR373">
        <v>78.02663733385332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1657316247.75</v>
      </c>
      <c r="BH373">
        <v>105.89544</v>
      </c>
      <c r="BI373">
        <v>88.92235000000001</v>
      </c>
      <c r="BJ373">
        <v>26.01373</v>
      </c>
      <c r="BK373">
        <v>24.92052</v>
      </c>
      <c r="BL373">
        <v>106.69582</v>
      </c>
      <c r="BM373">
        <v>27.21818</v>
      </c>
      <c r="BN373">
        <v>499.9957000000001</v>
      </c>
      <c r="BO373">
        <v>68.40891000000001</v>
      </c>
      <c r="BP373">
        <v>0.0999818</v>
      </c>
      <c r="BQ373">
        <v>26.88129</v>
      </c>
      <c r="BR373">
        <v>27.03817</v>
      </c>
      <c r="BS373">
        <v>999.9</v>
      </c>
      <c r="BT373">
        <v>0</v>
      </c>
      <c r="BU373">
        <v>0</v>
      </c>
      <c r="BV373">
        <v>9996.258</v>
      </c>
      <c r="BW373">
        <v>0</v>
      </c>
      <c r="BX373">
        <v>1661.466</v>
      </c>
      <c r="BY373">
        <v>16.97307</v>
      </c>
      <c r="BZ373">
        <v>108.7237</v>
      </c>
      <c r="CA373">
        <v>91.19495999999999</v>
      </c>
      <c r="CB373">
        <v>1.093208</v>
      </c>
      <c r="CC373">
        <v>88.92235000000001</v>
      </c>
      <c r="CD373">
        <v>24.92052</v>
      </c>
      <c r="CE373">
        <v>1.779572</v>
      </c>
      <c r="CF373">
        <v>1.704786</v>
      </c>
      <c r="CG373">
        <v>15.6085</v>
      </c>
      <c r="CH373">
        <v>14.94008</v>
      </c>
      <c r="CI373">
        <v>2000.004</v>
      </c>
      <c r="CJ373">
        <v>0.9799931</v>
      </c>
      <c r="CK373">
        <v>0.0200069</v>
      </c>
      <c r="CL373">
        <v>0</v>
      </c>
      <c r="CM373">
        <v>2.41013</v>
      </c>
      <c r="CN373">
        <v>0</v>
      </c>
      <c r="CO373">
        <v>6807.661</v>
      </c>
      <c r="CP373">
        <v>16749.44</v>
      </c>
      <c r="CQ373">
        <v>40.25</v>
      </c>
      <c r="CR373">
        <v>41.5</v>
      </c>
      <c r="CS373">
        <v>40.5</v>
      </c>
      <c r="CT373">
        <v>40.4811</v>
      </c>
      <c r="CU373">
        <v>39.437</v>
      </c>
      <c r="CV373">
        <v>1959.992</v>
      </c>
      <c r="CW373">
        <v>40.012</v>
      </c>
      <c r="CX373">
        <v>0</v>
      </c>
      <c r="CY373">
        <v>1657316257.5</v>
      </c>
      <c r="CZ373">
        <v>0</v>
      </c>
      <c r="DA373">
        <v>1657315522.5</v>
      </c>
      <c r="DB373" t="s">
        <v>1038</v>
      </c>
      <c r="DC373">
        <v>1657315522.5</v>
      </c>
      <c r="DD373">
        <v>1657315518.5</v>
      </c>
      <c r="DE373">
        <v>10</v>
      </c>
      <c r="DF373">
        <v>0.226</v>
      </c>
      <c r="DG373">
        <v>0.346</v>
      </c>
      <c r="DH373">
        <v>-1.322</v>
      </c>
      <c r="DI373">
        <v>-0.172</v>
      </c>
      <c r="DJ373">
        <v>420</v>
      </c>
      <c r="DK373">
        <v>25</v>
      </c>
      <c r="DL373">
        <v>0.27</v>
      </c>
      <c r="DM373">
        <v>0.2</v>
      </c>
      <c r="DN373">
        <v>16.12900731707317</v>
      </c>
      <c r="DO373">
        <v>5.655399303135875</v>
      </c>
      <c r="DP373">
        <v>0.5583166639672629</v>
      </c>
      <c r="DQ373">
        <v>0</v>
      </c>
      <c r="DR373">
        <v>1.096955853658536</v>
      </c>
      <c r="DS373">
        <v>-0.1542844599303135</v>
      </c>
      <c r="DT373">
        <v>0.02226567948228512</v>
      </c>
      <c r="DU373">
        <v>0</v>
      </c>
      <c r="DV373">
        <v>0</v>
      </c>
      <c r="DW373">
        <v>2</v>
      </c>
      <c r="DX373" t="s">
        <v>365</v>
      </c>
      <c r="DY373">
        <v>2.97688</v>
      </c>
      <c r="DZ373">
        <v>2.72474</v>
      </c>
      <c r="EA373">
        <v>0.019554</v>
      </c>
      <c r="EB373">
        <v>0.0158668</v>
      </c>
      <c r="EC373">
        <v>0.0888728</v>
      </c>
      <c r="ED373">
        <v>0.0821083</v>
      </c>
      <c r="EE373">
        <v>30853.6</v>
      </c>
      <c r="EF373">
        <v>31086.9</v>
      </c>
      <c r="EG373">
        <v>29273</v>
      </c>
      <c r="EH373">
        <v>29231.1</v>
      </c>
      <c r="EI373">
        <v>35351.1</v>
      </c>
      <c r="EJ373">
        <v>35654.1</v>
      </c>
      <c r="EK373">
        <v>41241.9</v>
      </c>
      <c r="EL373">
        <v>41635.5</v>
      </c>
      <c r="EM373">
        <v>1.93517</v>
      </c>
      <c r="EN373">
        <v>2.01992</v>
      </c>
      <c r="EO373">
        <v>0.0592619</v>
      </c>
      <c r="EP373">
        <v>0</v>
      </c>
      <c r="EQ373">
        <v>26.0647</v>
      </c>
      <c r="ER373">
        <v>999.9</v>
      </c>
      <c r="ES373">
        <v>31.9</v>
      </c>
      <c r="ET373">
        <v>38.2</v>
      </c>
      <c r="EU373">
        <v>31.3843</v>
      </c>
      <c r="EV373">
        <v>61.3283</v>
      </c>
      <c r="EW373">
        <v>27.1595</v>
      </c>
      <c r="EX373">
        <v>2</v>
      </c>
      <c r="EY373">
        <v>0.254738</v>
      </c>
      <c r="EZ373">
        <v>3.35207</v>
      </c>
      <c r="FA373">
        <v>20.3518</v>
      </c>
      <c r="FB373">
        <v>5.21774</v>
      </c>
      <c r="FC373">
        <v>12.0137</v>
      </c>
      <c r="FD373">
        <v>4.98815</v>
      </c>
      <c r="FE373">
        <v>3.28848</v>
      </c>
      <c r="FF373">
        <v>6544.2</v>
      </c>
      <c r="FG373">
        <v>9999</v>
      </c>
      <c r="FH373">
        <v>9999</v>
      </c>
      <c r="FI373">
        <v>106.1</v>
      </c>
      <c r="FJ373">
        <v>1.8674</v>
      </c>
      <c r="FK373">
        <v>1.86646</v>
      </c>
      <c r="FL373">
        <v>1.86587</v>
      </c>
      <c r="FM373">
        <v>1.86582</v>
      </c>
      <c r="FN373">
        <v>1.86768</v>
      </c>
      <c r="FO373">
        <v>1.87012</v>
      </c>
      <c r="FP373">
        <v>1.86874</v>
      </c>
      <c r="FQ373">
        <v>1.87013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-0.785</v>
      </c>
      <c r="GF373">
        <v>-1.2051</v>
      </c>
      <c r="GG373">
        <v>-0.6157391948907027</v>
      </c>
      <c r="GH373">
        <v>-0.001751842048368114</v>
      </c>
      <c r="GI373">
        <v>2.175043830543419E-07</v>
      </c>
      <c r="GJ373">
        <v>-8.900938919420621E-11</v>
      </c>
      <c r="GK373">
        <v>8.598166570386768</v>
      </c>
      <c r="GL373">
        <v>1.777864070516789</v>
      </c>
      <c r="GM373">
        <v>-0.1595319365346188</v>
      </c>
      <c r="GN373">
        <v>0.002975254502177307</v>
      </c>
      <c r="GO373">
        <v>3</v>
      </c>
      <c r="GP373">
        <v>2360</v>
      </c>
      <c r="GQ373">
        <v>1</v>
      </c>
      <c r="GR373">
        <v>26</v>
      </c>
      <c r="GS373">
        <v>12.1</v>
      </c>
      <c r="GT373">
        <v>12.2</v>
      </c>
      <c r="GU373">
        <v>0.351562</v>
      </c>
      <c r="GV373">
        <v>2.28638</v>
      </c>
      <c r="GW373">
        <v>1.94702</v>
      </c>
      <c r="GX373">
        <v>2.82593</v>
      </c>
      <c r="GY373">
        <v>2.19482</v>
      </c>
      <c r="GZ373">
        <v>2.36694</v>
      </c>
      <c r="HA373">
        <v>40.835</v>
      </c>
      <c r="HB373">
        <v>14.1758</v>
      </c>
      <c r="HC373">
        <v>18</v>
      </c>
      <c r="HD373">
        <v>501.832</v>
      </c>
      <c r="HE373">
        <v>571.035</v>
      </c>
      <c r="HF373">
        <v>22.0575</v>
      </c>
      <c r="HG373">
        <v>30.669</v>
      </c>
      <c r="HH373">
        <v>29.9998</v>
      </c>
      <c r="HI373">
        <v>30.7981</v>
      </c>
      <c r="HJ373">
        <v>30.7542</v>
      </c>
      <c r="HK373">
        <v>7.0313</v>
      </c>
      <c r="HL373">
        <v>21.6961</v>
      </c>
      <c r="HM373">
        <v>31.7463</v>
      </c>
      <c r="HN373">
        <v>22.0333</v>
      </c>
      <c r="HO373">
        <v>45.8162</v>
      </c>
      <c r="HP373">
        <v>24.8192</v>
      </c>
      <c r="HQ373">
        <v>100.116</v>
      </c>
      <c r="HR373">
        <v>100.014</v>
      </c>
    </row>
    <row r="374" spans="1:226">
      <c r="A374">
        <v>358</v>
      </c>
      <c r="B374">
        <v>1657316347.5</v>
      </c>
      <c r="C374">
        <v>7486.5</v>
      </c>
      <c r="D374" t="s">
        <v>1083</v>
      </c>
      <c r="E374" t="s">
        <v>1084</v>
      </c>
      <c r="F374">
        <v>5</v>
      </c>
      <c r="G374" t="s">
        <v>1037</v>
      </c>
      <c r="H374" t="s">
        <v>354</v>
      </c>
      <c r="I374">
        <v>1657316344.5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430.8231352130757</v>
      </c>
      <c r="AK374">
        <v>422.0647939393938</v>
      </c>
      <c r="AL374">
        <v>-0.0003006432928871528</v>
      </c>
      <c r="AM374">
        <v>65.57788814739133</v>
      </c>
      <c r="AN374">
        <f>(AP374 - AO374 + BO374*1E3/(8.314*(BQ374+273.15)) * AR374/BN374 * AQ374) * BN374/(100*BB374) * 1000/(1000 - AP374)</f>
        <v>0</v>
      </c>
      <c r="AO374">
        <v>24.87379304600172</v>
      </c>
      <c r="AP374">
        <v>26.00652242424242</v>
      </c>
      <c r="AQ374">
        <v>-0.0001605980317361208</v>
      </c>
      <c r="AR374">
        <v>78.02663733385332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1657316344.5</v>
      </c>
      <c r="BH374">
        <v>411.0951818181818</v>
      </c>
      <c r="BI374">
        <v>420.1049090909091</v>
      </c>
      <c r="BJ374">
        <v>26.00800909090909</v>
      </c>
      <c r="BK374">
        <v>24.8787</v>
      </c>
      <c r="BL374">
        <v>412.4026363636363</v>
      </c>
      <c r="BM374">
        <v>27.21006363636364</v>
      </c>
      <c r="BN374">
        <v>499.9758181818181</v>
      </c>
      <c r="BO374">
        <v>68.41054545454546</v>
      </c>
      <c r="BP374">
        <v>0.09992917272727274</v>
      </c>
      <c r="BQ374">
        <v>26.87776363636364</v>
      </c>
      <c r="BR374">
        <v>27.06189999999999</v>
      </c>
      <c r="BS374">
        <v>999.9</v>
      </c>
      <c r="BT374">
        <v>0</v>
      </c>
      <c r="BU374">
        <v>0</v>
      </c>
      <c r="BV374">
        <v>10002.04545454545</v>
      </c>
      <c r="BW374">
        <v>0</v>
      </c>
      <c r="BX374">
        <v>1661.717272727273</v>
      </c>
      <c r="BY374">
        <v>-9.009801818181819</v>
      </c>
      <c r="BZ374">
        <v>422.0723636363636</v>
      </c>
      <c r="CA374">
        <v>430.8231818181819</v>
      </c>
      <c r="CB374">
        <v>1.129329090909091</v>
      </c>
      <c r="CC374">
        <v>420.1049090909091</v>
      </c>
      <c r="CD374">
        <v>24.8787</v>
      </c>
      <c r="CE374">
        <v>1.779221818181818</v>
      </c>
      <c r="CF374">
        <v>1.701966363636364</v>
      </c>
      <c r="CG374">
        <v>15.60544545454545</v>
      </c>
      <c r="CH374">
        <v>14.91437272727273</v>
      </c>
      <c r="CI374">
        <v>2000.026363636363</v>
      </c>
      <c r="CJ374">
        <v>0.9799970000000002</v>
      </c>
      <c r="CK374">
        <v>0.020003</v>
      </c>
      <c r="CL374">
        <v>0</v>
      </c>
      <c r="CM374">
        <v>2.340618181818181</v>
      </c>
      <c r="CN374">
        <v>0</v>
      </c>
      <c r="CO374">
        <v>6968.373636363636</v>
      </c>
      <c r="CP374">
        <v>16749.66363636364</v>
      </c>
      <c r="CQ374">
        <v>40.5</v>
      </c>
      <c r="CR374">
        <v>41.8919090909091</v>
      </c>
      <c r="CS374">
        <v>40.75</v>
      </c>
      <c r="CT374">
        <v>40.81772727272728</v>
      </c>
      <c r="CU374">
        <v>39.625</v>
      </c>
      <c r="CV374">
        <v>1960.016363636363</v>
      </c>
      <c r="CW374">
        <v>40.01</v>
      </c>
      <c r="CX374">
        <v>0</v>
      </c>
      <c r="CY374">
        <v>1657316354.1</v>
      </c>
      <c r="CZ374">
        <v>0</v>
      </c>
      <c r="DA374">
        <v>1657315522.5</v>
      </c>
      <c r="DB374" t="s">
        <v>1038</v>
      </c>
      <c r="DC374">
        <v>1657315522.5</v>
      </c>
      <c r="DD374">
        <v>1657315518.5</v>
      </c>
      <c r="DE374">
        <v>10</v>
      </c>
      <c r="DF374">
        <v>0.226</v>
      </c>
      <c r="DG374">
        <v>0.346</v>
      </c>
      <c r="DH374">
        <v>-1.322</v>
      </c>
      <c r="DI374">
        <v>-0.172</v>
      </c>
      <c r="DJ374">
        <v>420</v>
      </c>
      <c r="DK374">
        <v>25</v>
      </c>
      <c r="DL374">
        <v>0.27</v>
      </c>
      <c r="DM374">
        <v>0.2</v>
      </c>
      <c r="DN374">
        <v>-9.007963658536585</v>
      </c>
      <c r="DO374">
        <v>0.003564878048783935</v>
      </c>
      <c r="DP374">
        <v>0.0111725501502125</v>
      </c>
      <c r="DQ374">
        <v>1</v>
      </c>
      <c r="DR374">
        <v>1.118611219512195</v>
      </c>
      <c r="DS374">
        <v>0.1540463414634182</v>
      </c>
      <c r="DT374">
        <v>0.02214757281147576</v>
      </c>
      <c r="DU374">
        <v>0</v>
      </c>
      <c r="DV374">
        <v>1</v>
      </c>
      <c r="DW374">
        <v>2</v>
      </c>
      <c r="DX374" t="s">
        <v>357</v>
      </c>
      <c r="DY374">
        <v>2.97668</v>
      </c>
      <c r="DZ374">
        <v>2.72443</v>
      </c>
      <c r="EA374">
        <v>0.0702989</v>
      </c>
      <c r="EB374">
        <v>0.0706118</v>
      </c>
      <c r="EC374">
        <v>0.0888601</v>
      </c>
      <c r="ED374">
        <v>0.08204640000000001</v>
      </c>
      <c r="EE374">
        <v>29251.7</v>
      </c>
      <c r="EF374">
        <v>29350.8</v>
      </c>
      <c r="EG374">
        <v>29267.7</v>
      </c>
      <c r="EH374">
        <v>29224.1</v>
      </c>
      <c r="EI374">
        <v>35346.4</v>
      </c>
      <c r="EJ374">
        <v>35649.5</v>
      </c>
      <c r="EK374">
        <v>41234.9</v>
      </c>
      <c r="EL374">
        <v>41626.1</v>
      </c>
      <c r="EM374">
        <v>1.93537</v>
      </c>
      <c r="EN374">
        <v>2.01903</v>
      </c>
      <c r="EO374">
        <v>0.0515245</v>
      </c>
      <c r="EP374">
        <v>0</v>
      </c>
      <c r="EQ374">
        <v>26.2125</v>
      </c>
      <c r="ER374">
        <v>999.9</v>
      </c>
      <c r="ES374">
        <v>32.3</v>
      </c>
      <c r="ET374">
        <v>38.2</v>
      </c>
      <c r="EU374">
        <v>31.7747</v>
      </c>
      <c r="EV374">
        <v>61.4383</v>
      </c>
      <c r="EW374">
        <v>27.2276</v>
      </c>
      <c r="EX374">
        <v>2</v>
      </c>
      <c r="EY374">
        <v>0.260211</v>
      </c>
      <c r="EZ374">
        <v>3.75653</v>
      </c>
      <c r="FA374">
        <v>20.3435</v>
      </c>
      <c r="FB374">
        <v>5.21804</v>
      </c>
      <c r="FC374">
        <v>12.0137</v>
      </c>
      <c r="FD374">
        <v>4.98945</v>
      </c>
      <c r="FE374">
        <v>3.28888</v>
      </c>
      <c r="FF374">
        <v>6546.5</v>
      </c>
      <c r="FG374">
        <v>9999</v>
      </c>
      <c r="FH374">
        <v>9999</v>
      </c>
      <c r="FI374">
        <v>106.1</v>
      </c>
      <c r="FJ374">
        <v>1.86742</v>
      </c>
      <c r="FK374">
        <v>1.86646</v>
      </c>
      <c r="FL374">
        <v>1.86591</v>
      </c>
      <c r="FM374">
        <v>1.86583</v>
      </c>
      <c r="FN374">
        <v>1.86768</v>
      </c>
      <c r="FO374">
        <v>1.87012</v>
      </c>
      <c r="FP374">
        <v>1.86874</v>
      </c>
      <c r="FQ374">
        <v>1.87013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-1.308</v>
      </c>
      <c r="GF374">
        <v>-1.2015</v>
      </c>
      <c r="GG374">
        <v>-0.6157391948907027</v>
      </c>
      <c r="GH374">
        <v>-0.001751842048368114</v>
      </c>
      <c r="GI374">
        <v>2.175043830543419E-07</v>
      </c>
      <c r="GJ374">
        <v>-8.900938919420621E-11</v>
      </c>
      <c r="GK374">
        <v>8.598166570386768</v>
      </c>
      <c r="GL374">
        <v>1.777864070516789</v>
      </c>
      <c r="GM374">
        <v>-0.1595319365346188</v>
      </c>
      <c r="GN374">
        <v>0.002975254502177307</v>
      </c>
      <c r="GO374">
        <v>3</v>
      </c>
      <c r="GP374">
        <v>2360</v>
      </c>
      <c r="GQ374">
        <v>1</v>
      </c>
      <c r="GR374">
        <v>26</v>
      </c>
      <c r="GS374">
        <v>13.8</v>
      </c>
      <c r="GT374">
        <v>13.8</v>
      </c>
      <c r="GU374">
        <v>1.33911</v>
      </c>
      <c r="GV374">
        <v>2.24609</v>
      </c>
      <c r="GW374">
        <v>1.94702</v>
      </c>
      <c r="GX374">
        <v>2.82593</v>
      </c>
      <c r="GY374">
        <v>2.19482</v>
      </c>
      <c r="GZ374">
        <v>2.36206</v>
      </c>
      <c r="HA374">
        <v>40.9896</v>
      </c>
      <c r="HB374">
        <v>14.1058</v>
      </c>
      <c r="HC374">
        <v>18</v>
      </c>
      <c r="HD374">
        <v>501.416</v>
      </c>
      <c r="HE374">
        <v>569.7430000000001</v>
      </c>
      <c r="HF374">
        <v>21.9606</v>
      </c>
      <c r="HG374">
        <v>30.642</v>
      </c>
      <c r="HH374">
        <v>30.0009</v>
      </c>
      <c r="HI374">
        <v>30.7297</v>
      </c>
      <c r="HJ374">
        <v>30.6905</v>
      </c>
      <c r="HK374">
        <v>26.8128</v>
      </c>
      <c r="HL374">
        <v>23.0795</v>
      </c>
      <c r="HM374">
        <v>30.2416</v>
      </c>
      <c r="HN374">
        <v>21.9287</v>
      </c>
      <c r="HO374">
        <v>426.744</v>
      </c>
      <c r="HP374">
        <v>24.8161</v>
      </c>
      <c r="HQ374">
        <v>100.099</v>
      </c>
      <c r="HR374">
        <v>99.99039999999999</v>
      </c>
    </row>
    <row r="375" spans="1:226">
      <c r="A375">
        <v>359</v>
      </c>
      <c r="B375">
        <v>1657316352</v>
      </c>
      <c r="C375">
        <v>7491</v>
      </c>
      <c r="D375" t="s">
        <v>1085</v>
      </c>
      <c r="E375" t="s">
        <v>1086</v>
      </c>
      <c r="F375">
        <v>5</v>
      </c>
      <c r="G375" t="s">
        <v>1037</v>
      </c>
      <c r="H375" t="s">
        <v>354</v>
      </c>
      <c r="I375">
        <v>1657316349.15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430.8898636633004</v>
      </c>
      <c r="AK375">
        <v>422.1396484848481</v>
      </c>
      <c r="AL375">
        <v>0.02961249839998902</v>
      </c>
      <c r="AM375">
        <v>65.57788814739133</v>
      </c>
      <c r="AN375">
        <f>(AP375 - AO375 + BO375*1E3/(8.314*(BQ375+273.15)) * AR375/BN375 * AQ375) * BN375/(100*BB375) * 1000/(1000 - AP375)</f>
        <v>0</v>
      </c>
      <c r="AO375">
        <v>24.90492891356125</v>
      </c>
      <c r="AP375">
        <v>26.01321212121211</v>
      </c>
      <c r="AQ375">
        <v>4.686323344392446E-05</v>
      </c>
      <c r="AR375">
        <v>78.02663733385332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1657316349.15</v>
      </c>
      <c r="BH375">
        <v>411.0754</v>
      </c>
      <c r="BI375">
        <v>420.5546000000001</v>
      </c>
      <c r="BJ375">
        <v>26.0091</v>
      </c>
      <c r="BK375">
        <v>24.89706</v>
      </c>
      <c r="BL375">
        <v>412.3831</v>
      </c>
      <c r="BM375">
        <v>27.21158</v>
      </c>
      <c r="BN375">
        <v>499.9235</v>
      </c>
      <c r="BO375">
        <v>68.41002999999999</v>
      </c>
      <c r="BP375">
        <v>0.09986985</v>
      </c>
      <c r="BQ375">
        <v>26.87482</v>
      </c>
      <c r="BR375">
        <v>27.05698</v>
      </c>
      <c r="BS375">
        <v>999.9</v>
      </c>
      <c r="BT375">
        <v>0</v>
      </c>
      <c r="BU375">
        <v>0</v>
      </c>
      <c r="BV375">
        <v>9991.125</v>
      </c>
      <c r="BW375">
        <v>0</v>
      </c>
      <c r="BX375">
        <v>1663.297</v>
      </c>
      <c r="BY375">
        <v>-9.479001</v>
      </c>
      <c r="BZ375">
        <v>422.0528</v>
      </c>
      <c r="CA375">
        <v>431.2925</v>
      </c>
      <c r="CB375">
        <v>1.112025</v>
      </c>
      <c r="CC375">
        <v>420.5546000000001</v>
      </c>
      <c r="CD375">
        <v>24.89706</v>
      </c>
      <c r="CE375">
        <v>1.779283</v>
      </c>
      <c r="CF375">
        <v>1.703209</v>
      </c>
      <c r="CG375">
        <v>15.60596</v>
      </c>
      <c r="CH375">
        <v>14.9257</v>
      </c>
      <c r="CI375">
        <v>2000.006</v>
      </c>
      <c r="CJ375">
        <v>0.9799970000000002</v>
      </c>
      <c r="CK375">
        <v>0.020003</v>
      </c>
      <c r="CL375">
        <v>0</v>
      </c>
      <c r="CM375">
        <v>2.24934</v>
      </c>
      <c r="CN375">
        <v>0</v>
      </c>
      <c r="CO375">
        <v>6970.302000000001</v>
      </c>
      <c r="CP375">
        <v>16749.49</v>
      </c>
      <c r="CQ375">
        <v>40.5</v>
      </c>
      <c r="CR375">
        <v>41.9308</v>
      </c>
      <c r="CS375">
        <v>40.75</v>
      </c>
      <c r="CT375">
        <v>40.8687</v>
      </c>
      <c r="CU375">
        <v>39.625</v>
      </c>
      <c r="CV375">
        <v>1959.996</v>
      </c>
      <c r="CW375">
        <v>40.01</v>
      </c>
      <c r="CX375">
        <v>0</v>
      </c>
      <c r="CY375">
        <v>1657316358.3</v>
      </c>
      <c r="CZ375">
        <v>0</v>
      </c>
      <c r="DA375">
        <v>1657315522.5</v>
      </c>
      <c r="DB375" t="s">
        <v>1038</v>
      </c>
      <c r="DC375">
        <v>1657315522.5</v>
      </c>
      <c r="DD375">
        <v>1657315518.5</v>
      </c>
      <c r="DE375">
        <v>10</v>
      </c>
      <c r="DF375">
        <v>0.226</v>
      </c>
      <c r="DG375">
        <v>0.346</v>
      </c>
      <c r="DH375">
        <v>-1.322</v>
      </c>
      <c r="DI375">
        <v>-0.172</v>
      </c>
      <c r="DJ375">
        <v>420</v>
      </c>
      <c r="DK375">
        <v>25</v>
      </c>
      <c r="DL375">
        <v>0.27</v>
      </c>
      <c r="DM375">
        <v>0.2</v>
      </c>
      <c r="DN375">
        <v>-9.081581463414633</v>
      </c>
      <c r="DO375">
        <v>-1.235218536585374</v>
      </c>
      <c r="DP375">
        <v>0.2315057569590343</v>
      </c>
      <c r="DQ375">
        <v>0</v>
      </c>
      <c r="DR375">
        <v>1.120698536585366</v>
      </c>
      <c r="DS375">
        <v>0.04455888501742059</v>
      </c>
      <c r="DT375">
        <v>0.02071153944425911</v>
      </c>
      <c r="DU375">
        <v>1</v>
      </c>
      <c r="DV375">
        <v>1</v>
      </c>
      <c r="DW375">
        <v>2</v>
      </c>
      <c r="DX375" t="s">
        <v>357</v>
      </c>
      <c r="DY375">
        <v>2.97686</v>
      </c>
      <c r="DZ375">
        <v>2.72459</v>
      </c>
      <c r="EA375">
        <v>0.0703254</v>
      </c>
      <c r="EB375">
        <v>0.0709176</v>
      </c>
      <c r="EC375">
        <v>0.08887829999999999</v>
      </c>
      <c r="ED375">
        <v>0.0819766</v>
      </c>
      <c r="EE375">
        <v>29249.2</v>
      </c>
      <c r="EF375">
        <v>29340.6</v>
      </c>
      <c r="EG375">
        <v>29266.1</v>
      </c>
      <c r="EH375">
        <v>29223.5</v>
      </c>
      <c r="EI375">
        <v>35343.9</v>
      </c>
      <c r="EJ375">
        <v>35651.5</v>
      </c>
      <c r="EK375">
        <v>41232.8</v>
      </c>
      <c r="EL375">
        <v>41625.3</v>
      </c>
      <c r="EM375">
        <v>1.9355</v>
      </c>
      <c r="EN375">
        <v>2.01837</v>
      </c>
      <c r="EO375">
        <v>0.0507534</v>
      </c>
      <c r="EP375">
        <v>0</v>
      </c>
      <c r="EQ375">
        <v>26.2222</v>
      </c>
      <c r="ER375">
        <v>999.9</v>
      </c>
      <c r="ES375">
        <v>32.3</v>
      </c>
      <c r="ET375">
        <v>38.2</v>
      </c>
      <c r="EU375">
        <v>31.7757</v>
      </c>
      <c r="EV375">
        <v>61.3283</v>
      </c>
      <c r="EW375">
        <v>27.2596</v>
      </c>
      <c r="EX375">
        <v>2</v>
      </c>
      <c r="EY375">
        <v>0.260902</v>
      </c>
      <c r="EZ375">
        <v>3.76609</v>
      </c>
      <c r="FA375">
        <v>20.343</v>
      </c>
      <c r="FB375">
        <v>5.21594</v>
      </c>
      <c r="FC375">
        <v>12.0135</v>
      </c>
      <c r="FD375">
        <v>4.9889</v>
      </c>
      <c r="FE375">
        <v>3.28845</v>
      </c>
      <c r="FF375">
        <v>6546.7</v>
      </c>
      <c r="FG375">
        <v>9999</v>
      </c>
      <c r="FH375">
        <v>9999</v>
      </c>
      <c r="FI375">
        <v>106.1</v>
      </c>
      <c r="FJ375">
        <v>1.86742</v>
      </c>
      <c r="FK375">
        <v>1.86647</v>
      </c>
      <c r="FL375">
        <v>1.86589</v>
      </c>
      <c r="FM375">
        <v>1.86582</v>
      </c>
      <c r="FN375">
        <v>1.86768</v>
      </c>
      <c r="FO375">
        <v>1.87012</v>
      </c>
      <c r="FP375">
        <v>1.86874</v>
      </c>
      <c r="FQ375">
        <v>1.87013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-1.308</v>
      </c>
      <c r="GF375">
        <v>-1.204</v>
      </c>
      <c r="GG375">
        <v>-0.6157391948907027</v>
      </c>
      <c r="GH375">
        <v>-0.001751842048368114</v>
      </c>
      <c r="GI375">
        <v>2.175043830543419E-07</v>
      </c>
      <c r="GJ375">
        <v>-8.900938919420621E-11</v>
      </c>
      <c r="GK375">
        <v>8.598166570386768</v>
      </c>
      <c r="GL375">
        <v>1.777864070516789</v>
      </c>
      <c r="GM375">
        <v>-0.1595319365346188</v>
      </c>
      <c r="GN375">
        <v>0.002975254502177307</v>
      </c>
      <c r="GO375">
        <v>3</v>
      </c>
      <c r="GP375">
        <v>2360</v>
      </c>
      <c r="GQ375">
        <v>1</v>
      </c>
      <c r="GR375">
        <v>26</v>
      </c>
      <c r="GS375">
        <v>13.8</v>
      </c>
      <c r="GT375">
        <v>13.9</v>
      </c>
      <c r="GU375">
        <v>1.36353</v>
      </c>
      <c r="GV375">
        <v>2.24976</v>
      </c>
      <c r="GW375">
        <v>1.94702</v>
      </c>
      <c r="GX375">
        <v>2.82715</v>
      </c>
      <c r="GY375">
        <v>2.19482</v>
      </c>
      <c r="GZ375">
        <v>2.36816</v>
      </c>
      <c r="HA375">
        <v>41.0154</v>
      </c>
      <c r="HB375">
        <v>14.1145</v>
      </c>
      <c r="HC375">
        <v>18</v>
      </c>
      <c r="HD375">
        <v>501.498</v>
      </c>
      <c r="HE375">
        <v>569.25</v>
      </c>
      <c r="HF375">
        <v>21.9</v>
      </c>
      <c r="HG375">
        <v>30.6456</v>
      </c>
      <c r="HH375">
        <v>30.0009</v>
      </c>
      <c r="HI375">
        <v>30.7297</v>
      </c>
      <c r="HJ375">
        <v>30.6905</v>
      </c>
      <c r="HK375">
        <v>27.305</v>
      </c>
      <c r="HL375">
        <v>23.3506</v>
      </c>
      <c r="HM375">
        <v>30.2416</v>
      </c>
      <c r="HN375">
        <v>21.8723</v>
      </c>
      <c r="HO375">
        <v>440.143</v>
      </c>
      <c r="HP375">
        <v>24.8161</v>
      </c>
      <c r="HQ375">
        <v>100.094</v>
      </c>
      <c r="HR375">
        <v>99.9884</v>
      </c>
    </row>
    <row r="376" spans="1:226">
      <c r="A376">
        <v>360</v>
      </c>
      <c r="B376">
        <v>1657316357</v>
      </c>
      <c r="C376">
        <v>7496</v>
      </c>
      <c r="D376" t="s">
        <v>1087</v>
      </c>
      <c r="E376" t="s">
        <v>1088</v>
      </c>
      <c r="F376">
        <v>5</v>
      </c>
      <c r="G376" t="s">
        <v>1037</v>
      </c>
      <c r="H376" t="s">
        <v>354</v>
      </c>
      <c r="I376">
        <v>1657316354.5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436.7590433885686</v>
      </c>
      <c r="AK376">
        <v>425.843721212121</v>
      </c>
      <c r="AL376">
        <v>0.905541521648237</v>
      </c>
      <c r="AM376">
        <v>65.57788814739133</v>
      </c>
      <c r="AN376">
        <f>(AP376 - AO376 + BO376*1E3/(8.314*(BQ376+273.15)) * AR376/BN376 * AQ376) * BN376/(100*BB376) * 1000/(1000 - AP376)</f>
        <v>0</v>
      </c>
      <c r="AO376">
        <v>24.84689065441583</v>
      </c>
      <c r="AP376">
        <v>25.99792484848485</v>
      </c>
      <c r="AQ376">
        <v>-0.0001619358370777986</v>
      </c>
      <c r="AR376">
        <v>78.02663733385332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1657316354.5</v>
      </c>
      <c r="BH376">
        <v>412.7965555555555</v>
      </c>
      <c r="BI376">
        <v>427.4955555555555</v>
      </c>
      <c r="BJ376">
        <v>26.00573333333333</v>
      </c>
      <c r="BK376">
        <v>24.84644444444444</v>
      </c>
      <c r="BL376">
        <v>414.1066666666667</v>
      </c>
      <c r="BM376">
        <v>27.20683333333334</v>
      </c>
      <c r="BN376">
        <v>500.0003333333334</v>
      </c>
      <c r="BO376">
        <v>68.40935555555556</v>
      </c>
      <c r="BP376">
        <v>0.09997205555555555</v>
      </c>
      <c r="BQ376">
        <v>26.86947777777778</v>
      </c>
      <c r="BR376">
        <v>27.0515</v>
      </c>
      <c r="BS376">
        <v>999.9000000000001</v>
      </c>
      <c r="BT376">
        <v>0</v>
      </c>
      <c r="BU376">
        <v>0</v>
      </c>
      <c r="BV376">
        <v>9990.832222222223</v>
      </c>
      <c r="BW376">
        <v>0</v>
      </c>
      <c r="BX376">
        <v>1662.683333333333</v>
      </c>
      <c r="BY376">
        <v>-14.69894444444444</v>
      </c>
      <c r="BZ376">
        <v>423.8182222222222</v>
      </c>
      <c r="CA376">
        <v>438.3877777777778</v>
      </c>
      <c r="CB376">
        <v>1.159313333333333</v>
      </c>
      <c r="CC376">
        <v>427.4955555555555</v>
      </c>
      <c r="CD376">
        <v>24.84644444444444</v>
      </c>
      <c r="CE376">
        <v>1.779037777777778</v>
      </c>
      <c r="CF376">
        <v>1.699728888888889</v>
      </c>
      <c r="CG376">
        <v>15.6038</v>
      </c>
      <c r="CH376">
        <v>14.89394444444445</v>
      </c>
      <c r="CI376">
        <v>1999.976666666667</v>
      </c>
      <c r="CJ376">
        <v>0.9799970000000001</v>
      </c>
      <c r="CK376">
        <v>0.020003</v>
      </c>
      <c r="CL376">
        <v>0</v>
      </c>
      <c r="CM376">
        <v>2.364811111111111</v>
      </c>
      <c r="CN376">
        <v>0</v>
      </c>
      <c r="CO376">
        <v>6972.448888888889</v>
      </c>
      <c r="CP376">
        <v>16749.26666666667</v>
      </c>
      <c r="CQ376">
        <v>40.52755555555555</v>
      </c>
      <c r="CR376">
        <v>41.937</v>
      </c>
      <c r="CS376">
        <v>40.76377777777778</v>
      </c>
      <c r="CT376">
        <v>40.875</v>
      </c>
      <c r="CU376">
        <v>39.625</v>
      </c>
      <c r="CV376">
        <v>1959.966666666667</v>
      </c>
      <c r="CW376">
        <v>40.01</v>
      </c>
      <c r="CX376">
        <v>0</v>
      </c>
      <c r="CY376">
        <v>1657316363.7</v>
      </c>
      <c r="CZ376">
        <v>0</v>
      </c>
      <c r="DA376">
        <v>1657315522.5</v>
      </c>
      <c r="DB376" t="s">
        <v>1038</v>
      </c>
      <c r="DC376">
        <v>1657315522.5</v>
      </c>
      <c r="DD376">
        <v>1657315518.5</v>
      </c>
      <c r="DE376">
        <v>10</v>
      </c>
      <c r="DF376">
        <v>0.226</v>
      </c>
      <c r="DG376">
        <v>0.346</v>
      </c>
      <c r="DH376">
        <v>-1.322</v>
      </c>
      <c r="DI376">
        <v>-0.172</v>
      </c>
      <c r="DJ376">
        <v>420</v>
      </c>
      <c r="DK376">
        <v>25</v>
      </c>
      <c r="DL376">
        <v>0.27</v>
      </c>
      <c r="DM376">
        <v>0.2</v>
      </c>
      <c r="DN376">
        <v>-10.21657609756098</v>
      </c>
      <c r="DO376">
        <v>-16.82074557491289</v>
      </c>
      <c r="DP376">
        <v>2.205298368009587</v>
      </c>
      <c r="DQ376">
        <v>0</v>
      </c>
      <c r="DR376">
        <v>1.135172195121951</v>
      </c>
      <c r="DS376">
        <v>0.032649198606274</v>
      </c>
      <c r="DT376">
        <v>0.01993408289927324</v>
      </c>
      <c r="DU376">
        <v>1</v>
      </c>
      <c r="DV376">
        <v>1</v>
      </c>
      <c r="DW376">
        <v>2</v>
      </c>
      <c r="DX376" t="s">
        <v>357</v>
      </c>
      <c r="DY376">
        <v>2.97694</v>
      </c>
      <c r="DZ376">
        <v>2.72459</v>
      </c>
      <c r="EA376">
        <v>0.0708785</v>
      </c>
      <c r="EB376">
        <v>0.0723524</v>
      </c>
      <c r="EC376">
        <v>0.08882710000000001</v>
      </c>
      <c r="ED376">
        <v>0.0819443</v>
      </c>
      <c r="EE376">
        <v>29231.9</v>
      </c>
      <c r="EF376">
        <v>29294.4</v>
      </c>
      <c r="EG376">
        <v>29266.3</v>
      </c>
      <c r="EH376">
        <v>29222.7</v>
      </c>
      <c r="EI376">
        <v>35345.8</v>
      </c>
      <c r="EJ376">
        <v>35651.7</v>
      </c>
      <c r="EK376">
        <v>41232.6</v>
      </c>
      <c r="EL376">
        <v>41624</v>
      </c>
      <c r="EM376">
        <v>1.93533</v>
      </c>
      <c r="EN376">
        <v>2.0186</v>
      </c>
      <c r="EO376">
        <v>0.049904</v>
      </c>
      <c r="EP376">
        <v>0</v>
      </c>
      <c r="EQ376">
        <v>26.2313</v>
      </c>
      <c r="ER376">
        <v>999.9</v>
      </c>
      <c r="ES376">
        <v>32.3</v>
      </c>
      <c r="ET376">
        <v>38.2</v>
      </c>
      <c r="EU376">
        <v>31.7736</v>
      </c>
      <c r="EV376">
        <v>61.1283</v>
      </c>
      <c r="EW376">
        <v>27.1835</v>
      </c>
      <c r="EX376">
        <v>2</v>
      </c>
      <c r="EY376">
        <v>0.261476</v>
      </c>
      <c r="EZ376">
        <v>3.79487</v>
      </c>
      <c r="FA376">
        <v>20.3425</v>
      </c>
      <c r="FB376">
        <v>5.21474</v>
      </c>
      <c r="FC376">
        <v>12.0134</v>
      </c>
      <c r="FD376">
        <v>4.9885</v>
      </c>
      <c r="FE376">
        <v>3.2884</v>
      </c>
      <c r="FF376">
        <v>6546.7</v>
      </c>
      <c r="FG376">
        <v>9999</v>
      </c>
      <c r="FH376">
        <v>9999</v>
      </c>
      <c r="FI376">
        <v>106.1</v>
      </c>
      <c r="FJ376">
        <v>1.86744</v>
      </c>
      <c r="FK376">
        <v>1.86646</v>
      </c>
      <c r="FL376">
        <v>1.86587</v>
      </c>
      <c r="FM376">
        <v>1.86581</v>
      </c>
      <c r="FN376">
        <v>1.86768</v>
      </c>
      <c r="FO376">
        <v>1.87012</v>
      </c>
      <c r="FP376">
        <v>1.86874</v>
      </c>
      <c r="FQ376">
        <v>1.87012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-1.314</v>
      </c>
      <c r="GF376">
        <v>-1.1973</v>
      </c>
      <c r="GG376">
        <v>-0.6157391948907027</v>
      </c>
      <c r="GH376">
        <v>-0.001751842048368114</v>
      </c>
      <c r="GI376">
        <v>2.175043830543419E-07</v>
      </c>
      <c r="GJ376">
        <v>-8.900938919420621E-11</v>
      </c>
      <c r="GK376">
        <v>8.598166570386768</v>
      </c>
      <c r="GL376">
        <v>1.777864070516789</v>
      </c>
      <c r="GM376">
        <v>-0.1595319365346188</v>
      </c>
      <c r="GN376">
        <v>0.002975254502177307</v>
      </c>
      <c r="GO376">
        <v>3</v>
      </c>
      <c r="GP376">
        <v>2360</v>
      </c>
      <c r="GQ376">
        <v>1</v>
      </c>
      <c r="GR376">
        <v>26</v>
      </c>
      <c r="GS376">
        <v>13.9</v>
      </c>
      <c r="GT376">
        <v>14</v>
      </c>
      <c r="GU376">
        <v>1.39648</v>
      </c>
      <c r="GV376">
        <v>2.25098</v>
      </c>
      <c r="GW376">
        <v>1.94702</v>
      </c>
      <c r="GX376">
        <v>2.82715</v>
      </c>
      <c r="GY376">
        <v>2.19482</v>
      </c>
      <c r="GZ376">
        <v>2.34863</v>
      </c>
      <c r="HA376">
        <v>41.0154</v>
      </c>
      <c r="HB376">
        <v>14.097</v>
      </c>
      <c r="HC376">
        <v>18</v>
      </c>
      <c r="HD376">
        <v>501.384</v>
      </c>
      <c r="HE376">
        <v>569.421</v>
      </c>
      <c r="HF376">
        <v>21.8423</v>
      </c>
      <c r="HG376">
        <v>30.6496</v>
      </c>
      <c r="HH376">
        <v>30.0007</v>
      </c>
      <c r="HI376">
        <v>30.7297</v>
      </c>
      <c r="HJ376">
        <v>30.6905</v>
      </c>
      <c r="HK376">
        <v>27.9597</v>
      </c>
      <c r="HL376">
        <v>23.3506</v>
      </c>
      <c r="HM376">
        <v>30.2416</v>
      </c>
      <c r="HN376">
        <v>21.8171</v>
      </c>
      <c r="HO376">
        <v>453.517</v>
      </c>
      <c r="HP376">
        <v>24.8161</v>
      </c>
      <c r="HQ376">
        <v>100.094</v>
      </c>
      <c r="HR376">
        <v>99.9854</v>
      </c>
    </row>
    <row r="377" spans="1:226">
      <c r="A377">
        <v>361</v>
      </c>
      <c r="B377">
        <v>1657316362</v>
      </c>
      <c r="C377">
        <v>7501</v>
      </c>
      <c r="D377" t="s">
        <v>1089</v>
      </c>
      <c r="E377" t="s">
        <v>1090</v>
      </c>
      <c r="F377">
        <v>5</v>
      </c>
      <c r="G377" t="s">
        <v>1037</v>
      </c>
      <c r="H377" t="s">
        <v>354</v>
      </c>
      <c r="I377">
        <v>1657316359.2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450.0235853402036</v>
      </c>
      <c r="AK377">
        <v>435.3371393939393</v>
      </c>
      <c r="AL377">
        <v>2.029976598039382</v>
      </c>
      <c r="AM377">
        <v>65.57788814739133</v>
      </c>
      <c r="AN377">
        <f>(AP377 - AO377 + BO377*1E3/(8.314*(BQ377+273.15)) * AR377/BN377 * AQ377) * BN377/(100*BB377) * 1000/(1000 - AP377)</f>
        <v>0</v>
      </c>
      <c r="AO377">
        <v>24.86201117015786</v>
      </c>
      <c r="AP377">
        <v>25.99565999999999</v>
      </c>
      <c r="AQ377">
        <v>-7.699058829368108E-05</v>
      </c>
      <c r="AR377">
        <v>78.02663733385332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1657316359.2</v>
      </c>
      <c r="BH377">
        <v>419.4294</v>
      </c>
      <c r="BI377">
        <v>439.7372999999999</v>
      </c>
      <c r="BJ377">
        <v>25.99466</v>
      </c>
      <c r="BK377">
        <v>24.86735</v>
      </c>
      <c r="BL377">
        <v>420.7503</v>
      </c>
      <c r="BM377">
        <v>27.19105</v>
      </c>
      <c r="BN377">
        <v>499.9804</v>
      </c>
      <c r="BO377">
        <v>68.41000999999999</v>
      </c>
      <c r="BP377">
        <v>0.09991659</v>
      </c>
      <c r="BQ377">
        <v>26.86458</v>
      </c>
      <c r="BR377">
        <v>27.04876000000001</v>
      </c>
      <c r="BS377">
        <v>999.9</v>
      </c>
      <c r="BT377">
        <v>0</v>
      </c>
      <c r="BU377">
        <v>0</v>
      </c>
      <c r="BV377">
        <v>10008.305</v>
      </c>
      <c r="BW377">
        <v>0</v>
      </c>
      <c r="BX377">
        <v>1663.802</v>
      </c>
      <c r="BY377">
        <v>-20.30794</v>
      </c>
      <c r="BZ377">
        <v>430.6232</v>
      </c>
      <c r="CA377">
        <v>450.9510999999999</v>
      </c>
      <c r="CB377">
        <v>1.127286</v>
      </c>
      <c r="CC377">
        <v>439.7372999999999</v>
      </c>
      <c r="CD377">
        <v>24.86735</v>
      </c>
      <c r="CE377">
        <v>1.778295</v>
      </c>
      <c r="CF377">
        <v>1.701177</v>
      </c>
      <c r="CG377">
        <v>15.5973</v>
      </c>
      <c r="CH377">
        <v>14.90716</v>
      </c>
      <c r="CI377">
        <v>1999.957</v>
      </c>
      <c r="CJ377">
        <v>0.9799970000000002</v>
      </c>
      <c r="CK377">
        <v>0.020003</v>
      </c>
      <c r="CL377">
        <v>0</v>
      </c>
      <c r="CM377">
        <v>2.30116</v>
      </c>
      <c r="CN377">
        <v>0</v>
      </c>
      <c r="CO377">
        <v>6977.829000000001</v>
      </c>
      <c r="CP377">
        <v>16749.07</v>
      </c>
      <c r="CQ377">
        <v>40.562</v>
      </c>
      <c r="CR377">
        <v>41.9622</v>
      </c>
      <c r="CS377">
        <v>40.8058</v>
      </c>
      <c r="CT377">
        <v>40.89980000000001</v>
      </c>
      <c r="CU377">
        <v>39.6808</v>
      </c>
      <c r="CV377">
        <v>1959.952</v>
      </c>
      <c r="CW377">
        <v>40.005</v>
      </c>
      <c r="CX377">
        <v>0</v>
      </c>
      <c r="CY377">
        <v>1657316368.5</v>
      </c>
      <c r="CZ377">
        <v>0</v>
      </c>
      <c r="DA377">
        <v>1657315522.5</v>
      </c>
      <c r="DB377" t="s">
        <v>1038</v>
      </c>
      <c r="DC377">
        <v>1657315522.5</v>
      </c>
      <c r="DD377">
        <v>1657315518.5</v>
      </c>
      <c r="DE377">
        <v>10</v>
      </c>
      <c r="DF377">
        <v>0.226</v>
      </c>
      <c r="DG377">
        <v>0.346</v>
      </c>
      <c r="DH377">
        <v>-1.322</v>
      </c>
      <c r="DI377">
        <v>-0.172</v>
      </c>
      <c r="DJ377">
        <v>420</v>
      </c>
      <c r="DK377">
        <v>25</v>
      </c>
      <c r="DL377">
        <v>0.27</v>
      </c>
      <c r="DM377">
        <v>0.2</v>
      </c>
      <c r="DN377">
        <v>-12.87582487804878</v>
      </c>
      <c r="DO377">
        <v>-42.60022139372823</v>
      </c>
      <c r="DP377">
        <v>4.560237325564196</v>
      </c>
      <c r="DQ377">
        <v>0</v>
      </c>
      <c r="DR377">
        <v>1.133275853658537</v>
      </c>
      <c r="DS377">
        <v>0.01580341463414628</v>
      </c>
      <c r="DT377">
        <v>0.01949155739383389</v>
      </c>
      <c r="DU377">
        <v>1</v>
      </c>
      <c r="DV377">
        <v>1</v>
      </c>
      <c r="DW377">
        <v>2</v>
      </c>
      <c r="DX377" t="s">
        <v>357</v>
      </c>
      <c r="DY377">
        <v>2.97682</v>
      </c>
      <c r="DZ377">
        <v>2.72484</v>
      </c>
      <c r="EA377">
        <v>0.0721343</v>
      </c>
      <c r="EB377">
        <v>0.07411329999999999</v>
      </c>
      <c r="EC377">
        <v>0.08882610000000001</v>
      </c>
      <c r="ED377">
        <v>0.0819928</v>
      </c>
      <c r="EE377">
        <v>29192.1</v>
      </c>
      <c r="EF377">
        <v>29238.4</v>
      </c>
      <c r="EG377">
        <v>29266</v>
      </c>
      <c r="EH377">
        <v>29222.3</v>
      </c>
      <c r="EI377">
        <v>35345.7</v>
      </c>
      <c r="EJ377">
        <v>35649.4</v>
      </c>
      <c r="EK377">
        <v>41232.4</v>
      </c>
      <c r="EL377">
        <v>41623.5</v>
      </c>
      <c r="EM377">
        <v>1.93555</v>
      </c>
      <c r="EN377">
        <v>2.01857</v>
      </c>
      <c r="EO377">
        <v>0.0492483</v>
      </c>
      <c r="EP377">
        <v>0</v>
      </c>
      <c r="EQ377">
        <v>26.2424</v>
      </c>
      <c r="ER377">
        <v>999.9</v>
      </c>
      <c r="ES377">
        <v>32.3</v>
      </c>
      <c r="ET377">
        <v>38.3</v>
      </c>
      <c r="EU377">
        <v>31.9446</v>
      </c>
      <c r="EV377">
        <v>61.3783</v>
      </c>
      <c r="EW377">
        <v>27.2917</v>
      </c>
      <c r="EX377">
        <v>2</v>
      </c>
      <c r="EY377">
        <v>0.262238</v>
      </c>
      <c r="EZ377">
        <v>3.8083</v>
      </c>
      <c r="FA377">
        <v>20.3421</v>
      </c>
      <c r="FB377">
        <v>5.21594</v>
      </c>
      <c r="FC377">
        <v>12.0138</v>
      </c>
      <c r="FD377">
        <v>4.98855</v>
      </c>
      <c r="FE377">
        <v>3.2884</v>
      </c>
      <c r="FF377">
        <v>6546.9</v>
      </c>
      <c r="FG377">
        <v>9999</v>
      </c>
      <c r="FH377">
        <v>9999</v>
      </c>
      <c r="FI377">
        <v>106.1</v>
      </c>
      <c r="FJ377">
        <v>1.86743</v>
      </c>
      <c r="FK377">
        <v>1.86646</v>
      </c>
      <c r="FL377">
        <v>1.86588</v>
      </c>
      <c r="FM377">
        <v>1.86581</v>
      </c>
      <c r="FN377">
        <v>1.86768</v>
      </c>
      <c r="FO377">
        <v>1.87012</v>
      </c>
      <c r="FP377">
        <v>1.86874</v>
      </c>
      <c r="FQ377">
        <v>1.87012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-1.33</v>
      </c>
      <c r="GF377">
        <v>-1.1973</v>
      </c>
      <c r="GG377">
        <v>-0.6157391948907027</v>
      </c>
      <c r="GH377">
        <v>-0.001751842048368114</v>
      </c>
      <c r="GI377">
        <v>2.175043830543419E-07</v>
      </c>
      <c r="GJ377">
        <v>-8.900938919420621E-11</v>
      </c>
      <c r="GK377">
        <v>8.598166570386768</v>
      </c>
      <c r="GL377">
        <v>1.777864070516789</v>
      </c>
      <c r="GM377">
        <v>-0.1595319365346188</v>
      </c>
      <c r="GN377">
        <v>0.002975254502177307</v>
      </c>
      <c r="GO377">
        <v>3</v>
      </c>
      <c r="GP377">
        <v>2360</v>
      </c>
      <c r="GQ377">
        <v>1</v>
      </c>
      <c r="GR377">
        <v>26</v>
      </c>
      <c r="GS377">
        <v>14</v>
      </c>
      <c r="GT377">
        <v>14.1</v>
      </c>
      <c r="GU377">
        <v>1.42944</v>
      </c>
      <c r="GV377">
        <v>2.24487</v>
      </c>
      <c r="GW377">
        <v>1.94702</v>
      </c>
      <c r="GX377">
        <v>2.82715</v>
      </c>
      <c r="GY377">
        <v>2.19482</v>
      </c>
      <c r="GZ377">
        <v>2.35962</v>
      </c>
      <c r="HA377">
        <v>41.0154</v>
      </c>
      <c r="HB377">
        <v>14.1058</v>
      </c>
      <c r="HC377">
        <v>18</v>
      </c>
      <c r="HD377">
        <v>501.53</v>
      </c>
      <c r="HE377">
        <v>569.402</v>
      </c>
      <c r="HF377">
        <v>21.7886</v>
      </c>
      <c r="HG377">
        <v>30.6543</v>
      </c>
      <c r="HH377">
        <v>30.0007</v>
      </c>
      <c r="HI377">
        <v>30.7297</v>
      </c>
      <c r="HJ377">
        <v>30.6905</v>
      </c>
      <c r="HK377">
        <v>28.7413</v>
      </c>
      <c r="HL377">
        <v>23.3506</v>
      </c>
      <c r="HM377">
        <v>29.847</v>
      </c>
      <c r="HN377">
        <v>21.7681</v>
      </c>
      <c r="HO377">
        <v>473.579</v>
      </c>
      <c r="HP377">
        <v>24.8161</v>
      </c>
      <c r="HQ377">
        <v>100.093</v>
      </c>
      <c r="HR377">
        <v>99.9842</v>
      </c>
    </row>
    <row r="378" spans="1:226">
      <c r="A378">
        <v>362</v>
      </c>
      <c r="B378">
        <v>1657316367</v>
      </c>
      <c r="C378">
        <v>7506</v>
      </c>
      <c r="D378" t="s">
        <v>1091</v>
      </c>
      <c r="E378" t="s">
        <v>1092</v>
      </c>
      <c r="F378">
        <v>5</v>
      </c>
      <c r="G378" t="s">
        <v>1037</v>
      </c>
      <c r="H378" t="s">
        <v>354</v>
      </c>
      <c r="I378">
        <v>1657316364.5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465.0302364300932</v>
      </c>
      <c r="AK378">
        <v>448.2146787878788</v>
      </c>
      <c r="AL378">
        <v>2.659146660859269</v>
      </c>
      <c r="AM378">
        <v>65.57788814739133</v>
      </c>
      <c r="AN378">
        <f>(AP378 - AO378 + BO378*1E3/(8.314*(BQ378+273.15)) * AR378/BN378 * AQ378) * BN378/(100*BB378) * 1000/(1000 - AP378)</f>
        <v>0</v>
      </c>
      <c r="AO378">
        <v>24.85305713211157</v>
      </c>
      <c r="AP378">
        <v>25.99035939393938</v>
      </c>
      <c r="AQ378">
        <v>3.962933889988736E-05</v>
      </c>
      <c r="AR378">
        <v>78.02663733385332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1657316364.5</v>
      </c>
      <c r="BH378">
        <v>431.2912222222222</v>
      </c>
      <c r="BI378">
        <v>455.4141111111111</v>
      </c>
      <c r="BJ378">
        <v>25.99638888888889</v>
      </c>
      <c r="BK378">
        <v>24.83425555555556</v>
      </c>
      <c r="BL378">
        <v>432.6313333333333</v>
      </c>
      <c r="BM378">
        <v>27.19353333333333</v>
      </c>
      <c r="BN378">
        <v>500.0137777777778</v>
      </c>
      <c r="BO378">
        <v>68.40983333333332</v>
      </c>
      <c r="BP378">
        <v>0.1001664444444444</v>
      </c>
      <c r="BQ378">
        <v>26.85625555555555</v>
      </c>
      <c r="BR378">
        <v>27.04185555555556</v>
      </c>
      <c r="BS378">
        <v>999.9000000000001</v>
      </c>
      <c r="BT378">
        <v>0</v>
      </c>
      <c r="BU378">
        <v>0</v>
      </c>
      <c r="BV378">
        <v>9986.036666666667</v>
      </c>
      <c r="BW378">
        <v>0</v>
      </c>
      <c r="BX378">
        <v>1665.385555555556</v>
      </c>
      <c r="BY378">
        <v>-24.1231</v>
      </c>
      <c r="BZ378">
        <v>442.8022222222222</v>
      </c>
      <c r="CA378">
        <v>467.0118888888889</v>
      </c>
      <c r="CB378">
        <v>1.162146666666667</v>
      </c>
      <c r="CC378">
        <v>455.4141111111111</v>
      </c>
      <c r="CD378">
        <v>24.83425555555556</v>
      </c>
      <c r="CE378">
        <v>1.778407777777778</v>
      </c>
      <c r="CF378">
        <v>1.698906666666667</v>
      </c>
      <c r="CG378">
        <v>15.59828888888889</v>
      </c>
      <c r="CH378">
        <v>14.88643333333333</v>
      </c>
      <c r="CI378">
        <v>1999.968888888889</v>
      </c>
      <c r="CJ378">
        <v>0.9799973333333334</v>
      </c>
      <c r="CK378">
        <v>0.02000266666666667</v>
      </c>
      <c r="CL378">
        <v>0</v>
      </c>
      <c r="CM378">
        <v>2.423288888888889</v>
      </c>
      <c r="CN378">
        <v>0</v>
      </c>
      <c r="CO378">
        <v>6993.072222222221</v>
      </c>
      <c r="CP378">
        <v>16749.16666666667</v>
      </c>
      <c r="CQ378">
        <v>40.562</v>
      </c>
      <c r="CR378">
        <v>42</v>
      </c>
      <c r="CS378">
        <v>40.812</v>
      </c>
      <c r="CT378">
        <v>40.937</v>
      </c>
      <c r="CU378">
        <v>39.687</v>
      </c>
      <c r="CV378">
        <v>1959.968888888889</v>
      </c>
      <c r="CW378">
        <v>40</v>
      </c>
      <c r="CX378">
        <v>0</v>
      </c>
      <c r="CY378">
        <v>1657316373.3</v>
      </c>
      <c r="CZ378">
        <v>0</v>
      </c>
      <c r="DA378">
        <v>1657315522.5</v>
      </c>
      <c r="DB378" t="s">
        <v>1038</v>
      </c>
      <c r="DC378">
        <v>1657315522.5</v>
      </c>
      <c r="DD378">
        <v>1657315518.5</v>
      </c>
      <c r="DE378">
        <v>10</v>
      </c>
      <c r="DF378">
        <v>0.226</v>
      </c>
      <c r="DG378">
        <v>0.346</v>
      </c>
      <c r="DH378">
        <v>-1.322</v>
      </c>
      <c r="DI378">
        <v>-0.172</v>
      </c>
      <c r="DJ378">
        <v>420</v>
      </c>
      <c r="DK378">
        <v>25</v>
      </c>
      <c r="DL378">
        <v>0.27</v>
      </c>
      <c r="DM378">
        <v>0.2</v>
      </c>
      <c r="DN378">
        <v>-17.040873</v>
      </c>
      <c r="DO378">
        <v>-58.69354559099436</v>
      </c>
      <c r="DP378">
        <v>5.706517288838351</v>
      </c>
      <c r="DQ378">
        <v>0</v>
      </c>
      <c r="DR378">
        <v>1.1385095</v>
      </c>
      <c r="DS378">
        <v>0.1346066791744821</v>
      </c>
      <c r="DT378">
        <v>0.02422389491287476</v>
      </c>
      <c r="DU378">
        <v>0</v>
      </c>
      <c r="DV378">
        <v>0</v>
      </c>
      <c r="DW378">
        <v>2</v>
      </c>
      <c r="DX378" t="s">
        <v>365</v>
      </c>
      <c r="DY378">
        <v>2.97695</v>
      </c>
      <c r="DZ378">
        <v>2.72455</v>
      </c>
      <c r="EA378">
        <v>0.0737858</v>
      </c>
      <c r="EB378">
        <v>0.0760566</v>
      </c>
      <c r="EC378">
        <v>0.0887956</v>
      </c>
      <c r="ED378">
        <v>0.08185199999999999</v>
      </c>
      <c r="EE378">
        <v>29139.9</v>
      </c>
      <c r="EF378">
        <v>29176.9</v>
      </c>
      <c r="EG378">
        <v>29265.8</v>
      </c>
      <c r="EH378">
        <v>29222.2</v>
      </c>
      <c r="EI378">
        <v>35347</v>
      </c>
      <c r="EJ378">
        <v>35655</v>
      </c>
      <c r="EK378">
        <v>41232.4</v>
      </c>
      <c r="EL378">
        <v>41623.5</v>
      </c>
      <c r="EM378">
        <v>1.93543</v>
      </c>
      <c r="EN378">
        <v>2.01813</v>
      </c>
      <c r="EO378">
        <v>0.0481755</v>
      </c>
      <c r="EP378">
        <v>0</v>
      </c>
      <c r="EQ378">
        <v>26.2513</v>
      </c>
      <c r="ER378">
        <v>999.9</v>
      </c>
      <c r="ES378">
        <v>32.3</v>
      </c>
      <c r="ET378">
        <v>38.3</v>
      </c>
      <c r="EU378">
        <v>31.9465</v>
      </c>
      <c r="EV378">
        <v>61.5383</v>
      </c>
      <c r="EW378">
        <v>27.1715</v>
      </c>
      <c r="EX378">
        <v>2</v>
      </c>
      <c r="EY378">
        <v>0.263084</v>
      </c>
      <c r="EZ378">
        <v>3.83671</v>
      </c>
      <c r="FA378">
        <v>20.3417</v>
      </c>
      <c r="FB378">
        <v>5.21669</v>
      </c>
      <c r="FC378">
        <v>12.0132</v>
      </c>
      <c r="FD378">
        <v>4.98865</v>
      </c>
      <c r="FE378">
        <v>3.28853</v>
      </c>
      <c r="FF378">
        <v>6546.9</v>
      </c>
      <c r="FG378">
        <v>9999</v>
      </c>
      <c r="FH378">
        <v>9999</v>
      </c>
      <c r="FI378">
        <v>106.1</v>
      </c>
      <c r="FJ378">
        <v>1.86742</v>
      </c>
      <c r="FK378">
        <v>1.86646</v>
      </c>
      <c r="FL378">
        <v>1.8659</v>
      </c>
      <c r="FM378">
        <v>1.86582</v>
      </c>
      <c r="FN378">
        <v>1.86768</v>
      </c>
      <c r="FO378">
        <v>1.87012</v>
      </c>
      <c r="FP378">
        <v>1.86874</v>
      </c>
      <c r="FQ378">
        <v>1.87013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-1.351</v>
      </c>
      <c r="GF378">
        <v>-1.1932</v>
      </c>
      <c r="GG378">
        <v>-0.6157391948907027</v>
      </c>
      <c r="GH378">
        <v>-0.001751842048368114</v>
      </c>
      <c r="GI378">
        <v>2.175043830543419E-07</v>
      </c>
      <c r="GJ378">
        <v>-8.900938919420621E-11</v>
      </c>
      <c r="GK378">
        <v>8.598166570386768</v>
      </c>
      <c r="GL378">
        <v>1.777864070516789</v>
      </c>
      <c r="GM378">
        <v>-0.1595319365346188</v>
      </c>
      <c r="GN378">
        <v>0.002975254502177307</v>
      </c>
      <c r="GO378">
        <v>3</v>
      </c>
      <c r="GP378">
        <v>2360</v>
      </c>
      <c r="GQ378">
        <v>1</v>
      </c>
      <c r="GR378">
        <v>26</v>
      </c>
      <c r="GS378">
        <v>14.1</v>
      </c>
      <c r="GT378">
        <v>14.1</v>
      </c>
      <c r="GU378">
        <v>1.47461</v>
      </c>
      <c r="GV378">
        <v>2.24243</v>
      </c>
      <c r="GW378">
        <v>1.94702</v>
      </c>
      <c r="GX378">
        <v>2.82715</v>
      </c>
      <c r="GY378">
        <v>2.19482</v>
      </c>
      <c r="GZ378">
        <v>2.37305</v>
      </c>
      <c r="HA378">
        <v>41.0412</v>
      </c>
      <c r="HB378">
        <v>14.1145</v>
      </c>
      <c r="HC378">
        <v>18</v>
      </c>
      <c r="HD378">
        <v>501.457</v>
      </c>
      <c r="HE378">
        <v>569.061</v>
      </c>
      <c r="HF378">
        <v>21.7417</v>
      </c>
      <c r="HG378">
        <v>30.6586</v>
      </c>
      <c r="HH378">
        <v>30.0007</v>
      </c>
      <c r="HI378">
        <v>30.7307</v>
      </c>
      <c r="HJ378">
        <v>30.6905</v>
      </c>
      <c r="HK378">
        <v>29.5193</v>
      </c>
      <c r="HL378">
        <v>23.3506</v>
      </c>
      <c r="HM378">
        <v>29.847</v>
      </c>
      <c r="HN378">
        <v>21.721</v>
      </c>
      <c r="HO378">
        <v>486.943</v>
      </c>
      <c r="HP378">
        <v>24.8161</v>
      </c>
      <c r="HQ378">
        <v>100.093</v>
      </c>
      <c r="HR378">
        <v>99.98399999999999</v>
      </c>
    </row>
    <row r="379" spans="1:226">
      <c r="A379">
        <v>363</v>
      </c>
      <c r="B379">
        <v>1657316372</v>
      </c>
      <c r="C379">
        <v>7511</v>
      </c>
      <c r="D379" t="s">
        <v>1093</v>
      </c>
      <c r="E379" t="s">
        <v>1094</v>
      </c>
      <c r="F379">
        <v>5</v>
      </c>
      <c r="G379" t="s">
        <v>1037</v>
      </c>
      <c r="H379" t="s">
        <v>354</v>
      </c>
      <c r="I379">
        <v>1657316369.2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481.3179658512166</v>
      </c>
      <c r="AK379">
        <v>463.1382848484848</v>
      </c>
      <c r="AL379">
        <v>3.032214970881729</v>
      </c>
      <c r="AM379">
        <v>65.57788814739133</v>
      </c>
      <c r="AN379">
        <f>(AP379 - AO379 + BO379*1E3/(8.314*(BQ379+273.15)) * AR379/BN379 * AQ379) * BN379/(100*BB379) * 1000/(1000 - AP379)</f>
        <v>0</v>
      </c>
      <c r="AO379">
        <v>24.82127475211816</v>
      </c>
      <c r="AP379">
        <v>25.97918727272727</v>
      </c>
      <c r="AQ379">
        <v>-0.002297358922373191</v>
      </c>
      <c r="AR379">
        <v>78.02663733385332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1657316369.2</v>
      </c>
      <c r="BH379">
        <v>444.2984</v>
      </c>
      <c r="BI379">
        <v>470.4405</v>
      </c>
      <c r="BJ379">
        <v>25.98151</v>
      </c>
      <c r="BK379">
        <v>24.82692</v>
      </c>
      <c r="BL379">
        <v>445.6593999999999</v>
      </c>
      <c r="BM379">
        <v>27.17228</v>
      </c>
      <c r="BN379">
        <v>499.9866999999999</v>
      </c>
      <c r="BO379">
        <v>68.40956999999999</v>
      </c>
      <c r="BP379">
        <v>0.09994389000000001</v>
      </c>
      <c r="BQ379">
        <v>26.85206</v>
      </c>
      <c r="BR379">
        <v>27.0323</v>
      </c>
      <c r="BS379">
        <v>999.9</v>
      </c>
      <c r="BT379">
        <v>0</v>
      </c>
      <c r="BU379">
        <v>0</v>
      </c>
      <c r="BV379">
        <v>9989.186000000002</v>
      </c>
      <c r="BW379">
        <v>0</v>
      </c>
      <c r="BX379">
        <v>1665.857</v>
      </c>
      <c r="BY379">
        <v>-26.14217</v>
      </c>
      <c r="BZ379">
        <v>456.1498</v>
      </c>
      <c r="CA379">
        <v>482.4174</v>
      </c>
      <c r="CB379">
        <v>1.154587</v>
      </c>
      <c r="CC379">
        <v>470.4405</v>
      </c>
      <c r="CD379">
        <v>24.82692</v>
      </c>
      <c r="CE379">
        <v>1.777385</v>
      </c>
      <c r="CF379">
        <v>1.6984</v>
      </c>
      <c r="CG379">
        <v>15.58929</v>
      </c>
      <c r="CH379">
        <v>14.88181</v>
      </c>
      <c r="CI379">
        <v>1999.968</v>
      </c>
      <c r="CJ379">
        <v>0.9799976000000001</v>
      </c>
      <c r="CK379">
        <v>0.0200024</v>
      </c>
      <c r="CL379">
        <v>0</v>
      </c>
      <c r="CM379">
        <v>2.26356</v>
      </c>
      <c r="CN379">
        <v>0</v>
      </c>
      <c r="CO379">
        <v>7013.227000000001</v>
      </c>
      <c r="CP379">
        <v>16749.19</v>
      </c>
      <c r="CQ379">
        <v>40.562</v>
      </c>
      <c r="CR379">
        <v>42</v>
      </c>
      <c r="CS379">
        <v>40.812</v>
      </c>
      <c r="CT379">
        <v>40.937</v>
      </c>
      <c r="CU379">
        <v>39.687</v>
      </c>
      <c r="CV379">
        <v>1959.968</v>
      </c>
      <c r="CW379">
        <v>40</v>
      </c>
      <c r="CX379">
        <v>0</v>
      </c>
      <c r="CY379">
        <v>1657316378.7</v>
      </c>
      <c r="CZ379">
        <v>0</v>
      </c>
      <c r="DA379">
        <v>1657315522.5</v>
      </c>
      <c r="DB379" t="s">
        <v>1038</v>
      </c>
      <c r="DC379">
        <v>1657315522.5</v>
      </c>
      <c r="DD379">
        <v>1657315518.5</v>
      </c>
      <c r="DE379">
        <v>10</v>
      </c>
      <c r="DF379">
        <v>0.226</v>
      </c>
      <c r="DG379">
        <v>0.346</v>
      </c>
      <c r="DH379">
        <v>-1.322</v>
      </c>
      <c r="DI379">
        <v>-0.172</v>
      </c>
      <c r="DJ379">
        <v>420</v>
      </c>
      <c r="DK379">
        <v>25</v>
      </c>
      <c r="DL379">
        <v>0.27</v>
      </c>
      <c r="DM379">
        <v>0.2</v>
      </c>
      <c r="DN379">
        <v>-20.3875825</v>
      </c>
      <c r="DO379">
        <v>-50.86240412757972</v>
      </c>
      <c r="DP379">
        <v>5.024645521521269</v>
      </c>
      <c r="DQ379">
        <v>0</v>
      </c>
      <c r="DR379">
        <v>1.148679</v>
      </c>
      <c r="DS379">
        <v>0.04710371482176214</v>
      </c>
      <c r="DT379">
        <v>0.01915748950149784</v>
      </c>
      <c r="DU379">
        <v>1</v>
      </c>
      <c r="DV379">
        <v>1</v>
      </c>
      <c r="DW379">
        <v>2</v>
      </c>
      <c r="DX379" t="s">
        <v>357</v>
      </c>
      <c r="DY379">
        <v>2.97682</v>
      </c>
      <c r="DZ379">
        <v>2.72467</v>
      </c>
      <c r="EA379">
        <v>0.0756554</v>
      </c>
      <c r="EB379">
        <v>0.07806250000000001</v>
      </c>
      <c r="EC379">
        <v>0.08876829999999999</v>
      </c>
      <c r="ED379">
        <v>0.0819208</v>
      </c>
      <c r="EE379">
        <v>29080</v>
      </c>
      <c r="EF379">
        <v>29112.8</v>
      </c>
      <c r="EG379">
        <v>29264.8</v>
      </c>
      <c r="EH379">
        <v>29221.5</v>
      </c>
      <c r="EI379">
        <v>35346.6</v>
      </c>
      <c r="EJ379">
        <v>35651.5</v>
      </c>
      <c r="EK379">
        <v>41230.7</v>
      </c>
      <c r="EL379">
        <v>41622.6</v>
      </c>
      <c r="EM379">
        <v>1.9353</v>
      </c>
      <c r="EN379">
        <v>2.01817</v>
      </c>
      <c r="EO379">
        <v>0.0472963</v>
      </c>
      <c r="EP379">
        <v>0</v>
      </c>
      <c r="EQ379">
        <v>26.261</v>
      </c>
      <c r="ER379">
        <v>999.9</v>
      </c>
      <c r="ES379">
        <v>32.3</v>
      </c>
      <c r="ET379">
        <v>38.3</v>
      </c>
      <c r="EU379">
        <v>31.9477</v>
      </c>
      <c r="EV379">
        <v>61.5183</v>
      </c>
      <c r="EW379">
        <v>27.2716</v>
      </c>
      <c r="EX379">
        <v>2</v>
      </c>
      <c r="EY379">
        <v>0.26378</v>
      </c>
      <c r="EZ379">
        <v>3.83452</v>
      </c>
      <c r="FA379">
        <v>20.3416</v>
      </c>
      <c r="FB379">
        <v>5.21624</v>
      </c>
      <c r="FC379">
        <v>12.0143</v>
      </c>
      <c r="FD379">
        <v>4.98825</v>
      </c>
      <c r="FE379">
        <v>3.28825</v>
      </c>
      <c r="FF379">
        <v>6547.2</v>
      </c>
      <c r="FG379">
        <v>9999</v>
      </c>
      <c r="FH379">
        <v>9999</v>
      </c>
      <c r="FI379">
        <v>106.1</v>
      </c>
      <c r="FJ379">
        <v>1.86739</v>
      </c>
      <c r="FK379">
        <v>1.86646</v>
      </c>
      <c r="FL379">
        <v>1.86587</v>
      </c>
      <c r="FM379">
        <v>1.86583</v>
      </c>
      <c r="FN379">
        <v>1.86768</v>
      </c>
      <c r="FO379">
        <v>1.87011</v>
      </c>
      <c r="FP379">
        <v>1.86874</v>
      </c>
      <c r="FQ379">
        <v>1.87012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-1.375</v>
      </c>
      <c r="GF379">
        <v>-1.1895</v>
      </c>
      <c r="GG379">
        <v>-0.6157391948907027</v>
      </c>
      <c r="GH379">
        <v>-0.001751842048368114</v>
      </c>
      <c r="GI379">
        <v>2.175043830543419E-07</v>
      </c>
      <c r="GJ379">
        <v>-8.900938919420621E-11</v>
      </c>
      <c r="GK379">
        <v>8.598166570386768</v>
      </c>
      <c r="GL379">
        <v>1.777864070516789</v>
      </c>
      <c r="GM379">
        <v>-0.1595319365346188</v>
      </c>
      <c r="GN379">
        <v>0.002975254502177307</v>
      </c>
      <c r="GO379">
        <v>3</v>
      </c>
      <c r="GP379">
        <v>2360</v>
      </c>
      <c r="GQ379">
        <v>1</v>
      </c>
      <c r="GR379">
        <v>26</v>
      </c>
      <c r="GS379">
        <v>14.2</v>
      </c>
      <c r="GT379">
        <v>14.2</v>
      </c>
      <c r="GU379">
        <v>1.51611</v>
      </c>
      <c r="GV379">
        <v>2.24121</v>
      </c>
      <c r="GW379">
        <v>1.94702</v>
      </c>
      <c r="GX379">
        <v>2.82715</v>
      </c>
      <c r="GY379">
        <v>2.19482</v>
      </c>
      <c r="GZ379">
        <v>2.36572</v>
      </c>
      <c r="HA379">
        <v>41.0412</v>
      </c>
      <c r="HB379">
        <v>14.097</v>
      </c>
      <c r="HC379">
        <v>18</v>
      </c>
      <c r="HD379">
        <v>501.389</v>
      </c>
      <c r="HE379">
        <v>569.119</v>
      </c>
      <c r="HF379">
        <v>21.6971</v>
      </c>
      <c r="HG379">
        <v>30.6633</v>
      </c>
      <c r="HH379">
        <v>30.0007</v>
      </c>
      <c r="HI379">
        <v>30.7323</v>
      </c>
      <c r="HJ379">
        <v>30.6928</v>
      </c>
      <c r="HK379">
        <v>30.3523</v>
      </c>
      <c r="HL379">
        <v>23.3506</v>
      </c>
      <c r="HM379">
        <v>29.847</v>
      </c>
      <c r="HN379">
        <v>21.6832</v>
      </c>
      <c r="HO379">
        <v>506.983</v>
      </c>
      <c r="HP379">
        <v>24.8161</v>
      </c>
      <c r="HQ379">
        <v>100.089</v>
      </c>
      <c r="HR379">
        <v>99.9817</v>
      </c>
    </row>
    <row r="380" spans="1:226">
      <c r="A380">
        <v>364</v>
      </c>
      <c r="B380">
        <v>1657316377</v>
      </c>
      <c r="C380">
        <v>7516</v>
      </c>
      <c r="D380" t="s">
        <v>1095</v>
      </c>
      <c r="E380" t="s">
        <v>1096</v>
      </c>
      <c r="F380">
        <v>5</v>
      </c>
      <c r="G380" t="s">
        <v>1037</v>
      </c>
      <c r="H380" t="s">
        <v>354</v>
      </c>
      <c r="I380">
        <v>1657316374.5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498.3615008774435</v>
      </c>
      <c r="AK380">
        <v>479.2291939393937</v>
      </c>
      <c r="AL380">
        <v>3.234488912699956</v>
      </c>
      <c r="AM380">
        <v>65.57788814739133</v>
      </c>
      <c r="AN380">
        <f>(AP380 - AO380 + BO380*1E3/(8.314*(BQ380+273.15)) * AR380/BN380 * AQ380) * BN380/(100*BB380) * 1000/(1000 - AP380)</f>
        <v>0</v>
      </c>
      <c r="AO380">
        <v>24.85069471952879</v>
      </c>
      <c r="AP380">
        <v>25.9845612121212</v>
      </c>
      <c r="AQ380">
        <v>0.0002152262930496261</v>
      </c>
      <c r="AR380">
        <v>78.02663733385332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1657316374.5</v>
      </c>
      <c r="BH380">
        <v>460.4669999999999</v>
      </c>
      <c r="BI380">
        <v>488.0227777777778</v>
      </c>
      <c r="BJ380">
        <v>25.98071111111111</v>
      </c>
      <c r="BK380">
        <v>24.85712222222222</v>
      </c>
      <c r="BL380">
        <v>461.8541111111111</v>
      </c>
      <c r="BM380">
        <v>27.17113333333333</v>
      </c>
      <c r="BN380">
        <v>500.0013333333333</v>
      </c>
      <c r="BO380">
        <v>68.41048888888889</v>
      </c>
      <c r="BP380">
        <v>0.09992985555555554</v>
      </c>
      <c r="BQ380">
        <v>26.84726666666667</v>
      </c>
      <c r="BR380">
        <v>27.03194444444444</v>
      </c>
      <c r="BS380">
        <v>999.9000000000001</v>
      </c>
      <c r="BT380">
        <v>0</v>
      </c>
      <c r="BU380">
        <v>0</v>
      </c>
      <c r="BV380">
        <v>10017.21111111111</v>
      </c>
      <c r="BW380">
        <v>0</v>
      </c>
      <c r="BX380">
        <v>1666.574444444444</v>
      </c>
      <c r="BY380">
        <v>-27.55596666666666</v>
      </c>
      <c r="BZ380">
        <v>472.7492222222223</v>
      </c>
      <c r="CA380">
        <v>500.463</v>
      </c>
      <c r="CB380">
        <v>1.123596666666667</v>
      </c>
      <c r="CC380">
        <v>488.0227777777778</v>
      </c>
      <c r="CD380">
        <v>24.85712222222222</v>
      </c>
      <c r="CE380">
        <v>1.777352222222222</v>
      </c>
      <c r="CF380">
        <v>1.700485555555556</v>
      </c>
      <c r="CG380">
        <v>15.58904444444445</v>
      </c>
      <c r="CH380">
        <v>14.90087777777778</v>
      </c>
      <c r="CI380">
        <v>2000.015555555555</v>
      </c>
      <c r="CJ380">
        <v>0.9799979999999999</v>
      </c>
      <c r="CK380">
        <v>0.020002</v>
      </c>
      <c r="CL380">
        <v>0</v>
      </c>
      <c r="CM380">
        <v>2.287411111111111</v>
      </c>
      <c r="CN380">
        <v>0</v>
      </c>
      <c r="CO380">
        <v>7040.632222222222</v>
      </c>
      <c r="CP380">
        <v>16749.57777777778</v>
      </c>
      <c r="CQ380">
        <v>40.59</v>
      </c>
      <c r="CR380">
        <v>42.04133333333333</v>
      </c>
      <c r="CS380">
        <v>40.82599999999999</v>
      </c>
      <c r="CT380">
        <v>40.979</v>
      </c>
      <c r="CU380">
        <v>39.70099999999999</v>
      </c>
      <c r="CV380">
        <v>1960.014444444445</v>
      </c>
      <c r="CW380">
        <v>40.00111111111111</v>
      </c>
      <c r="CX380">
        <v>0</v>
      </c>
      <c r="CY380">
        <v>1657316383.5</v>
      </c>
      <c r="CZ380">
        <v>0</v>
      </c>
      <c r="DA380">
        <v>1657315522.5</v>
      </c>
      <c r="DB380" t="s">
        <v>1038</v>
      </c>
      <c r="DC380">
        <v>1657315522.5</v>
      </c>
      <c r="DD380">
        <v>1657315518.5</v>
      </c>
      <c r="DE380">
        <v>10</v>
      </c>
      <c r="DF380">
        <v>0.226</v>
      </c>
      <c r="DG380">
        <v>0.346</v>
      </c>
      <c r="DH380">
        <v>-1.322</v>
      </c>
      <c r="DI380">
        <v>-0.172</v>
      </c>
      <c r="DJ380">
        <v>420</v>
      </c>
      <c r="DK380">
        <v>25</v>
      </c>
      <c r="DL380">
        <v>0.27</v>
      </c>
      <c r="DM380">
        <v>0.2</v>
      </c>
      <c r="DN380">
        <v>-24.06149756097561</v>
      </c>
      <c r="DO380">
        <v>-30.7815658536585</v>
      </c>
      <c r="DP380">
        <v>3.132910782634142</v>
      </c>
      <c r="DQ380">
        <v>0</v>
      </c>
      <c r="DR380">
        <v>1.141924146341463</v>
      </c>
      <c r="DS380">
        <v>-0.01020585365853562</v>
      </c>
      <c r="DT380">
        <v>0.0196464751354251</v>
      </c>
      <c r="DU380">
        <v>1</v>
      </c>
      <c r="DV380">
        <v>1</v>
      </c>
      <c r="DW380">
        <v>2</v>
      </c>
      <c r="DX380" t="s">
        <v>357</v>
      </c>
      <c r="DY380">
        <v>2.97682</v>
      </c>
      <c r="DZ380">
        <v>2.72476</v>
      </c>
      <c r="EA380">
        <v>0.07761850000000001</v>
      </c>
      <c r="EB380">
        <v>0.0800807</v>
      </c>
      <c r="EC380">
        <v>0.08879140000000001</v>
      </c>
      <c r="ED380">
        <v>0.0819817</v>
      </c>
      <c r="EE380">
        <v>29017.4</v>
      </c>
      <c r="EF380">
        <v>29048.5</v>
      </c>
      <c r="EG380">
        <v>29264</v>
      </c>
      <c r="EH380">
        <v>29220.9</v>
      </c>
      <c r="EI380">
        <v>35345</v>
      </c>
      <c r="EJ380">
        <v>35648.2</v>
      </c>
      <c r="EK380">
        <v>41229.8</v>
      </c>
      <c r="EL380">
        <v>41621.5</v>
      </c>
      <c r="EM380">
        <v>1.93525</v>
      </c>
      <c r="EN380">
        <v>2.0182</v>
      </c>
      <c r="EO380">
        <v>0.0463501</v>
      </c>
      <c r="EP380">
        <v>0</v>
      </c>
      <c r="EQ380">
        <v>26.2691</v>
      </c>
      <c r="ER380">
        <v>999.9</v>
      </c>
      <c r="ES380">
        <v>32.3</v>
      </c>
      <c r="ET380">
        <v>38.3</v>
      </c>
      <c r="EU380">
        <v>31.948</v>
      </c>
      <c r="EV380">
        <v>61.4983</v>
      </c>
      <c r="EW380">
        <v>27.2436</v>
      </c>
      <c r="EX380">
        <v>2</v>
      </c>
      <c r="EY380">
        <v>0.264499</v>
      </c>
      <c r="EZ380">
        <v>3.83341</v>
      </c>
      <c r="FA380">
        <v>20.342</v>
      </c>
      <c r="FB380">
        <v>5.21594</v>
      </c>
      <c r="FC380">
        <v>12.0143</v>
      </c>
      <c r="FD380">
        <v>4.98815</v>
      </c>
      <c r="FE380">
        <v>3.28842</v>
      </c>
      <c r="FF380">
        <v>6547.2</v>
      </c>
      <c r="FG380">
        <v>9999</v>
      </c>
      <c r="FH380">
        <v>9999</v>
      </c>
      <c r="FI380">
        <v>106.1</v>
      </c>
      <c r="FJ380">
        <v>1.86742</v>
      </c>
      <c r="FK380">
        <v>1.86646</v>
      </c>
      <c r="FL380">
        <v>1.86591</v>
      </c>
      <c r="FM380">
        <v>1.86584</v>
      </c>
      <c r="FN380">
        <v>1.86768</v>
      </c>
      <c r="FO380">
        <v>1.87012</v>
      </c>
      <c r="FP380">
        <v>1.86874</v>
      </c>
      <c r="FQ380">
        <v>1.87014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-1.4</v>
      </c>
      <c r="GF380">
        <v>-1.1927</v>
      </c>
      <c r="GG380">
        <v>-0.6157391948907027</v>
      </c>
      <c r="GH380">
        <v>-0.001751842048368114</v>
      </c>
      <c r="GI380">
        <v>2.175043830543419E-07</v>
      </c>
      <c r="GJ380">
        <v>-8.900938919420621E-11</v>
      </c>
      <c r="GK380">
        <v>8.598166570386768</v>
      </c>
      <c r="GL380">
        <v>1.777864070516789</v>
      </c>
      <c r="GM380">
        <v>-0.1595319365346188</v>
      </c>
      <c r="GN380">
        <v>0.002975254502177307</v>
      </c>
      <c r="GO380">
        <v>3</v>
      </c>
      <c r="GP380">
        <v>2360</v>
      </c>
      <c r="GQ380">
        <v>1</v>
      </c>
      <c r="GR380">
        <v>26</v>
      </c>
      <c r="GS380">
        <v>14.2</v>
      </c>
      <c r="GT380">
        <v>14.3</v>
      </c>
      <c r="GU380">
        <v>1.55273</v>
      </c>
      <c r="GV380">
        <v>2.24243</v>
      </c>
      <c r="GW380">
        <v>1.94702</v>
      </c>
      <c r="GX380">
        <v>2.82593</v>
      </c>
      <c r="GY380">
        <v>2.19482</v>
      </c>
      <c r="GZ380">
        <v>2.34375</v>
      </c>
      <c r="HA380">
        <v>41.067</v>
      </c>
      <c r="HB380">
        <v>14.0883</v>
      </c>
      <c r="HC380">
        <v>18</v>
      </c>
      <c r="HD380">
        <v>501.377</v>
      </c>
      <c r="HE380">
        <v>569.143</v>
      </c>
      <c r="HF380">
        <v>21.6616</v>
      </c>
      <c r="HG380">
        <v>30.67</v>
      </c>
      <c r="HH380">
        <v>30.0007</v>
      </c>
      <c r="HI380">
        <v>30.735</v>
      </c>
      <c r="HJ380">
        <v>30.6932</v>
      </c>
      <c r="HK380">
        <v>31.1468</v>
      </c>
      <c r="HL380">
        <v>23.3506</v>
      </c>
      <c r="HM380">
        <v>29.847</v>
      </c>
      <c r="HN380">
        <v>21.6506</v>
      </c>
      <c r="HO380">
        <v>520.58</v>
      </c>
      <c r="HP380">
        <v>24.8161</v>
      </c>
      <c r="HQ380">
        <v>100.086</v>
      </c>
      <c r="HR380">
        <v>99.9794</v>
      </c>
    </row>
    <row r="381" spans="1:226">
      <c r="A381">
        <v>365</v>
      </c>
      <c r="B381">
        <v>1657316382</v>
      </c>
      <c r="C381">
        <v>7521</v>
      </c>
      <c r="D381" t="s">
        <v>1097</v>
      </c>
      <c r="E381" t="s">
        <v>1098</v>
      </c>
      <c r="F381">
        <v>5</v>
      </c>
      <c r="G381" t="s">
        <v>1037</v>
      </c>
      <c r="H381" t="s">
        <v>354</v>
      </c>
      <c r="I381">
        <v>1657316379.2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515.6530330113236</v>
      </c>
      <c r="AK381">
        <v>495.8021030303028</v>
      </c>
      <c r="AL381">
        <v>3.328052248344469</v>
      </c>
      <c r="AM381">
        <v>65.57788814739133</v>
      </c>
      <c r="AN381">
        <f>(AP381 - AO381 + BO381*1E3/(8.314*(BQ381+273.15)) * AR381/BN381 * AQ381) * BN381/(100*BB381) * 1000/(1000 - AP381)</f>
        <v>0</v>
      </c>
      <c r="AO381">
        <v>24.87804707835413</v>
      </c>
      <c r="AP381">
        <v>25.99764242424241</v>
      </c>
      <c r="AQ381">
        <v>0.0002088771772723549</v>
      </c>
      <c r="AR381">
        <v>78.02663733385332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1657316379.2</v>
      </c>
      <c r="BH381">
        <v>475.4691999999999</v>
      </c>
      <c r="BI381">
        <v>503.864</v>
      </c>
      <c r="BJ381">
        <v>25.99056</v>
      </c>
      <c r="BK381">
        <v>24.88382</v>
      </c>
      <c r="BL381">
        <v>476.8805</v>
      </c>
      <c r="BM381">
        <v>27.18521</v>
      </c>
      <c r="BN381">
        <v>499.9982000000001</v>
      </c>
      <c r="BO381">
        <v>68.41065999999999</v>
      </c>
      <c r="BP381">
        <v>0.10004903</v>
      </c>
      <c r="BQ381">
        <v>26.84081</v>
      </c>
      <c r="BR381">
        <v>27.03528</v>
      </c>
      <c r="BS381">
        <v>999.9</v>
      </c>
      <c r="BT381">
        <v>0</v>
      </c>
      <c r="BU381">
        <v>0</v>
      </c>
      <c r="BV381">
        <v>9998.309999999999</v>
      </c>
      <c r="BW381">
        <v>0</v>
      </c>
      <c r="BX381">
        <v>1667.909</v>
      </c>
      <c r="BY381">
        <v>-28.39497</v>
      </c>
      <c r="BZ381">
        <v>488.1565000000001</v>
      </c>
      <c r="CA381">
        <v>516.7222</v>
      </c>
      <c r="CB381">
        <v>1.106743</v>
      </c>
      <c r="CC381">
        <v>503.864</v>
      </c>
      <c r="CD381">
        <v>24.88382</v>
      </c>
      <c r="CE381">
        <v>1.778031</v>
      </c>
      <c r="CF381">
        <v>1.702319</v>
      </c>
      <c r="CG381">
        <v>15.59499</v>
      </c>
      <c r="CH381">
        <v>14.91759</v>
      </c>
      <c r="CI381">
        <v>2000.004</v>
      </c>
      <c r="CJ381">
        <v>0.9799976000000001</v>
      </c>
      <c r="CK381">
        <v>0.0200024</v>
      </c>
      <c r="CL381">
        <v>0</v>
      </c>
      <c r="CM381">
        <v>2.31333</v>
      </c>
      <c r="CN381">
        <v>0</v>
      </c>
      <c r="CO381">
        <v>7067.908</v>
      </c>
      <c r="CP381">
        <v>16749.49</v>
      </c>
      <c r="CQ381">
        <v>40.6124</v>
      </c>
      <c r="CR381">
        <v>42.062</v>
      </c>
      <c r="CS381">
        <v>40.875</v>
      </c>
      <c r="CT381">
        <v>41</v>
      </c>
      <c r="CU381">
        <v>39.7374</v>
      </c>
      <c r="CV381">
        <v>1960.001</v>
      </c>
      <c r="CW381">
        <v>40.003</v>
      </c>
      <c r="CX381">
        <v>0</v>
      </c>
      <c r="CY381">
        <v>1657316388.3</v>
      </c>
      <c r="CZ381">
        <v>0</v>
      </c>
      <c r="DA381">
        <v>1657315522.5</v>
      </c>
      <c r="DB381" t="s">
        <v>1038</v>
      </c>
      <c r="DC381">
        <v>1657315522.5</v>
      </c>
      <c r="DD381">
        <v>1657315518.5</v>
      </c>
      <c r="DE381">
        <v>10</v>
      </c>
      <c r="DF381">
        <v>0.226</v>
      </c>
      <c r="DG381">
        <v>0.346</v>
      </c>
      <c r="DH381">
        <v>-1.322</v>
      </c>
      <c r="DI381">
        <v>-0.172</v>
      </c>
      <c r="DJ381">
        <v>420</v>
      </c>
      <c r="DK381">
        <v>25</v>
      </c>
      <c r="DL381">
        <v>0.27</v>
      </c>
      <c r="DM381">
        <v>0.2</v>
      </c>
      <c r="DN381">
        <v>-26.507935</v>
      </c>
      <c r="DO381">
        <v>-17.69828893058155</v>
      </c>
      <c r="DP381">
        <v>1.753130143136841</v>
      </c>
      <c r="DQ381">
        <v>0</v>
      </c>
      <c r="DR381">
        <v>1.1358635</v>
      </c>
      <c r="DS381">
        <v>-0.2075074671669829</v>
      </c>
      <c r="DT381">
        <v>0.0247603032644998</v>
      </c>
      <c r="DU381">
        <v>0</v>
      </c>
      <c r="DV381">
        <v>0</v>
      </c>
      <c r="DW381">
        <v>2</v>
      </c>
      <c r="DX381" t="s">
        <v>365</v>
      </c>
      <c r="DY381">
        <v>2.97682</v>
      </c>
      <c r="DZ381">
        <v>2.72475</v>
      </c>
      <c r="EA381">
        <v>0.0796047</v>
      </c>
      <c r="EB381">
        <v>0.08207879999999999</v>
      </c>
      <c r="EC381">
        <v>0.08883439999999999</v>
      </c>
      <c r="ED381">
        <v>0.0820519</v>
      </c>
      <c r="EE381">
        <v>28954.2</v>
      </c>
      <c r="EF381">
        <v>28984.3</v>
      </c>
      <c r="EG381">
        <v>29263.3</v>
      </c>
      <c r="EH381">
        <v>29219.9</v>
      </c>
      <c r="EI381">
        <v>35342.7</v>
      </c>
      <c r="EJ381">
        <v>35644.2</v>
      </c>
      <c r="EK381">
        <v>41229.1</v>
      </c>
      <c r="EL381">
        <v>41619.9</v>
      </c>
      <c r="EM381">
        <v>1.93517</v>
      </c>
      <c r="EN381">
        <v>2.01805</v>
      </c>
      <c r="EO381">
        <v>0.0463426</v>
      </c>
      <c r="EP381">
        <v>0</v>
      </c>
      <c r="EQ381">
        <v>26.2771</v>
      </c>
      <c r="ER381">
        <v>999.9</v>
      </c>
      <c r="ES381">
        <v>32.4</v>
      </c>
      <c r="ET381">
        <v>38.3</v>
      </c>
      <c r="EU381">
        <v>32.0459</v>
      </c>
      <c r="EV381">
        <v>61.5983</v>
      </c>
      <c r="EW381">
        <v>27.3197</v>
      </c>
      <c r="EX381">
        <v>2</v>
      </c>
      <c r="EY381">
        <v>0.265145</v>
      </c>
      <c r="EZ381">
        <v>3.84187</v>
      </c>
      <c r="FA381">
        <v>20.3419</v>
      </c>
      <c r="FB381">
        <v>5.21624</v>
      </c>
      <c r="FC381">
        <v>12.0149</v>
      </c>
      <c r="FD381">
        <v>4.98775</v>
      </c>
      <c r="FE381">
        <v>3.2883</v>
      </c>
      <c r="FF381">
        <v>6547.4</v>
      </c>
      <c r="FG381">
        <v>9999</v>
      </c>
      <c r="FH381">
        <v>9999</v>
      </c>
      <c r="FI381">
        <v>106.1</v>
      </c>
      <c r="FJ381">
        <v>1.86739</v>
      </c>
      <c r="FK381">
        <v>1.86646</v>
      </c>
      <c r="FL381">
        <v>1.86594</v>
      </c>
      <c r="FM381">
        <v>1.86584</v>
      </c>
      <c r="FN381">
        <v>1.86768</v>
      </c>
      <c r="FO381">
        <v>1.87012</v>
      </c>
      <c r="FP381">
        <v>1.86874</v>
      </c>
      <c r="FQ381">
        <v>1.87013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-1.426</v>
      </c>
      <c r="GF381">
        <v>-1.1983</v>
      </c>
      <c r="GG381">
        <v>-0.6157391948907027</v>
      </c>
      <c r="GH381">
        <v>-0.001751842048368114</v>
      </c>
      <c r="GI381">
        <v>2.175043830543419E-07</v>
      </c>
      <c r="GJ381">
        <v>-8.900938919420621E-11</v>
      </c>
      <c r="GK381">
        <v>8.598166570386768</v>
      </c>
      <c r="GL381">
        <v>1.777864070516789</v>
      </c>
      <c r="GM381">
        <v>-0.1595319365346188</v>
      </c>
      <c r="GN381">
        <v>0.002975254502177307</v>
      </c>
      <c r="GO381">
        <v>3</v>
      </c>
      <c r="GP381">
        <v>2360</v>
      </c>
      <c r="GQ381">
        <v>1</v>
      </c>
      <c r="GR381">
        <v>26</v>
      </c>
      <c r="GS381">
        <v>14.3</v>
      </c>
      <c r="GT381">
        <v>14.4</v>
      </c>
      <c r="GU381">
        <v>1.5979</v>
      </c>
      <c r="GV381">
        <v>2.24609</v>
      </c>
      <c r="GW381">
        <v>1.94702</v>
      </c>
      <c r="GX381">
        <v>2.82715</v>
      </c>
      <c r="GY381">
        <v>2.19482</v>
      </c>
      <c r="GZ381">
        <v>2.34009</v>
      </c>
      <c r="HA381">
        <v>41.067</v>
      </c>
      <c r="HB381">
        <v>14.0883</v>
      </c>
      <c r="HC381">
        <v>18</v>
      </c>
      <c r="HD381">
        <v>501.341</v>
      </c>
      <c r="HE381">
        <v>569.054</v>
      </c>
      <c r="HF381">
        <v>21.6317</v>
      </c>
      <c r="HG381">
        <v>30.6755</v>
      </c>
      <c r="HH381">
        <v>30.0008</v>
      </c>
      <c r="HI381">
        <v>30.7367</v>
      </c>
      <c r="HJ381">
        <v>30.6958</v>
      </c>
      <c r="HK381">
        <v>31.982</v>
      </c>
      <c r="HL381">
        <v>23.3506</v>
      </c>
      <c r="HM381">
        <v>29.847</v>
      </c>
      <c r="HN381">
        <v>21.6202</v>
      </c>
      <c r="HO381">
        <v>540.626</v>
      </c>
      <c r="HP381">
        <v>24.8161</v>
      </c>
      <c r="HQ381">
        <v>100.084</v>
      </c>
      <c r="HR381">
        <v>99.97580000000001</v>
      </c>
    </row>
    <row r="382" spans="1:226">
      <c r="A382">
        <v>366</v>
      </c>
      <c r="B382">
        <v>1657316387</v>
      </c>
      <c r="C382">
        <v>7526</v>
      </c>
      <c r="D382" t="s">
        <v>1099</v>
      </c>
      <c r="E382" t="s">
        <v>1100</v>
      </c>
      <c r="F382">
        <v>5</v>
      </c>
      <c r="G382" t="s">
        <v>1037</v>
      </c>
      <c r="H382" t="s">
        <v>354</v>
      </c>
      <c r="I382">
        <v>1657316384.5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532.9906936760553</v>
      </c>
      <c r="AK382">
        <v>512.5936969696969</v>
      </c>
      <c r="AL382">
        <v>3.373290080658574</v>
      </c>
      <c r="AM382">
        <v>65.57788814739133</v>
      </c>
      <c r="AN382">
        <f>(AP382 - AO382 + BO382*1E3/(8.314*(BQ382+273.15)) * AR382/BN382 * AQ382) * BN382/(100*BB382) * 1000/(1000 - AP382)</f>
        <v>0</v>
      </c>
      <c r="AO382">
        <v>24.90772034177291</v>
      </c>
      <c r="AP382">
        <v>26.00923818181818</v>
      </c>
      <c r="AQ382">
        <v>0.0003511543767516534</v>
      </c>
      <c r="AR382">
        <v>78.02663733385332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1657316384.5</v>
      </c>
      <c r="BH382">
        <v>492.6726666666667</v>
      </c>
      <c r="BI382">
        <v>521.7596666666666</v>
      </c>
      <c r="BJ382">
        <v>26.00543333333333</v>
      </c>
      <c r="BK382">
        <v>24.88813333333333</v>
      </c>
      <c r="BL382">
        <v>494.1116666666667</v>
      </c>
      <c r="BM382">
        <v>27.2064</v>
      </c>
      <c r="BN382">
        <v>500.0056666666667</v>
      </c>
      <c r="BO382">
        <v>68.41044444444444</v>
      </c>
      <c r="BP382">
        <v>0.1000065</v>
      </c>
      <c r="BQ382">
        <v>26.83451111111111</v>
      </c>
      <c r="BR382">
        <v>27.03558888888888</v>
      </c>
      <c r="BS382">
        <v>999.9000000000001</v>
      </c>
      <c r="BT382">
        <v>0</v>
      </c>
      <c r="BU382">
        <v>0</v>
      </c>
      <c r="BV382">
        <v>10007.48888888889</v>
      </c>
      <c r="BW382">
        <v>0</v>
      </c>
      <c r="BX382">
        <v>1667.845555555556</v>
      </c>
      <c r="BY382">
        <v>-29.0871</v>
      </c>
      <c r="BZ382">
        <v>505.8268888888889</v>
      </c>
      <c r="CA382">
        <v>535.0765555555556</v>
      </c>
      <c r="CB382">
        <v>1.117314444444444</v>
      </c>
      <c r="CC382">
        <v>521.7596666666666</v>
      </c>
      <c r="CD382">
        <v>24.88813333333333</v>
      </c>
      <c r="CE382">
        <v>1.779045555555556</v>
      </c>
      <c r="CF382">
        <v>1.702606666666667</v>
      </c>
      <c r="CG382">
        <v>15.60386666666667</v>
      </c>
      <c r="CH382">
        <v>14.92022222222222</v>
      </c>
      <c r="CI382">
        <v>2000.053333333333</v>
      </c>
      <c r="CJ382">
        <v>0.9799986666666667</v>
      </c>
      <c r="CK382">
        <v>0.02000133333333333</v>
      </c>
      <c r="CL382">
        <v>0</v>
      </c>
      <c r="CM382">
        <v>2.276911111111111</v>
      </c>
      <c r="CN382">
        <v>0</v>
      </c>
      <c r="CO382">
        <v>7099.261111111111</v>
      </c>
      <c r="CP382">
        <v>16749.92222222222</v>
      </c>
      <c r="CQ382">
        <v>40.625</v>
      </c>
      <c r="CR382">
        <v>42.083</v>
      </c>
      <c r="CS382">
        <v>40.875</v>
      </c>
      <c r="CT382">
        <v>41</v>
      </c>
      <c r="CU382">
        <v>39.736</v>
      </c>
      <c r="CV382">
        <v>1960.051111111111</v>
      </c>
      <c r="CW382">
        <v>40.00222222222222</v>
      </c>
      <c r="CX382">
        <v>0</v>
      </c>
      <c r="CY382">
        <v>1657316393.7</v>
      </c>
      <c r="CZ382">
        <v>0</v>
      </c>
      <c r="DA382">
        <v>1657315522.5</v>
      </c>
      <c r="DB382" t="s">
        <v>1038</v>
      </c>
      <c r="DC382">
        <v>1657315522.5</v>
      </c>
      <c r="DD382">
        <v>1657315518.5</v>
      </c>
      <c r="DE382">
        <v>10</v>
      </c>
      <c r="DF382">
        <v>0.226</v>
      </c>
      <c r="DG382">
        <v>0.346</v>
      </c>
      <c r="DH382">
        <v>-1.322</v>
      </c>
      <c r="DI382">
        <v>-0.172</v>
      </c>
      <c r="DJ382">
        <v>420</v>
      </c>
      <c r="DK382">
        <v>25</v>
      </c>
      <c r="DL382">
        <v>0.27</v>
      </c>
      <c r="DM382">
        <v>0.2</v>
      </c>
      <c r="DN382">
        <v>-27.57436</v>
      </c>
      <c r="DO382">
        <v>-12.49879924953096</v>
      </c>
      <c r="DP382">
        <v>1.226108795091202</v>
      </c>
      <c r="DQ382">
        <v>0</v>
      </c>
      <c r="DR382">
        <v>1.1264455</v>
      </c>
      <c r="DS382">
        <v>-0.2281303564727964</v>
      </c>
      <c r="DT382">
        <v>0.0246311570932021</v>
      </c>
      <c r="DU382">
        <v>0</v>
      </c>
      <c r="DV382">
        <v>0</v>
      </c>
      <c r="DW382">
        <v>2</v>
      </c>
      <c r="DX382" t="s">
        <v>365</v>
      </c>
      <c r="DY382">
        <v>2.97687</v>
      </c>
      <c r="DZ382">
        <v>2.72475</v>
      </c>
      <c r="EA382">
        <v>0.081581</v>
      </c>
      <c r="EB382">
        <v>0.0840394</v>
      </c>
      <c r="EC382">
        <v>0.08886330000000001</v>
      </c>
      <c r="ED382">
        <v>0.0818879</v>
      </c>
      <c r="EE382">
        <v>28892</v>
      </c>
      <c r="EF382">
        <v>28922.2</v>
      </c>
      <c r="EG382">
        <v>29263.4</v>
      </c>
      <c r="EH382">
        <v>29219.7</v>
      </c>
      <c r="EI382">
        <v>35341.4</v>
      </c>
      <c r="EJ382">
        <v>35650.6</v>
      </c>
      <c r="EK382">
        <v>41228.8</v>
      </c>
      <c r="EL382">
        <v>41619.8</v>
      </c>
      <c r="EM382">
        <v>1.93508</v>
      </c>
      <c r="EN382">
        <v>2.01795</v>
      </c>
      <c r="EO382">
        <v>0.0455156</v>
      </c>
      <c r="EP382">
        <v>0</v>
      </c>
      <c r="EQ382">
        <v>26.2855</v>
      </c>
      <c r="ER382">
        <v>999.9</v>
      </c>
      <c r="ES382">
        <v>32.3</v>
      </c>
      <c r="ET382">
        <v>38.3</v>
      </c>
      <c r="EU382">
        <v>31.9494</v>
      </c>
      <c r="EV382">
        <v>61.3983</v>
      </c>
      <c r="EW382">
        <v>27.2436</v>
      </c>
      <c r="EX382">
        <v>2</v>
      </c>
      <c r="EY382">
        <v>0.266095</v>
      </c>
      <c r="EZ382">
        <v>3.89037</v>
      </c>
      <c r="FA382">
        <v>20.3407</v>
      </c>
      <c r="FB382">
        <v>5.21684</v>
      </c>
      <c r="FC382">
        <v>12.0144</v>
      </c>
      <c r="FD382">
        <v>4.9879</v>
      </c>
      <c r="FE382">
        <v>3.28853</v>
      </c>
      <c r="FF382">
        <v>6547.4</v>
      </c>
      <c r="FG382">
        <v>9999</v>
      </c>
      <c r="FH382">
        <v>9999</v>
      </c>
      <c r="FI382">
        <v>106.1</v>
      </c>
      <c r="FJ382">
        <v>1.8674</v>
      </c>
      <c r="FK382">
        <v>1.86647</v>
      </c>
      <c r="FL382">
        <v>1.86591</v>
      </c>
      <c r="FM382">
        <v>1.86584</v>
      </c>
      <c r="FN382">
        <v>1.86768</v>
      </c>
      <c r="FO382">
        <v>1.87012</v>
      </c>
      <c r="FP382">
        <v>1.86874</v>
      </c>
      <c r="FQ382">
        <v>1.87013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-1.452</v>
      </c>
      <c r="GF382">
        <v>-1.2021</v>
      </c>
      <c r="GG382">
        <v>-0.6157391948907027</v>
      </c>
      <c r="GH382">
        <v>-0.001751842048368114</v>
      </c>
      <c r="GI382">
        <v>2.175043830543419E-07</v>
      </c>
      <c r="GJ382">
        <v>-8.900938919420621E-11</v>
      </c>
      <c r="GK382">
        <v>8.598166570386768</v>
      </c>
      <c r="GL382">
        <v>1.777864070516789</v>
      </c>
      <c r="GM382">
        <v>-0.1595319365346188</v>
      </c>
      <c r="GN382">
        <v>0.002975254502177307</v>
      </c>
      <c r="GO382">
        <v>3</v>
      </c>
      <c r="GP382">
        <v>2360</v>
      </c>
      <c r="GQ382">
        <v>1</v>
      </c>
      <c r="GR382">
        <v>26</v>
      </c>
      <c r="GS382">
        <v>14.4</v>
      </c>
      <c r="GT382">
        <v>14.5</v>
      </c>
      <c r="GU382">
        <v>1.63696</v>
      </c>
      <c r="GV382">
        <v>2.23755</v>
      </c>
      <c r="GW382">
        <v>1.94702</v>
      </c>
      <c r="GX382">
        <v>2.82715</v>
      </c>
      <c r="GY382">
        <v>2.19482</v>
      </c>
      <c r="GZ382">
        <v>2.37549</v>
      </c>
      <c r="HA382">
        <v>41.0928</v>
      </c>
      <c r="HB382">
        <v>14.0883</v>
      </c>
      <c r="HC382">
        <v>18</v>
      </c>
      <c r="HD382">
        <v>501.297</v>
      </c>
      <c r="HE382">
        <v>568.9930000000001</v>
      </c>
      <c r="HF382">
        <v>21.6026</v>
      </c>
      <c r="HG382">
        <v>30.6819</v>
      </c>
      <c r="HH382">
        <v>30.0008</v>
      </c>
      <c r="HI382">
        <v>30.7393</v>
      </c>
      <c r="HJ382">
        <v>30.6974</v>
      </c>
      <c r="HK382">
        <v>32.7645</v>
      </c>
      <c r="HL382">
        <v>23.3506</v>
      </c>
      <c r="HM382">
        <v>29.4746</v>
      </c>
      <c r="HN382">
        <v>21.5835</v>
      </c>
      <c r="HO382">
        <v>553.984</v>
      </c>
      <c r="HP382">
        <v>24.8161</v>
      </c>
      <c r="HQ382">
        <v>100.084</v>
      </c>
      <c r="HR382">
        <v>99.97539999999999</v>
      </c>
    </row>
    <row r="383" spans="1:226">
      <c r="A383">
        <v>367</v>
      </c>
      <c r="B383">
        <v>1657316392</v>
      </c>
      <c r="C383">
        <v>7531</v>
      </c>
      <c r="D383" t="s">
        <v>1101</v>
      </c>
      <c r="E383" t="s">
        <v>1102</v>
      </c>
      <c r="F383">
        <v>5</v>
      </c>
      <c r="G383" t="s">
        <v>1037</v>
      </c>
      <c r="H383" t="s">
        <v>354</v>
      </c>
      <c r="I383">
        <v>1657316389.2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550.1451559930236</v>
      </c>
      <c r="AK383">
        <v>529.3544727272724</v>
      </c>
      <c r="AL383">
        <v>3.353631239411394</v>
      </c>
      <c r="AM383">
        <v>65.57788814739133</v>
      </c>
      <c r="AN383">
        <f>(AP383 - AO383 + BO383*1E3/(8.314*(BQ383+273.15)) * AR383/BN383 * AQ383) * BN383/(100*BB383) * 1000/(1000 - AP383)</f>
        <v>0</v>
      </c>
      <c r="AO383">
        <v>24.80236382446674</v>
      </c>
      <c r="AP383">
        <v>25.98211818181818</v>
      </c>
      <c r="AQ383">
        <v>-0.006153729668579965</v>
      </c>
      <c r="AR383">
        <v>78.02663733385332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1657316389.2</v>
      </c>
      <c r="BH383">
        <v>508.0763</v>
      </c>
      <c r="BI383">
        <v>537.5674</v>
      </c>
      <c r="BJ383">
        <v>25.99645</v>
      </c>
      <c r="BK383">
        <v>24.80409</v>
      </c>
      <c r="BL383">
        <v>509.5401</v>
      </c>
      <c r="BM383">
        <v>27.19358</v>
      </c>
      <c r="BN383">
        <v>499.9965</v>
      </c>
      <c r="BO383">
        <v>68.41003000000001</v>
      </c>
      <c r="BP383">
        <v>0.10001077</v>
      </c>
      <c r="BQ383">
        <v>26.82905</v>
      </c>
      <c r="BR383">
        <v>27.02525</v>
      </c>
      <c r="BS383">
        <v>999.9</v>
      </c>
      <c r="BT383">
        <v>0</v>
      </c>
      <c r="BU383">
        <v>0</v>
      </c>
      <c r="BV383">
        <v>10005.755</v>
      </c>
      <c r="BW383">
        <v>0</v>
      </c>
      <c r="BX383">
        <v>1668.143</v>
      </c>
      <c r="BY383">
        <v>-29.49108</v>
      </c>
      <c r="BZ383">
        <v>521.6371000000001</v>
      </c>
      <c r="CA383">
        <v>551.2403</v>
      </c>
      <c r="CB383">
        <v>1.192353</v>
      </c>
      <c r="CC383">
        <v>537.5674</v>
      </c>
      <c r="CD383">
        <v>24.80409</v>
      </c>
      <c r="CE383">
        <v>1.778419</v>
      </c>
      <c r="CF383">
        <v>1.696849</v>
      </c>
      <c r="CG383">
        <v>15.59837</v>
      </c>
      <c r="CH383">
        <v>14.86762</v>
      </c>
      <c r="CI383">
        <v>2000.063</v>
      </c>
      <c r="CJ383">
        <v>0.9799997000000001</v>
      </c>
      <c r="CK383">
        <v>0.0200003</v>
      </c>
      <c r="CL383">
        <v>0</v>
      </c>
      <c r="CM383">
        <v>2.2067</v>
      </c>
      <c r="CN383">
        <v>0</v>
      </c>
      <c r="CO383">
        <v>7130.512999999999</v>
      </c>
      <c r="CP383">
        <v>16750</v>
      </c>
      <c r="CQ383">
        <v>40.6312</v>
      </c>
      <c r="CR383">
        <v>42.1187</v>
      </c>
      <c r="CS383">
        <v>40.875</v>
      </c>
      <c r="CT383">
        <v>41.0558</v>
      </c>
      <c r="CU383">
        <v>39.75</v>
      </c>
      <c r="CV383">
        <v>1960.063</v>
      </c>
      <c r="CW383">
        <v>40</v>
      </c>
      <c r="CX383">
        <v>0</v>
      </c>
      <c r="CY383">
        <v>1657316398.5</v>
      </c>
      <c r="CZ383">
        <v>0</v>
      </c>
      <c r="DA383">
        <v>1657315522.5</v>
      </c>
      <c r="DB383" t="s">
        <v>1038</v>
      </c>
      <c r="DC383">
        <v>1657315522.5</v>
      </c>
      <c r="DD383">
        <v>1657315518.5</v>
      </c>
      <c r="DE383">
        <v>10</v>
      </c>
      <c r="DF383">
        <v>0.226</v>
      </c>
      <c r="DG383">
        <v>0.346</v>
      </c>
      <c r="DH383">
        <v>-1.322</v>
      </c>
      <c r="DI383">
        <v>-0.172</v>
      </c>
      <c r="DJ383">
        <v>420</v>
      </c>
      <c r="DK383">
        <v>25</v>
      </c>
      <c r="DL383">
        <v>0.27</v>
      </c>
      <c r="DM383">
        <v>0.2</v>
      </c>
      <c r="DN383">
        <v>-28.50132926829268</v>
      </c>
      <c r="DO383">
        <v>-8.318333101045308</v>
      </c>
      <c r="DP383">
        <v>0.8338378438731806</v>
      </c>
      <c r="DQ383">
        <v>0</v>
      </c>
      <c r="DR383">
        <v>1.134208048780488</v>
      </c>
      <c r="DS383">
        <v>0.2054556794425107</v>
      </c>
      <c r="DT383">
        <v>0.03562014209716199</v>
      </c>
      <c r="DU383">
        <v>0</v>
      </c>
      <c r="DV383">
        <v>0</v>
      </c>
      <c r="DW383">
        <v>2</v>
      </c>
      <c r="DX383" t="s">
        <v>365</v>
      </c>
      <c r="DY383">
        <v>2.97682</v>
      </c>
      <c r="DZ383">
        <v>2.7248</v>
      </c>
      <c r="EA383">
        <v>0.0835352</v>
      </c>
      <c r="EB383">
        <v>0.0859805</v>
      </c>
      <c r="EC383">
        <v>0.0887713</v>
      </c>
      <c r="ED383">
        <v>0.0818185</v>
      </c>
      <c r="EE383">
        <v>28829.6</v>
      </c>
      <c r="EF383">
        <v>28860.6</v>
      </c>
      <c r="EG383">
        <v>29262.4</v>
      </c>
      <c r="EH383">
        <v>29219.4</v>
      </c>
      <c r="EI383">
        <v>35343.9</v>
      </c>
      <c r="EJ383">
        <v>35653</v>
      </c>
      <c r="EK383">
        <v>41227.5</v>
      </c>
      <c r="EL383">
        <v>41619.5</v>
      </c>
      <c r="EM383">
        <v>1.93498</v>
      </c>
      <c r="EN383">
        <v>2.0177</v>
      </c>
      <c r="EO383">
        <v>0.044845</v>
      </c>
      <c r="EP383">
        <v>0</v>
      </c>
      <c r="EQ383">
        <v>26.2938</v>
      </c>
      <c r="ER383">
        <v>999.9</v>
      </c>
      <c r="ES383">
        <v>32.3</v>
      </c>
      <c r="ET383">
        <v>38.3</v>
      </c>
      <c r="EU383">
        <v>31.9482</v>
      </c>
      <c r="EV383">
        <v>61.2883</v>
      </c>
      <c r="EW383">
        <v>27.2716</v>
      </c>
      <c r="EX383">
        <v>2</v>
      </c>
      <c r="EY383">
        <v>0.266974</v>
      </c>
      <c r="EZ383">
        <v>3.91221</v>
      </c>
      <c r="FA383">
        <v>20.3401</v>
      </c>
      <c r="FB383">
        <v>5.21684</v>
      </c>
      <c r="FC383">
        <v>12.0149</v>
      </c>
      <c r="FD383">
        <v>4.9879</v>
      </c>
      <c r="FE383">
        <v>3.2885</v>
      </c>
      <c r="FF383">
        <v>6547.7</v>
      </c>
      <c r="FG383">
        <v>9999</v>
      </c>
      <c r="FH383">
        <v>9999</v>
      </c>
      <c r="FI383">
        <v>106.1</v>
      </c>
      <c r="FJ383">
        <v>1.86739</v>
      </c>
      <c r="FK383">
        <v>1.86646</v>
      </c>
      <c r="FL383">
        <v>1.8659</v>
      </c>
      <c r="FM383">
        <v>1.86583</v>
      </c>
      <c r="FN383">
        <v>1.86768</v>
      </c>
      <c r="FO383">
        <v>1.87012</v>
      </c>
      <c r="FP383">
        <v>1.86874</v>
      </c>
      <c r="FQ383">
        <v>1.87013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-1.478</v>
      </c>
      <c r="GF383">
        <v>-1.1903</v>
      </c>
      <c r="GG383">
        <v>-0.6157391948907027</v>
      </c>
      <c r="GH383">
        <v>-0.001751842048368114</v>
      </c>
      <c r="GI383">
        <v>2.175043830543419E-07</v>
      </c>
      <c r="GJ383">
        <v>-8.900938919420621E-11</v>
      </c>
      <c r="GK383">
        <v>8.598166570386768</v>
      </c>
      <c r="GL383">
        <v>1.777864070516789</v>
      </c>
      <c r="GM383">
        <v>-0.1595319365346188</v>
      </c>
      <c r="GN383">
        <v>0.002975254502177307</v>
      </c>
      <c r="GO383">
        <v>3</v>
      </c>
      <c r="GP383">
        <v>2360</v>
      </c>
      <c r="GQ383">
        <v>1</v>
      </c>
      <c r="GR383">
        <v>26</v>
      </c>
      <c r="GS383">
        <v>14.5</v>
      </c>
      <c r="GT383">
        <v>14.6</v>
      </c>
      <c r="GU383">
        <v>1.67236</v>
      </c>
      <c r="GV383">
        <v>2.23999</v>
      </c>
      <c r="GW383">
        <v>1.94702</v>
      </c>
      <c r="GX383">
        <v>2.82715</v>
      </c>
      <c r="GY383">
        <v>2.19482</v>
      </c>
      <c r="GZ383">
        <v>2.34741</v>
      </c>
      <c r="HA383">
        <v>41.0928</v>
      </c>
      <c r="HB383">
        <v>14.0795</v>
      </c>
      <c r="HC383">
        <v>18</v>
      </c>
      <c r="HD383">
        <v>501.254</v>
      </c>
      <c r="HE383">
        <v>568.822</v>
      </c>
      <c r="HF383">
        <v>21.5678</v>
      </c>
      <c r="HG383">
        <v>30.69</v>
      </c>
      <c r="HH383">
        <v>30.0009</v>
      </c>
      <c r="HI383">
        <v>30.742</v>
      </c>
      <c r="HJ383">
        <v>30.6994</v>
      </c>
      <c r="HK383">
        <v>33.5856</v>
      </c>
      <c r="HL383">
        <v>23.3506</v>
      </c>
      <c r="HM383">
        <v>29.4746</v>
      </c>
      <c r="HN383">
        <v>21.5529</v>
      </c>
      <c r="HO383">
        <v>574.02</v>
      </c>
      <c r="HP383">
        <v>24.8161</v>
      </c>
      <c r="HQ383">
        <v>100.081</v>
      </c>
      <c r="HR383">
        <v>99.97450000000001</v>
      </c>
    </row>
    <row r="384" spans="1:226">
      <c r="A384">
        <v>368</v>
      </c>
      <c r="B384">
        <v>1657316397</v>
      </c>
      <c r="C384">
        <v>7536</v>
      </c>
      <c r="D384" t="s">
        <v>1103</v>
      </c>
      <c r="E384" t="s">
        <v>1104</v>
      </c>
      <c r="F384">
        <v>5</v>
      </c>
      <c r="G384" t="s">
        <v>1037</v>
      </c>
      <c r="H384" t="s">
        <v>354</v>
      </c>
      <c r="I384">
        <v>1657316394.5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567.4902532888386</v>
      </c>
      <c r="AK384">
        <v>546.3000000000001</v>
      </c>
      <c r="AL384">
        <v>3.384470648231459</v>
      </c>
      <c r="AM384">
        <v>65.57788814739133</v>
      </c>
      <c r="AN384">
        <f>(AP384 - AO384 + BO384*1E3/(8.314*(BQ384+273.15)) * AR384/BN384 * AQ384) * BN384/(100*BB384) * 1000/(1000 - AP384)</f>
        <v>0</v>
      </c>
      <c r="AO384">
        <v>24.80296924052992</v>
      </c>
      <c r="AP384">
        <v>25.97002121212121</v>
      </c>
      <c r="AQ384">
        <v>-0.001402241253599414</v>
      </c>
      <c r="AR384">
        <v>78.02663733385332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1657316394.5</v>
      </c>
      <c r="BH384">
        <v>525.5241111111111</v>
      </c>
      <c r="BI384">
        <v>555.4482222222223</v>
      </c>
      <c r="BJ384">
        <v>25.97378888888889</v>
      </c>
      <c r="BK384">
        <v>24.80538888888889</v>
      </c>
      <c r="BL384">
        <v>527.0156666666667</v>
      </c>
      <c r="BM384">
        <v>27.16122222222222</v>
      </c>
      <c r="BN384">
        <v>499.9745555555555</v>
      </c>
      <c r="BO384">
        <v>68.41128888888889</v>
      </c>
      <c r="BP384">
        <v>0.09991752222222222</v>
      </c>
      <c r="BQ384">
        <v>26.8232</v>
      </c>
      <c r="BR384">
        <v>27.01896666666667</v>
      </c>
      <c r="BS384">
        <v>999.9000000000001</v>
      </c>
      <c r="BT384">
        <v>0</v>
      </c>
      <c r="BU384">
        <v>0</v>
      </c>
      <c r="BV384">
        <v>10009.93111111111</v>
      </c>
      <c r="BW384">
        <v>0</v>
      </c>
      <c r="BX384">
        <v>1668.031111111111</v>
      </c>
      <c r="BY384">
        <v>-29.92417777777778</v>
      </c>
      <c r="BZ384">
        <v>539.538</v>
      </c>
      <c r="CA384">
        <v>569.5767777777778</v>
      </c>
      <c r="CB384">
        <v>1.168382222222222</v>
      </c>
      <c r="CC384">
        <v>555.4482222222223</v>
      </c>
      <c r="CD384">
        <v>24.80538888888889</v>
      </c>
      <c r="CE384">
        <v>1.776901111111111</v>
      </c>
      <c r="CF384">
        <v>1.696968888888889</v>
      </c>
      <c r="CG384">
        <v>15.58505555555556</v>
      </c>
      <c r="CH384">
        <v>14.86874444444445</v>
      </c>
      <c r="CI384">
        <v>1999.968888888889</v>
      </c>
      <c r="CJ384">
        <v>0.979999</v>
      </c>
      <c r="CK384">
        <v>0.020001</v>
      </c>
      <c r="CL384">
        <v>0</v>
      </c>
      <c r="CM384">
        <v>2.226622222222222</v>
      </c>
      <c r="CN384">
        <v>0</v>
      </c>
      <c r="CO384">
        <v>7164.433333333333</v>
      </c>
      <c r="CP384">
        <v>16749.21111111111</v>
      </c>
      <c r="CQ384">
        <v>40.68011111111111</v>
      </c>
      <c r="CR384">
        <v>42.125</v>
      </c>
      <c r="CS384">
        <v>40.92322222222222</v>
      </c>
      <c r="CT384">
        <v>41.062</v>
      </c>
      <c r="CU384">
        <v>39.77066666666667</v>
      </c>
      <c r="CV384">
        <v>1959.968888888889</v>
      </c>
      <c r="CW384">
        <v>40</v>
      </c>
      <c r="CX384">
        <v>0</v>
      </c>
      <c r="CY384">
        <v>1657316403.3</v>
      </c>
      <c r="CZ384">
        <v>0</v>
      </c>
      <c r="DA384">
        <v>1657315522.5</v>
      </c>
      <c r="DB384" t="s">
        <v>1038</v>
      </c>
      <c r="DC384">
        <v>1657315522.5</v>
      </c>
      <c r="DD384">
        <v>1657315518.5</v>
      </c>
      <c r="DE384">
        <v>10</v>
      </c>
      <c r="DF384">
        <v>0.226</v>
      </c>
      <c r="DG384">
        <v>0.346</v>
      </c>
      <c r="DH384">
        <v>-1.322</v>
      </c>
      <c r="DI384">
        <v>-0.172</v>
      </c>
      <c r="DJ384">
        <v>420</v>
      </c>
      <c r="DK384">
        <v>25</v>
      </c>
      <c r="DL384">
        <v>0.27</v>
      </c>
      <c r="DM384">
        <v>0.2</v>
      </c>
      <c r="DN384">
        <v>-29.13347560975609</v>
      </c>
      <c r="DO384">
        <v>-6.202331707317092</v>
      </c>
      <c r="DP384">
        <v>0.6189154797809092</v>
      </c>
      <c r="DQ384">
        <v>0</v>
      </c>
      <c r="DR384">
        <v>1.144608780487805</v>
      </c>
      <c r="DS384">
        <v>0.3014780487804877</v>
      </c>
      <c r="DT384">
        <v>0.03872361245967924</v>
      </c>
      <c r="DU384">
        <v>0</v>
      </c>
      <c r="DV384">
        <v>0</v>
      </c>
      <c r="DW384">
        <v>2</v>
      </c>
      <c r="DX384" t="s">
        <v>365</v>
      </c>
      <c r="DY384">
        <v>2.97696</v>
      </c>
      <c r="DZ384">
        <v>2.72493</v>
      </c>
      <c r="EA384">
        <v>0.0854702</v>
      </c>
      <c r="EB384">
        <v>0.0878819</v>
      </c>
      <c r="EC384">
        <v>0.0887356</v>
      </c>
      <c r="ED384">
        <v>0.08184420000000001</v>
      </c>
      <c r="EE384">
        <v>28768.8</v>
      </c>
      <c r="EF384">
        <v>28799.8</v>
      </c>
      <c r="EG384">
        <v>29262.5</v>
      </c>
      <c r="EH384">
        <v>29218.8</v>
      </c>
      <c r="EI384">
        <v>35345.6</v>
      </c>
      <c r="EJ384">
        <v>35651.1</v>
      </c>
      <c r="EK384">
        <v>41227.8</v>
      </c>
      <c r="EL384">
        <v>41618.4</v>
      </c>
      <c r="EM384">
        <v>1.93515</v>
      </c>
      <c r="EN384">
        <v>2.01745</v>
      </c>
      <c r="EO384">
        <v>0.0433847</v>
      </c>
      <c r="EP384">
        <v>0</v>
      </c>
      <c r="EQ384">
        <v>26.3016</v>
      </c>
      <c r="ER384">
        <v>999.9</v>
      </c>
      <c r="ES384">
        <v>32.3</v>
      </c>
      <c r="ET384">
        <v>38.3</v>
      </c>
      <c r="EU384">
        <v>31.9467</v>
      </c>
      <c r="EV384">
        <v>61.4183</v>
      </c>
      <c r="EW384">
        <v>27.2636</v>
      </c>
      <c r="EX384">
        <v>2</v>
      </c>
      <c r="EY384">
        <v>0.267833</v>
      </c>
      <c r="EZ384">
        <v>3.92044</v>
      </c>
      <c r="FA384">
        <v>20.3397</v>
      </c>
      <c r="FB384">
        <v>5.21639</v>
      </c>
      <c r="FC384">
        <v>12.0153</v>
      </c>
      <c r="FD384">
        <v>4.9873</v>
      </c>
      <c r="FE384">
        <v>3.28825</v>
      </c>
      <c r="FF384">
        <v>6547.7</v>
      </c>
      <c r="FG384">
        <v>9999</v>
      </c>
      <c r="FH384">
        <v>9999</v>
      </c>
      <c r="FI384">
        <v>106.1</v>
      </c>
      <c r="FJ384">
        <v>1.86741</v>
      </c>
      <c r="FK384">
        <v>1.86647</v>
      </c>
      <c r="FL384">
        <v>1.86592</v>
      </c>
      <c r="FM384">
        <v>1.86584</v>
      </c>
      <c r="FN384">
        <v>1.86768</v>
      </c>
      <c r="FO384">
        <v>1.87012</v>
      </c>
      <c r="FP384">
        <v>1.86874</v>
      </c>
      <c r="FQ384">
        <v>1.87012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-1.505</v>
      </c>
      <c r="GF384">
        <v>-1.1853</v>
      </c>
      <c r="GG384">
        <v>-0.6157391948907027</v>
      </c>
      <c r="GH384">
        <v>-0.001751842048368114</v>
      </c>
      <c r="GI384">
        <v>2.175043830543419E-07</v>
      </c>
      <c r="GJ384">
        <v>-8.900938919420621E-11</v>
      </c>
      <c r="GK384">
        <v>8.598166570386768</v>
      </c>
      <c r="GL384">
        <v>1.777864070516789</v>
      </c>
      <c r="GM384">
        <v>-0.1595319365346188</v>
      </c>
      <c r="GN384">
        <v>0.002975254502177307</v>
      </c>
      <c r="GO384">
        <v>3</v>
      </c>
      <c r="GP384">
        <v>2360</v>
      </c>
      <c r="GQ384">
        <v>1</v>
      </c>
      <c r="GR384">
        <v>26</v>
      </c>
      <c r="GS384">
        <v>14.6</v>
      </c>
      <c r="GT384">
        <v>14.6</v>
      </c>
      <c r="GU384">
        <v>1.71631</v>
      </c>
      <c r="GV384">
        <v>2.24121</v>
      </c>
      <c r="GW384">
        <v>1.94702</v>
      </c>
      <c r="GX384">
        <v>2.82715</v>
      </c>
      <c r="GY384">
        <v>2.19482</v>
      </c>
      <c r="GZ384">
        <v>2.35352</v>
      </c>
      <c r="HA384">
        <v>41.0928</v>
      </c>
      <c r="HB384">
        <v>14.0795</v>
      </c>
      <c r="HC384">
        <v>18</v>
      </c>
      <c r="HD384">
        <v>501.394</v>
      </c>
      <c r="HE384">
        <v>568.652</v>
      </c>
      <c r="HF384">
        <v>21.5388</v>
      </c>
      <c r="HG384">
        <v>30.6966</v>
      </c>
      <c r="HH384">
        <v>30.0009</v>
      </c>
      <c r="HI384">
        <v>30.7454</v>
      </c>
      <c r="HJ384">
        <v>30.7014</v>
      </c>
      <c r="HK384">
        <v>34.356</v>
      </c>
      <c r="HL384">
        <v>23.6333</v>
      </c>
      <c r="HM384">
        <v>29.4746</v>
      </c>
      <c r="HN384">
        <v>21.5278</v>
      </c>
      <c r="HO384">
        <v>587.377</v>
      </c>
      <c r="HP384">
        <v>24.728</v>
      </c>
      <c r="HQ384">
        <v>100.081</v>
      </c>
      <c r="HR384">
        <v>99.97199999999999</v>
      </c>
    </row>
    <row r="385" spans="1:226">
      <c r="A385">
        <v>369</v>
      </c>
      <c r="B385">
        <v>1657316402</v>
      </c>
      <c r="C385">
        <v>7541</v>
      </c>
      <c r="D385" t="s">
        <v>1105</v>
      </c>
      <c r="E385" t="s">
        <v>1106</v>
      </c>
      <c r="F385">
        <v>5</v>
      </c>
      <c r="G385" t="s">
        <v>1037</v>
      </c>
      <c r="H385" t="s">
        <v>354</v>
      </c>
      <c r="I385">
        <v>1657316399.2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584.8059964383574</v>
      </c>
      <c r="AK385">
        <v>563.3490787878786</v>
      </c>
      <c r="AL385">
        <v>3.422409475650332</v>
      </c>
      <c r="AM385">
        <v>65.57788814739133</v>
      </c>
      <c r="AN385">
        <f>(AP385 - AO385 + BO385*1E3/(8.314*(BQ385+273.15)) * AR385/BN385 * AQ385) * BN385/(100*BB385) * 1000/(1000 - AP385)</f>
        <v>0</v>
      </c>
      <c r="AO385">
        <v>24.80986361507659</v>
      </c>
      <c r="AP385">
        <v>25.96642666666666</v>
      </c>
      <c r="AQ385">
        <v>1.537209824558089E-05</v>
      </c>
      <c r="AR385">
        <v>78.02663733385332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1657316399.2</v>
      </c>
      <c r="BH385">
        <v>541.0495999999999</v>
      </c>
      <c r="BI385">
        <v>571.3192</v>
      </c>
      <c r="BJ385">
        <v>25.9683</v>
      </c>
      <c r="BK385">
        <v>24.80132</v>
      </c>
      <c r="BL385">
        <v>542.566</v>
      </c>
      <c r="BM385">
        <v>27.15332</v>
      </c>
      <c r="BN385">
        <v>500.0115000000001</v>
      </c>
      <c r="BO385">
        <v>68.41183000000001</v>
      </c>
      <c r="BP385">
        <v>0.10004579</v>
      </c>
      <c r="BQ385">
        <v>26.8223</v>
      </c>
      <c r="BR385">
        <v>27.0145</v>
      </c>
      <c r="BS385">
        <v>999.9</v>
      </c>
      <c r="BT385">
        <v>0</v>
      </c>
      <c r="BU385">
        <v>0</v>
      </c>
      <c r="BV385">
        <v>10005.313</v>
      </c>
      <c r="BW385">
        <v>0</v>
      </c>
      <c r="BX385">
        <v>1666.49</v>
      </c>
      <c r="BY385">
        <v>-30.26964</v>
      </c>
      <c r="BZ385">
        <v>555.4743999999999</v>
      </c>
      <c r="CA385">
        <v>585.8489999999999</v>
      </c>
      <c r="CB385">
        <v>1.166981</v>
      </c>
      <c r="CC385">
        <v>571.3192</v>
      </c>
      <c r="CD385">
        <v>24.80132</v>
      </c>
      <c r="CE385">
        <v>1.776538</v>
      </c>
      <c r="CF385">
        <v>1.696703</v>
      </c>
      <c r="CG385">
        <v>15.58189</v>
      </c>
      <c r="CH385">
        <v>14.8663</v>
      </c>
      <c r="CI385">
        <v>1999.99</v>
      </c>
      <c r="CJ385">
        <v>0.9799994</v>
      </c>
      <c r="CK385">
        <v>0.0200006</v>
      </c>
      <c r="CL385">
        <v>0</v>
      </c>
      <c r="CM385">
        <v>2.28873</v>
      </c>
      <c r="CN385">
        <v>0</v>
      </c>
      <c r="CO385">
        <v>7196.389</v>
      </c>
      <c r="CP385">
        <v>16749.39</v>
      </c>
      <c r="CQ385">
        <v>40.687</v>
      </c>
      <c r="CR385">
        <v>42.16840000000001</v>
      </c>
      <c r="CS385">
        <v>40.937</v>
      </c>
      <c r="CT385">
        <v>41.0872</v>
      </c>
      <c r="CU385">
        <v>39.8058</v>
      </c>
      <c r="CV385">
        <v>1959.99</v>
      </c>
      <c r="CW385">
        <v>40</v>
      </c>
      <c r="CX385">
        <v>0</v>
      </c>
      <c r="CY385">
        <v>1657316408.7</v>
      </c>
      <c r="CZ385">
        <v>0</v>
      </c>
      <c r="DA385">
        <v>1657315522.5</v>
      </c>
      <c r="DB385" t="s">
        <v>1038</v>
      </c>
      <c r="DC385">
        <v>1657315522.5</v>
      </c>
      <c r="DD385">
        <v>1657315518.5</v>
      </c>
      <c r="DE385">
        <v>10</v>
      </c>
      <c r="DF385">
        <v>0.226</v>
      </c>
      <c r="DG385">
        <v>0.346</v>
      </c>
      <c r="DH385">
        <v>-1.322</v>
      </c>
      <c r="DI385">
        <v>-0.172</v>
      </c>
      <c r="DJ385">
        <v>420</v>
      </c>
      <c r="DK385">
        <v>25</v>
      </c>
      <c r="DL385">
        <v>0.27</v>
      </c>
      <c r="DM385">
        <v>0.2</v>
      </c>
      <c r="DN385">
        <v>-29.61887073170732</v>
      </c>
      <c r="DO385">
        <v>-5.034533101045334</v>
      </c>
      <c r="DP385">
        <v>0.5002501302367682</v>
      </c>
      <c r="DQ385">
        <v>0</v>
      </c>
      <c r="DR385">
        <v>1.157873658536585</v>
      </c>
      <c r="DS385">
        <v>0.1896765156794433</v>
      </c>
      <c r="DT385">
        <v>0.03370142985720323</v>
      </c>
      <c r="DU385">
        <v>0</v>
      </c>
      <c r="DV385">
        <v>0</v>
      </c>
      <c r="DW385">
        <v>2</v>
      </c>
      <c r="DX385" t="s">
        <v>365</v>
      </c>
      <c r="DY385">
        <v>2.97675</v>
      </c>
      <c r="DZ385">
        <v>2.7248</v>
      </c>
      <c r="EA385">
        <v>0.08739379999999999</v>
      </c>
      <c r="EB385">
        <v>0.08976870000000001</v>
      </c>
      <c r="EC385">
        <v>0.088722</v>
      </c>
      <c r="ED385">
        <v>0.0817751</v>
      </c>
      <c r="EE385">
        <v>28708</v>
      </c>
      <c r="EF385">
        <v>28739.6</v>
      </c>
      <c r="EG385">
        <v>29262.4</v>
      </c>
      <c r="EH385">
        <v>29218.2</v>
      </c>
      <c r="EI385">
        <v>35345.7</v>
      </c>
      <c r="EJ385">
        <v>35653.1</v>
      </c>
      <c r="EK385">
        <v>41227.2</v>
      </c>
      <c r="EL385">
        <v>41617.6</v>
      </c>
      <c r="EM385">
        <v>1.93498</v>
      </c>
      <c r="EN385">
        <v>2.01745</v>
      </c>
      <c r="EO385">
        <v>0.0432953</v>
      </c>
      <c r="EP385">
        <v>0</v>
      </c>
      <c r="EQ385">
        <v>26.3099</v>
      </c>
      <c r="ER385">
        <v>999.9</v>
      </c>
      <c r="ES385">
        <v>32.3</v>
      </c>
      <c r="ET385">
        <v>38.3</v>
      </c>
      <c r="EU385">
        <v>31.9474</v>
      </c>
      <c r="EV385">
        <v>61.1883</v>
      </c>
      <c r="EW385">
        <v>27.2877</v>
      </c>
      <c r="EX385">
        <v>2</v>
      </c>
      <c r="EY385">
        <v>0.268537</v>
      </c>
      <c r="EZ385">
        <v>3.8933</v>
      </c>
      <c r="FA385">
        <v>20.3406</v>
      </c>
      <c r="FB385">
        <v>5.21624</v>
      </c>
      <c r="FC385">
        <v>12.015</v>
      </c>
      <c r="FD385">
        <v>4.9875</v>
      </c>
      <c r="FE385">
        <v>3.28833</v>
      </c>
      <c r="FF385">
        <v>6547.9</v>
      </c>
      <c r="FG385">
        <v>9999</v>
      </c>
      <c r="FH385">
        <v>9999</v>
      </c>
      <c r="FI385">
        <v>106.1</v>
      </c>
      <c r="FJ385">
        <v>1.86741</v>
      </c>
      <c r="FK385">
        <v>1.86647</v>
      </c>
      <c r="FL385">
        <v>1.86592</v>
      </c>
      <c r="FM385">
        <v>1.86583</v>
      </c>
      <c r="FN385">
        <v>1.86768</v>
      </c>
      <c r="FO385">
        <v>1.87012</v>
      </c>
      <c r="FP385">
        <v>1.86874</v>
      </c>
      <c r="FQ385">
        <v>1.87015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-1.532</v>
      </c>
      <c r="GF385">
        <v>-1.1834</v>
      </c>
      <c r="GG385">
        <v>-0.6157391948907027</v>
      </c>
      <c r="GH385">
        <v>-0.001751842048368114</v>
      </c>
      <c r="GI385">
        <v>2.175043830543419E-07</v>
      </c>
      <c r="GJ385">
        <v>-8.900938919420621E-11</v>
      </c>
      <c r="GK385">
        <v>8.598166570386768</v>
      </c>
      <c r="GL385">
        <v>1.777864070516789</v>
      </c>
      <c r="GM385">
        <v>-0.1595319365346188</v>
      </c>
      <c r="GN385">
        <v>0.002975254502177307</v>
      </c>
      <c r="GO385">
        <v>3</v>
      </c>
      <c r="GP385">
        <v>2360</v>
      </c>
      <c r="GQ385">
        <v>1</v>
      </c>
      <c r="GR385">
        <v>26</v>
      </c>
      <c r="GS385">
        <v>14.7</v>
      </c>
      <c r="GT385">
        <v>14.7</v>
      </c>
      <c r="GU385">
        <v>1.75659</v>
      </c>
      <c r="GV385">
        <v>2.23755</v>
      </c>
      <c r="GW385">
        <v>1.94702</v>
      </c>
      <c r="GX385">
        <v>2.82715</v>
      </c>
      <c r="GY385">
        <v>2.19482</v>
      </c>
      <c r="GZ385">
        <v>2.37305</v>
      </c>
      <c r="HA385">
        <v>41.1187</v>
      </c>
      <c r="HB385">
        <v>14.0707</v>
      </c>
      <c r="HC385">
        <v>18</v>
      </c>
      <c r="HD385">
        <v>501.301</v>
      </c>
      <c r="HE385">
        <v>568.677</v>
      </c>
      <c r="HF385">
        <v>21.5161</v>
      </c>
      <c r="HG385">
        <v>30.7047</v>
      </c>
      <c r="HH385">
        <v>30.0008</v>
      </c>
      <c r="HI385">
        <v>30.748</v>
      </c>
      <c r="HJ385">
        <v>30.704</v>
      </c>
      <c r="HK385">
        <v>35.1651</v>
      </c>
      <c r="HL385">
        <v>23.6333</v>
      </c>
      <c r="HM385">
        <v>29.4746</v>
      </c>
      <c r="HN385">
        <v>21.5141</v>
      </c>
      <c r="HO385">
        <v>607.439</v>
      </c>
      <c r="HP385">
        <v>24.7035</v>
      </c>
      <c r="HQ385">
        <v>100.08</v>
      </c>
      <c r="HR385">
        <v>99.9701</v>
      </c>
    </row>
    <row r="386" spans="1:226">
      <c r="A386">
        <v>370</v>
      </c>
      <c r="B386">
        <v>1657316407</v>
      </c>
      <c r="C386">
        <v>7546</v>
      </c>
      <c r="D386" t="s">
        <v>1107</v>
      </c>
      <c r="E386" t="s">
        <v>1108</v>
      </c>
      <c r="F386">
        <v>5</v>
      </c>
      <c r="G386" t="s">
        <v>1037</v>
      </c>
      <c r="H386" t="s">
        <v>354</v>
      </c>
      <c r="I386">
        <v>1657316404.5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602.1158941739809</v>
      </c>
      <c r="AK386">
        <v>580.2068727272725</v>
      </c>
      <c r="AL386">
        <v>3.377653416303163</v>
      </c>
      <c r="AM386">
        <v>65.57788814739133</v>
      </c>
      <c r="AN386">
        <f>(AP386 - AO386 + BO386*1E3/(8.314*(BQ386+273.15)) * AR386/BN386 * AQ386) * BN386/(100*BB386) * 1000/(1000 - AP386)</f>
        <v>0</v>
      </c>
      <c r="AO386">
        <v>24.78027339007276</v>
      </c>
      <c r="AP386">
        <v>25.95566606060605</v>
      </c>
      <c r="AQ386">
        <v>-0.0004098726667568258</v>
      </c>
      <c r="AR386">
        <v>78.02663733385332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1657316404.5</v>
      </c>
      <c r="BH386">
        <v>558.5588888888889</v>
      </c>
      <c r="BI386">
        <v>589.2461111111111</v>
      </c>
      <c r="BJ386">
        <v>25.95838888888889</v>
      </c>
      <c r="BK386">
        <v>24.78321111111111</v>
      </c>
      <c r="BL386">
        <v>560.103111111111</v>
      </c>
      <c r="BM386">
        <v>27.13901111111111</v>
      </c>
      <c r="BN386">
        <v>500.0135555555556</v>
      </c>
      <c r="BO386">
        <v>68.41277777777778</v>
      </c>
      <c r="BP386">
        <v>0.1000858888888889</v>
      </c>
      <c r="BQ386">
        <v>26.81894444444444</v>
      </c>
      <c r="BR386">
        <v>27.01791111111111</v>
      </c>
      <c r="BS386">
        <v>999.9000000000001</v>
      </c>
      <c r="BT386">
        <v>0</v>
      </c>
      <c r="BU386">
        <v>0</v>
      </c>
      <c r="BV386">
        <v>9992.222222222223</v>
      </c>
      <c r="BW386">
        <v>0</v>
      </c>
      <c r="BX386">
        <v>1666.06</v>
      </c>
      <c r="BY386">
        <v>-30.68727777777778</v>
      </c>
      <c r="BZ386">
        <v>573.4446666666668</v>
      </c>
      <c r="CA386">
        <v>604.2207777777779</v>
      </c>
      <c r="CB386">
        <v>1.175162222222222</v>
      </c>
      <c r="CC386">
        <v>589.2461111111111</v>
      </c>
      <c r="CD386">
        <v>24.78321111111111</v>
      </c>
      <c r="CE386">
        <v>1.775882222222222</v>
      </c>
      <c r="CF386">
        <v>1.695486666666667</v>
      </c>
      <c r="CG386">
        <v>15.57614444444444</v>
      </c>
      <c r="CH386">
        <v>14.85517777777778</v>
      </c>
      <c r="CI386">
        <v>1999.998888888889</v>
      </c>
      <c r="CJ386">
        <v>0.9799996666666667</v>
      </c>
      <c r="CK386">
        <v>0.02000033333333333</v>
      </c>
      <c r="CL386">
        <v>0</v>
      </c>
      <c r="CM386">
        <v>2.391911111111111</v>
      </c>
      <c r="CN386">
        <v>0</v>
      </c>
      <c r="CO386">
        <v>7229.521111111111</v>
      </c>
      <c r="CP386">
        <v>16749.43333333333</v>
      </c>
      <c r="CQ386">
        <v>40.687</v>
      </c>
      <c r="CR386">
        <v>42.187</v>
      </c>
      <c r="CS386">
        <v>40.937</v>
      </c>
      <c r="CT386">
        <v>41.125</v>
      </c>
      <c r="CU386">
        <v>39.812</v>
      </c>
      <c r="CV386">
        <v>1959.998888888889</v>
      </c>
      <c r="CW386">
        <v>40</v>
      </c>
      <c r="CX386">
        <v>0</v>
      </c>
      <c r="CY386">
        <v>1657316413.5</v>
      </c>
      <c r="CZ386">
        <v>0</v>
      </c>
      <c r="DA386">
        <v>1657315522.5</v>
      </c>
      <c r="DB386" t="s">
        <v>1038</v>
      </c>
      <c r="DC386">
        <v>1657315522.5</v>
      </c>
      <c r="DD386">
        <v>1657315518.5</v>
      </c>
      <c r="DE386">
        <v>10</v>
      </c>
      <c r="DF386">
        <v>0.226</v>
      </c>
      <c r="DG386">
        <v>0.346</v>
      </c>
      <c r="DH386">
        <v>-1.322</v>
      </c>
      <c r="DI386">
        <v>-0.172</v>
      </c>
      <c r="DJ386">
        <v>420</v>
      </c>
      <c r="DK386">
        <v>25</v>
      </c>
      <c r="DL386">
        <v>0.27</v>
      </c>
      <c r="DM386">
        <v>0.2</v>
      </c>
      <c r="DN386">
        <v>-30.02435365853659</v>
      </c>
      <c r="DO386">
        <v>-4.676088501742215</v>
      </c>
      <c r="DP386">
        <v>0.464129924039653</v>
      </c>
      <c r="DQ386">
        <v>0</v>
      </c>
      <c r="DR386">
        <v>1.175731707317073</v>
      </c>
      <c r="DS386">
        <v>-0.04069421602787349</v>
      </c>
      <c r="DT386">
        <v>0.01358168151205235</v>
      </c>
      <c r="DU386">
        <v>1</v>
      </c>
      <c r="DV386">
        <v>1</v>
      </c>
      <c r="DW386">
        <v>2</v>
      </c>
      <c r="DX386" t="s">
        <v>357</v>
      </c>
      <c r="DY386">
        <v>2.97685</v>
      </c>
      <c r="DZ386">
        <v>2.72467</v>
      </c>
      <c r="EA386">
        <v>0.0892695</v>
      </c>
      <c r="EB386">
        <v>0.09163109999999999</v>
      </c>
      <c r="EC386">
        <v>0.088689</v>
      </c>
      <c r="ED386">
        <v>0.08177909999999999</v>
      </c>
      <c r="EE386">
        <v>28648.8</v>
      </c>
      <c r="EF386">
        <v>28680.2</v>
      </c>
      <c r="EG386">
        <v>29262.2</v>
      </c>
      <c r="EH386">
        <v>29217.7</v>
      </c>
      <c r="EI386">
        <v>35346.9</v>
      </c>
      <c r="EJ386">
        <v>35652.4</v>
      </c>
      <c r="EK386">
        <v>41227</v>
      </c>
      <c r="EL386">
        <v>41616.8</v>
      </c>
      <c r="EM386">
        <v>1.9349</v>
      </c>
      <c r="EN386">
        <v>2.0173</v>
      </c>
      <c r="EO386">
        <v>0.0424162</v>
      </c>
      <c r="EP386">
        <v>0</v>
      </c>
      <c r="EQ386">
        <v>26.3188</v>
      </c>
      <c r="ER386">
        <v>999.9</v>
      </c>
      <c r="ES386">
        <v>32.3</v>
      </c>
      <c r="ET386">
        <v>38.3</v>
      </c>
      <c r="EU386">
        <v>31.9417</v>
      </c>
      <c r="EV386">
        <v>61.2283</v>
      </c>
      <c r="EW386">
        <v>27.2236</v>
      </c>
      <c r="EX386">
        <v>2</v>
      </c>
      <c r="EY386">
        <v>0.269228</v>
      </c>
      <c r="EZ386">
        <v>3.8983</v>
      </c>
      <c r="FA386">
        <v>20.3403</v>
      </c>
      <c r="FB386">
        <v>5.21669</v>
      </c>
      <c r="FC386">
        <v>12.0153</v>
      </c>
      <c r="FD386">
        <v>4.98765</v>
      </c>
      <c r="FE386">
        <v>3.2884</v>
      </c>
      <c r="FF386">
        <v>6547.9</v>
      </c>
      <c r="FG386">
        <v>9999</v>
      </c>
      <c r="FH386">
        <v>9999</v>
      </c>
      <c r="FI386">
        <v>106.1</v>
      </c>
      <c r="FJ386">
        <v>1.86743</v>
      </c>
      <c r="FK386">
        <v>1.86647</v>
      </c>
      <c r="FL386">
        <v>1.86591</v>
      </c>
      <c r="FM386">
        <v>1.86584</v>
      </c>
      <c r="FN386">
        <v>1.86768</v>
      </c>
      <c r="FO386">
        <v>1.87012</v>
      </c>
      <c r="FP386">
        <v>1.86874</v>
      </c>
      <c r="FQ386">
        <v>1.87014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-1.557</v>
      </c>
      <c r="GF386">
        <v>-1.1792</v>
      </c>
      <c r="GG386">
        <v>-0.6157391948907027</v>
      </c>
      <c r="GH386">
        <v>-0.001751842048368114</v>
      </c>
      <c r="GI386">
        <v>2.175043830543419E-07</v>
      </c>
      <c r="GJ386">
        <v>-8.900938919420621E-11</v>
      </c>
      <c r="GK386">
        <v>8.598166570386768</v>
      </c>
      <c r="GL386">
        <v>1.777864070516789</v>
      </c>
      <c r="GM386">
        <v>-0.1595319365346188</v>
      </c>
      <c r="GN386">
        <v>0.002975254502177307</v>
      </c>
      <c r="GO386">
        <v>3</v>
      </c>
      <c r="GP386">
        <v>2360</v>
      </c>
      <c r="GQ386">
        <v>1</v>
      </c>
      <c r="GR386">
        <v>26</v>
      </c>
      <c r="GS386">
        <v>14.7</v>
      </c>
      <c r="GT386">
        <v>14.8</v>
      </c>
      <c r="GU386">
        <v>1.79199</v>
      </c>
      <c r="GV386">
        <v>2.23511</v>
      </c>
      <c r="GW386">
        <v>1.94702</v>
      </c>
      <c r="GX386">
        <v>2.82715</v>
      </c>
      <c r="GY386">
        <v>2.19482</v>
      </c>
      <c r="GZ386">
        <v>2.35962</v>
      </c>
      <c r="HA386">
        <v>41.1187</v>
      </c>
      <c r="HB386">
        <v>14.0795</v>
      </c>
      <c r="HC386">
        <v>18</v>
      </c>
      <c r="HD386">
        <v>501.279</v>
      </c>
      <c r="HE386">
        <v>568.588</v>
      </c>
      <c r="HF386">
        <v>21.5021</v>
      </c>
      <c r="HG386">
        <v>30.7131</v>
      </c>
      <c r="HH386">
        <v>30.0008</v>
      </c>
      <c r="HI386">
        <v>30.7514</v>
      </c>
      <c r="HJ386">
        <v>30.7066</v>
      </c>
      <c r="HK386">
        <v>35.9207</v>
      </c>
      <c r="HL386">
        <v>23.6333</v>
      </c>
      <c r="HM386">
        <v>29.0971</v>
      </c>
      <c r="HN386">
        <v>21.4963</v>
      </c>
      <c r="HO386">
        <v>620.857</v>
      </c>
      <c r="HP386">
        <v>24.6811</v>
      </c>
      <c r="HQ386">
        <v>100.08</v>
      </c>
      <c r="HR386">
        <v>99.9682</v>
      </c>
    </row>
    <row r="387" spans="1:226">
      <c r="A387">
        <v>371</v>
      </c>
      <c r="B387">
        <v>1657316412</v>
      </c>
      <c r="C387">
        <v>7551</v>
      </c>
      <c r="D387" t="s">
        <v>1109</v>
      </c>
      <c r="E387" t="s">
        <v>1110</v>
      </c>
      <c r="F387">
        <v>5</v>
      </c>
      <c r="G387" t="s">
        <v>1037</v>
      </c>
      <c r="H387" t="s">
        <v>354</v>
      </c>
      <c r="I387">
        <v>1657316409.2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619.4392439666851</v>
      </c>
      <c r="AK387">
        <v>597.1215030303031</v>
      </c>
      <c r="AL387">
        <v>3.383401235954452</v>
      </c>
      <c r="AM387">
        <v>65.57788814739133</v>
      </c>
      <c r="AN387">
        <f>(AP387 - AO387 + BO387*1E3/(8.314*(BQ387+273.15)) * AR387/BN387 * AQ387) * BN387/(100*BB387) * 1000/(1000 - AP387)</f>
        <v>0</v>
      </c>
      <c r="AO387">
        <v>24.76010463838989</v>
      </c>
      <c r="AP387">
        <v>25.94366363636364</v>
      </c>
      <c r="AQ387">
        <v>-0.0001268905682807377</v>
      </c>
      <c r="AR387">
        <v>78.02663733385332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1657316409.2</v>
      </c>
      <c r="BH387">
        <v>574.0466</v>
      </c>
      <c r="BI387">
        <v>605.1386</v>
      </c>
      <c r="BJ387">
        <v>25.9512</v>
      </c>
      <c r="BK387">
        <v>24.74665</v>
      </c>
      <c r="BL387">
        <v>575.6155000000001</v>
      </c>
      <c r="BM387">
        <v>27.12866</v>
      </c>
      <c r="BN387">
        <v>499.9919</v>
      </c>
      <c r="BO387">
        <v>68.41189</v>
      </c>
      <c r="BP387">
        <v>0.09997188</v>
      </c>
      <c r="BQ387">
        <v>26.81461</v>
      </c>
      <c r="BR387">
        <v>27.00897</v>
      </c>
      <c r="BS387">
        <v>999.9</v>
      </c>
      <c r="BT387">
        <v>0</v>
      </c>
      <c r="BU387">
        <v>0</v>
      </c>
      <c r="BV387">
        <v>10003.572</v>
      </c>
      <c r="BW387">
        <v>0</v>
      </c>
      <c r="BX387">
        <v>1665.693</v>
      </c>
      <c r="BY387">
        <v>-31.09213</v>
      </c>
      <c r="BZ387">
        <v>589.3405</v>
      </c>
      <c r="CA387">
        <v>620.4934999999999</v>
      </c>
      <c r="CB387">
        <v>1.20457</v>
      </c>
      <c r="CC387">
        <v>605.1386</v>
      </c>
      <c r="CD387">
        <v>24.74665</v>
      </c>
      <c r="CE387">
        <v>1.775371</v>
      </c>
      <c r="CF387">
        <v>1.692963</v>
      </c>
      <c r="CG387">
        <v>15.57162</v>
      </c>
      <c r="CH387">
        <v>14.83208</v>
      </c>
      <c r="CI387">
        <v>1999.974</v>
      </c>
      <c r="CJ387">
        <v>0.9799997000000001</v>
      </c>
      <c r="CK387">
        <v>0.0200003</v>
      </c>
      <c r="CL387">
        <v>0</v>
      </c>
      <c r="CM387">
        <v>2.28738</v>
      </c>
      <c r="CN387">
        <v>0</v>
      </c>
      <c r="CO387">
        <v>7261.9</v>
      </c>
      <c r="CP387">
        <v>16749.22</v>
      </c>
      <c r="CQ387">
        <v>40.7437</v>
      </c>
      <c r="CR387">
        <v>42.1996</v>
      </c>
      <c r="CS387">
        <v>40.9874</v>
      </c>
      <c r="CT387">
        <v>41.125</v>
      </c>
      <c r="CU387">
        <v>39.812</v>
      </c>
      <c r="CV387">
        <v>1959.974</v>
      </c>
      <c r="CW387">
        <v>40</v>
      </c>
      <c r="CX387">
        <v>0</v>
      </c>
      <c r="CY387">
        <v>1657316418.3</v>
      </c>
      <c r="CZ387">
        <v>0</v>
      </c>
      <c r="DA387">
        <v>1657315522.5</v>
      </c>
      <c r="DB387" t="s">
        <v>1038</v>
      </c>
      <c r="DC387">
        <v>1657315522.5</v>
      </c>
      <c r="DD387">
        <v>1657315518.5</v>
      </c>
      <c r="DE387">
        <v>10</v>
      </c>
      <c r="DF387">
        <v>0.226</v>
      </c>
      <c r="DG387">
        <v>0.346</v>
      </c>
      <c r="DH387">
        <v>-1.322</v>
      </c>
      <c r="DI387">
        <v>-0.172</v>
      </c>
      <c r="DJ387">
        <v>420</v>
      </c>
      <c r="DK387">
        <v>25</v>
      </c>
      <c r="DL387">
        <v>0.27</v>
      </c>
      <c r="DM387">
        <v>0.2</v>
      </c>
      <c r="DN387">
        <v>-30.43004878048781</v>
      </c>
      <c r="DO387">
        <v>-4.641756794425098</v>
      </c>
      <c r="DP387">
        <v>0.4607000839771592</v>
      </c>
      <c r="DQ387">
        <v>0</v>
      </c>
      <c r="DR387">
        <v>1.178579024390244</v>
      </c>
      <c r="DS387">
        <v>0.1052243205574926</v>
      </c>
      <c r="DT387">
        <v>0.01742531363120176</v>
      </c>
      <c r="DU387">
        <v>0</v>
      </c>
      <c r="DV387">
        <v>0</v>
      </c>
      <c r="DW387">
        <v>2</v>
      </c>
      <c r="DX387" t="s">
        <v>365</v>
      </c>
      <c r="DY387">
        <v>2.97685</v>
      </c>
      <c r="DZ387">
        <v>2.72485</v>
      </c>
      <c r="EA387">
        <v>0.0911209</v>
      </c>
      <c r="EB387">
        <v>0.09346110000000001</v>
      </c>
      <c r="EC387">
        <v>0.0886391</v>
      </c>
      <c r="ED387">
        <v>0.0816384</v>
      </c>
      <c r="EE387">
        <v>28589.4</v>
      </c>
      <c r="EF387">
        <v>28621.9</v>
      </c>
      <c r="EG387">
        <v>29261.1</v>
      </c>
      <c r="EH387">
        <v>29217.1</v>
      </c>
      <c r="EI387">
        <v>35347.5</v>
      </c>
      <c r="EJ387">
        <v>35657.1</v>
      </c>
      <c r="EK387">
        <v>41225.5</v>
      </c>
      <c r="EL387">
        <v>41616</v>
      </c>
      <c r="EM387">
        <v>1.93482</v>
      </c>
      <c r="EN387">
        <v>2.01722</v>
      </c>
      <c r="EO387">
        <v>0.0411943</v>
      </c>
      <c r="EP387">
        <v>0</v>
      </c>
      <c r="EQ387">
        <v>26.3269</v>
      </c>
      <c r="ER387">
        <v>999.9</v>
      </c>
      <c r="ES387">
        <v>32.3</v>
      </c>
      <c r="ET387">
        <v>38.3</v>
      </c>
      <c r="EU387">
        <v>31.9449</v>
      </c>
      <c r="EV387">
        <v>61.3883</v>
      </c>
      <c r="EW387">
        <v>27.2316</v>
      </c>
      <c r="EX387">
        <v>2</v>
      </c>
      <c r="EY387">
        <v>0.270145</v>
      </c>
      <c r="EZ387">
        <v>3.89929</v>
      </c>
      <c r="FA387">
        <v>20.3403</v>
      </c>
      <c r="FB387">
        <v>5.21729</v>
      </c>
      <c r="FC387">
        <v>12.0155</v>
      </c>
      <c r="FD387">
        <v>4.98755</v>
      </c>
      <c r="FE387">
        <v>3.28845</v>
      </c>
      <c r="FF387">
        <v>6547.9</v>
      </c>
      <c r="FG387">
        <v>9999</v>
      </c>
      <c r="FH387">
        <v>9999</v>
      </c>
      <c r="FI387">
        <v>106.1</v>
      </c>
      <c r="FJ387">
        <v>1.8674</v>
      </c>
      <c r="FK387">
        <v>1.86646</v>
      </c>
      <c r="FL387">
        <v>1.86589</v>
      </c>
      <c r="FM387">
        <v>1.86584</v>
      </c>
      <c r="FN387">
        <v>1.86768</v>
      </c>
      <c r="FO387">
        <v>1.87011</v>
      </c>
      <c r="FP387">
        <v>1.86874</v>
      </c>
      <c r="FQ387">
        <v>1.87013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-1.584</v>
      </c>
      <c r="GF387">
        <v>-1.1726</v>
      </c>
      <c r="GG387">
        <v>-0.6157391948907027</v>
      </c>
      <c r="GH387">
        <v>-0.001751842048368114</v>
      </c>
      <c r="GI387">
        <v>2.175043830543419E-07</v>
      </c>
      <c r="GJ387">
        <v>-8.900938919420621E-11</v>
      </c>
      <c r="GK387">
        <v>8.598166570386768</v>
      </c>
      <c r="GL387">
        <v>1.777864070516789</v>
      </c>
      <c r="GM387">
        <v>-0.1595319365346188</v>
      </c>
      <c r="GN387">
        <v>0.002975254502177307</v>
      </c>
      <c r="GO387">
        <v>3</v>
      </c>
      <c r="GP387">
        <v>2360</v>
      </c>
      <c r="GQ387">
        <v>1</v>
      </c>
      <c r="GR387">
        <v>26</v>
      </c>
      <c r="GS387">
        <v>14.8</v>
      </c>
      <c r="GT387">
        <v>14.9</v>
      </c>
      <c r="GU387">
        <v>1.83472</v>
      </c>
      <c r="GV387">
        <v>2.23267</v>
      </c>
      <c r="GW387">
        <v>1.94702</v>
      </c>
      <c r="GX387">
        <v>2.82715</v>
      </c>
      <c r="GY387">
        <v>2.19482</v>
      </c>
      <c r="GZ387">
        <v>2.37183</v>
      </c>
      <c r="HA387">
        <v>41.1446</v>
      </c>
      <c r="HB387">
        <v>14.0707</v>
      </c>
      <c r="HC387">
        <v>18</v>
      </c>
      <c r="HD387">
        <v>501.262</v>
      </c>
      <c r="HE387">
        <v>568.557</v>
      </c>
      <c r="HF387">
        <v>21.4869</v>
      </c>
      <c r="HG387">
        <v>30.7211</v>
      </c>
      <c r="HH387">
        <v>30.0009</v>
      </c>
      <c r="HI387">
        <v>30.7554</v>
      </c>
      <c r="HJ387">
        <v>30.7093</v>
      </c>
      <c r="HK387">
        <v>36.7188</v>
      </c>
      <c r="HL387">
        <v>23.6333</v>
      </c>
      <c r="HM387">
        <v>29.0971</v>
      </c>
      <c r="HN387">
        <v>21.4822</v>
      </c>
      <c r="HO387">
        <v>640.979</v>
      </c>
      <c r="HP387">
        <v>24.6743</v>
      </c>
      <c r="HQ387">
        <v>100.076</v>
      </c>
      <c r="HR387">
        <v>99.9663</v>
      </c>
    </row>
    <row r="388" spans="1:226">
      <c r="A388">
        <v>372</v>
      </c>
      <c r="B388">
        <v>1657316417</v>
      </c>
      <c r="C388">
        <v>7556</v>
      </c>
      <c r="D388" t="s">
        <v>1111</v>
      </c>
      <c r="E388" t="s">
        <v>1112</v>
      </c>
      <c r="F388">
        <v>5</v>
      </c>
      <c r="G388" t="s">
        <v>1037</v>
      </c>
      <c r="H388" t="s">
        <v>354</v>
      </c>
      <c r="I388">
        <v>1657316414.5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636.7274018050883</v>
      </c>
      <c r="AK388">
        <v>613.9587515151514</v>
      </c>
      <c r="AL388">
        <v>3.369905390945978</v>
      </c>
      <c r="AM388">
        <v>65.57788814739133</v>
      </c>
      <c r="AN388">
        <f>(AP388 - AO388 + BO388*1E3/(8.314*(BQ388+273.15)) * AR388/BN388 * AQ388) * BN388/(100*BB388) * 1000/(1000 - AP388)</f>
        <v>0</v>
      </c>
      <c r="AO388">
        <v>24.72966772257797</v>
      </c>
      <c r="AP388">
        <v>25.93001878787877</v>
      </c>
      <c r="AQ388">
        <v>-0.002157295141182423</v>
      </c>
      <c r="AR388">
        <v>78.02663733385332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1657316414.5</v>
      </c>
      <c r="BH388">
        <v>591.457</v>
      </c>
      <c r="BI388">
        <v>623.0331111111112</v>
      </c>
      <c r="BJ388">
        <v>25.93305555555555</v>
      </c>
      <c r="BK388">
        <v>24.73434444444445</v>
      </c>
      <c r="BL388">
        <v>593.0533333333334</v>
      </c>
      <c r="BM388">
        <v>27.1023</v>
      </c>
      <c r="BN388">
        <v>499.989888888889</v>
      </c>
      <c r="BO388">
        <v>68.41192222222223</v>
      </c>
      <c r="BP388">
        <v>0.09996193333333332</v>
      </c>
      <c r="BQ388">
        <v>26.80601111111111</v>
      </c>
      <c r="BR388">
        <v>26.9922</v>
      </c>
      <c r="BS388">
        <v>999.9000000000001</v>
      </c>
      <c r="BT388">
        <v>0</v>
      </c>
      <c r="BU388">
        <v>0</v>
      </c>
      <c r="BV388">
        <v>10003.82222222222</v>
      </c>
      <c r="BW388">
        <v>0</v>
      </c>
      <c r="BX388">
        <v>1665.116666666667</v>
      </c>
      <c r="BY388">
        <v>-31.57631111111111</v>
      </c>
      <c r="BZ388">
        <v>607.2033333333334</v>
      </c>
      <c r="CA388">
        <v>638.8344444444444</v>
      </c>
      <c r="CB388">
        <v>1.198711111111111</v>
      </c>
      <c r="CC388">
        <v>623.0331111111112</v>
      </c>
      <c r="CD388">
        <v>24.73434444444445</v>
      </c>
      <c r="CE388">
        <v>1.774128888888889</v>
      </c>
      <c r="CF388">
        <v>1.692123333333333</v>
      </c>
      <c r="CG388">
        <v>15.5607</v>
      </c>
      <c r="CH388">
        <v>14.82436666666667</v>
      </c>
      <c r="CI388">
        <v>1999.995555555555</v>
      </c>
      <c r="CJ388">
        <v>0.98</v>
      </c>
      <c r="CK388">
        <v>0.02</v>
      </c>
      <c r="CL388">
        <v>0</v>
      </c>
      <c r="CM388">
        <v>2.153555555555555</v>
      </c>
      <c r="CN388">
        <v>0</v>
      </c>
      <c r="CO388">
        <v>7298.217777777777</v>
      </c>
      <c r="CP388">
        <v>16749.41111111111</v>
      </c>
      <c r="CQ388">
        <v>40.75</v>
      </c>
      <c r="CR388">
        <v>42.25</v>
      </c>
      <c r="CS388">
        <v>40.993</v>
      </c>
      <c r="CT388">
        <v>41.17322222222222</v>
      </c>
      <c r="CU388">
        <v>39.84</v>
      </c>
      <c r="CV388">
        <v>1959.995555555555</v>
      </c>
      <c r="CW388">
        <v>40</v>
      </c>
      <c r="CX388">
        <v>0</v>
      </c>
      <c r="CY388">
        <v>1657316423.7</v>
      </c>
      <c r="CZ388">
        <v>0</v>
      </c>
      <c r="DA388">
        <v>1657315522.5</v>
      </c>
      <c r="DB388" t="s">
        <v>1038</v>
      </c>
      <c r="DC388">
        <v>1657315522.5</v>
      </c>
      <c r="DD388">
        <v>1657315518.5</v>
      </c>
      <c r="DE388">
        <v>10</v>
      </c>
      <c r="DF388">
        <v>0.226</v>
      </c>
      <c r="DG388">
        <v>0.346</v>
      </c>
      <c r="DH388">
        <v>-1.322</v>
      </c>
      <c r="DI388">
        <v>-0.172</v>
      </c>
      <c r="DJ388">
        <v>420</v>
      </c>
      <c r="DK388">
        <v>25</v>
      </c>
      <c r="DL388">
        <v>0.27</v>
      </c>
      <c r="DM388">
        <v>0.2</v>
      </c>
      <c r="DN388">
        <v>-30.8949475</v>
      </c>
      <c r="DO388">
        <v>-5.096230018761629</v>
      </c>
      <c r="DP388">
        <v>0.4929456536919156</v>
      </c>
      <c r="DQ388">
        <v>0</v>
      </c>
      <c r="DR388">
        <v>1.18712625</v>
      </c>
      <c r="DS388">
        <v>0.1545819512195103</v>
      </c>
      <c r="DT388">
        <v>0.02009181471240215</v>
      </c>
      <c r="DU388">
        <v>0</v>
      </c>
      <c r="DV388">
        <v>0</v>
      </c>
      <c r="DW388">
        <v>2</v>
      </c>
      <c r="DX388" t="s">
        <v>365</v>
      </c>
      <c r="DY388">
        <v>2.97678</v>
      </c>
      <c r="DZ388">
        <v>2.72481</v>
      </c>
      <c r="EA388">
        <v>0.092946</v>
      </c>
      <c r="EB388">
        <v>0.0952707</v>
      </c>
      <c r="EC388">
        <v>0.08860079999999999</v>
      </c>
      <c r="ED388">
        <v>0.0816534</v>
      </c>
      <c r="EE388">
        <v>28530.9</v>
      </c>
      <c r="EF388">
        <v>28564.2</v>
      </c>
      <c r="EG388">
        <v>29260</v>
      </c>
      <c r="EH388">
        <v>29216.6</v>
      </c>
      <c r="EI388">
        <v>35348.1</v>
      </c>
      <c r="EJ388">
        <v>35655.8</v>
      </c>
      <c r="EK388">
        <v>41224.3</v>
      </c>
      <c r="EL388">
        <v>41615.1</v>
      </c>
      <c r="EM388">
        <v>1.93477</v>
      </c>
      <c r="EN388">
        <v>2.01677</v>
      </c>
      <c r="EO388">
        <v>0.0400245</v>
      </c>
      <c r="EP388">
        <v>0</v>
      </c>
      <c r="EQ388">
        <v>26.3344</v>
      </c>
      <c r="ER388">
        <v>999.9</v>
      </c>
      <c r="ES388">
        <v>32.3</v>
      </c>
      <c r="ET388">
        <v>38.3</v>
      </c>
      <c r="EU388">
        <v>31.9494</v>
      </c>
      <c r="EV388">
        <v>61.4583</v>
      </c>
      <c r="EW388">
        <v>27.2796</v>
      </c>
      <c r="EX388">
        <v>2</v>
      </c>
      <c r="EY388">
        <v>0.270691</v>
      </c>
      <c r="EZ388">
        <v>3.86254</v>
      </c>
      <c r="FA388">
        <v>20.3413</v>
      </c>
      <c r="FB388">
        <v>5.21789</v>
      </c>
      <c r="FC388">
        <v>12.0156</v>
      </c>
      <c r="FD388">
        <v>4.9876</v>
      </c>
      <c r="FE388">
        <v>3.28845</v>
      </c>
      <c r="FF388">
        <v>6548.2</v>
      </c>
      <c r="FG388">
        <v>9999</v>
      </c>
      <c r="FH388">
        <v>9999</v>
      </c>
      <c r="FI388">
        <v>106.2</v>
      </c>
      <c r="FJ388">
        <v>1.86738</v>
      </c>
      <c r="FK388">
        <v>1.86647</v>
      </c>
      <c r="FL388">
        <v>1.86594</v>
      </c>
      <c r="FM388">
        <v>1.86584</v>
      </c>
      <c r="FN388">
        <v>1.86768</v>
      </c>
      <c r="FO388">
        <v>1.87012</v>
      </c>
      <c r="FP388">
        <v>1.86874</v>
      </c>
      <c r="FQ388">
        <v>1.87015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-1.609</v>
      </c>
      <c r="GF388">
        <v>-1.1676</v>
      </c>
      <c r="GG388">
        <v>-0.6157391948907027</v>
      </c>
      <c r="GH388">
        <v>-0.001751842048368114</v>
      </c>
      <c r="GI388">
        <v>2.175043830543419E-07</v>
      </c>
      <c r="GJ388">
        <v>-8.900938919420621E-11</v>
      </c>
      <c r="GK388">
        <v>8.598166570386768</v>
      </c>
      <c r="GL388">
        <v>1.777864070516789</v>
      </c>
      <c r="GM388">
        <v>-0.1595319365346188</v>
      </c>
      <c r="GN388">
        <v>0.002975254502177307</v>
      </c>
      <c r="GO388">
        <v>3</v>
      </c>
      <c r="GP388">
        <v>2360</v>
      </c>
      <c r="GQ388">
        <v>1</v>
      </c>
      <c r="GR388">
        <v>26</v>
      </c>
      <c r="GS388">
        <v>14.9</v>
      </c>
      <c r="GT388">
        <v>15</v>
      </c>
      <c r="GU388">
        <v>1.87134</v>
      </c>
      <c r="GV388">
        <v>2.23877</v>
      </c>
      <c r="GW388">
        <v>1.94702</v>
      </c>
      <c r="GX388">
        <v>2.82715</v>
      </c>
      <c r="GY388">
        <v>2.19482</v>
      </c>
      <c r="GZ388">
        <v>2.35474</v>
      </c>
      <c r="HA388">
        <v>41.1446</v>
      </c>
      <c r="HB388">
        <v>14.062</v>
      </c>
      <c r="HC388">
        <v>18</v>
      </c>
      <c r="HD388">
        <v>501.256</v>
      </c>
      <c r="HE388">
        <v>568.247</v>
      </c>
      <c r="HF388">
        <v>21.4764</v>
      </c>
      <c r="HG388">
        <v>30.7291</v>
      </c>
      <c r="HH388">
        <v>30.0007</v>
      </c>
      <c r="HI388">
        <v>30.7587</v>
      </c>
      <c r="HJ388">
        <v>30.7126</v>
      </c>
      <c r="HK388">
        <v>37.4625</v>
      </c>
      <c r="HL388">
        <v>23.9047</v>
      </c>
      <c r="HM388">
        <v>29.0971</v>
      </c>
      <c r="HN388">
        <v>21.4807</v>
      </c>
      <c r="HO388">
        <v>654.336</v>
      </c>
      <c r="HP388">
        <v>24.6611</v>
      </c>
      <c r="HQ388">
        <v>100.073</v>
      </c>
      <c r="HR388">
        <v>99.96429999999999</v>
      </c>
    </row>
    <row r="389" spans="1:226">
      <c r="A389">
        <v>373</v>
      </c>
      <c r="B389">
        <v>1657316422</v>
      </c>
      <c r="C389">
        <v>7561</v>
      </c>
      <c r="D389" t="s">
        <v>1113</v>
      </c>
      <c r="E389" t="s">
        <v>1114</v>
      </c>
      <c r="F389">
        <v>5</v>
      </c>
      <c r="G389" t="s">
        <v>1037</v>
      </c>
      <c r="H389" t="s">
        <v>354</v>
      </c>
      <c r="I389">
        <v>1657316419.2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653.9357798672374</v>
      </c>
      <c r="AK389">
        <v>630.8644060606059</v>
      </c>
      <c r="AL389">
        <v>3.358020320954906</v>
      </c>
      <c r="AM389">
        <v>65.57788814739133</v>
      </c>
      <c r="AN389">
        <f>(AP389 - AO389 + BO389*1E3/(8.314*(BQ389+273.15)) * AR389/BN389 * AQ389) * BN389/(100*BB389) * 1000/(1000 - AP389)</f>
        <v>0</v>
      </c>
      <c r="AO389">
        <v>24.70095701401096</v>
      </c>
      <c r="AP389">
        <v>25.91163939393938</v>
      </c>
      <c r="AQ389">
        <v>-0.0007874188137082238</v>
      </c>
      <c r="AR389">
        <v>78.02663733385332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1657316419.2</v>
      </c>
      <c r="BH389">
        <v>606.9950999999999</v>
      </c>
      <c r="BI389">
        <v>638.8452</v>
      </c>
      <c r="BJ389">
        <v>25.92169</v>
      </c>
      <c r="BK389">
        <v>24.68945</v>
      </c>
      <c r="BL389">
        <v>608.6164</v>
      </c>
      <c r="BM389">
        <v>27.08569</v>
      </c>
      <c r="BN389">
        <v>500.0041</v>
      </c>
      <c r="BO389">
        <v>68.41330000000001</v>
      </c>
      <c r="BP389">
        <v>0.10003323</v>
      </c>
      <c r="BQ389">
        <v>26.80067</v>
      </c>
      <c r="BR389">
        <v>26.99158</v>
      </c>
      <c r="BS389">
        <v>999.9</v>
      </c>
      <c r="BT389">
        <v>0</v>
      </c>
      <c r="BU389">
        <v>0</v>
      </c>
      <c r="BV389">
        <v>10000.115</v>
      </c>
      <c r="BW389">
        <v>0</v>
      </c>
      <c r="BX389">
        <v>1664.559</v>
      </c>
      <c r="BY389">
        <v>-31.85004</v>
      </c>
      <c r="BZ389">
        <v>623.1482</v>
      </c>
      <c r="CA389">
        <v>655.0172</v>
      </c>
      <c r="CB389">
        <v>1.232226</v>
      </c>
      <c r="CC389">
        <v>638.8452</v>
      </c>
      <c r="CD389">
        <v>24.68945</v>
      </c>
      <c r="CE389">
        <v>1.773386</v>
      </c>
      <c r="CF389">
        <v>1.689088</v>
      </c>
      <c r="CG389">
        <v>15.55416</v>
      </c>
      <c r="CH389">
        <v>14.7965</v>
      </c>
      <c r="CI389">
        <v>1999.981</v>
      </c>
      <c r="CJ389">
        <v>0.9800000000000001</v>
      </c>
      <c r="CK389">
        <v>0.02</v>
      </c>
      <c r="CL389">
        <v>0</v>
      </c>
      <c r="CM389">
        <v>2.15387</v>
      </c>
      <c r="CN389">
        <v>0</v>
      </c>
      <c r="CO389">
        <v>7331.665999999999</v>
      </c>
      <c r="CP389">
        <v>16749.29</v>
      </c>
      <c r="CQ389">
        <v>40.75</v>
      </c>
      <c r="CR389">
        <v>42.25</v>
      </c>
      <c r="CS389">
        <v>41</v>
      </c>
      <c r="CT389">
        <v>41.187</v>
      </c>
      <c r="CU389">
        <v>39.875</v>
      </c>
      <c r="CV389">
        <v>1959.981</v>
      </c>
      <c r="CW389">
        <v>40</v>
      </c>
      <c r="CX389">
        <v>0</v>
      </c>
      <c r="CY389">
        <v>1657316428.5</v>
      </c>
      <c r="CZ389">
        <v>0</v>
      </c>
      <c r="DA389">
        <v>1657315522.5</v>
      </c>
      <c r="DB389" t="s">
        <v>1038</v>
      </c>
      <c r="DC389">
        <v>1657315522.5</v>
      </c>
      <c r="DD389">
        <v>1657315518.5</v>
      </c>
      <c r="DE389">
        <v>10</v>
      </c>
      <c r="DF389">
        <v>0.226</v>
      </c>
      <c r="DG389">
        <v>0.346</v>
      </c>
      <c r="DH389">
        <v>-1.322</v>
      </c>
      <c r="DI389">
        <v>-0.172</v>
      </c>
      <c r="DJ389">
        <v>420</v>
      </c>
      <c r="DK389">
        <v>25</v>
      </c>
      <c r="DL389">
        <v>0.27</v>
      </c>
      <c r="DM389">
        <v>0.2</v>
      </c>
      <c r="DN389">
        <v>-31.287505</v>
      </c>
      <c r="DO389">
        <v>-4.861501688555229</v>
      </c>
      <c r="DP389">
        <v>0.4710001491241801</v>
      </c>
      <c r="DQ389">
        <v>0</v>
      </c>
      <c r="DR389">
        <v>1.20367825</v>
      </c>
      <c r="DS389">
        <v>0.1996339587242027</v>
      </c>
      <c r="DT389">
        <v>0.0246454440908964</v>
      </c>
      <c r="DU389">
        <v>0</v>
      </c>
      <c r="DV389">
        <v>0</v>
      </c>
      <c r="DW389">
        <v>2</v>
      </c>
      <c r="DX389" t="s">
        <v>365</v>
      </c>
      <c r="DY389">
        <v>2.97675</v>
      </c>
      <c r="DZ389">
        <v>2.72462</v>
      </c>
      <c r="EA389">
        <v>0.0947426</v>
      </c>
      <c r="EB389">
        <v>0.0970468</v>
      </c>
      <c r="EC389">
        <v>0.0885368</v>
      </c>
      <c r="ED389">
        <v>0.0815128</v>
      </c>
      <c r="EE389">
        <v>28473.2</v>
      </c>
      <c r="EF389">
        <v>28507.8</v>
      </c>
      <c r="EG389">
        <v>29259</v>
      </c>
      <c r="EH389">
        <v>29216.4</v>
      </c>
      <c r="EI389">
        <v>35349.5</v>
      </c>
      <c r="EJ389">
        <v>35661.2</v>
      </c>
      <c r="EK389">
        <v>41223</v>
      </c>
      <c r="EL389">
        <v>41615</v>
      </c>
      <c r="EM389">
        <v>1.93475</v>
      </c>
      <c r="EN389">
        <v>2.01667</v>
      </c>
      <c r="EO389">
        <v>0.0402927</v>
      </c>
      <c r="EP389">
        <v>0</v>
      </c>
      <c r="EQ389">
        <v>26.3416</v>
      </c>
      <c r="ER389">
        <v>999.9</v>
      </c>
      <c r="ES389">
        <v>32.3</v>
      </c>
      <c r="ET389">
        <v>38.3</v>
      </c>
      <c r="EU389">
        <v>31.9444</v>
      </c>
      <c r="EV389">
        <v>61.5583</v>
      </c>
      <c r="EW389">
        <v>27.2837</v>
      </c>
      <c r="EX389">
        <v>2</v>
      </c>
      <c r="EY389">
        <v>0.268984</v>
      </c>
      <c r="EZ389">
        <v>2.24837</v>
      </c>
      <c r="FA389">
        <v>20.3663</v>
      </c>
      <c r="FB389">
        <v>5.21744</v>
      </c>
      <c r="FC389">
        <v>12.0137</v>
      </c>
      <c r="FD389">
        <v>4.98745</v>
      </c>
      <c r="FE389">
        <v>3.2885</v>
      </c>
      <c r="FF389">
        <v>6548.2</v>
      </c>
      <c r="FG389">
        <v>9999</v>
      </c>
      <c r="FH389">
        <v>9999</v>
      </c>
      <c r="FI389">
        <v>106.2</v>
      </c>
      <c r="FJ389">
        <v>1.86746</v>
      </c>
      <c r="FK389">
        <v>1.86646</v>
      </c>
      <c r="FL389">
        <v>1.86598</v>
      </c>
      <c r="FM389">
        <v>1.86584</v>
      </c>
      <c r="FN389">
        <v>1.86768</v>
      </c>
      <c r="FO389">
        <v>1.87012</v>
      </c>
      <c r="FP389">
        <v>1.86874</v>
      </c>
      <c r="FQ389">
        <v>1.87017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-1.636</v>
      </c>
      <c r="GF389">
        <v>-1.1586</v>
      </c>
      <c r="GG389">
        <v>-0.6157391948907027</v>
      </c>
      <c r="GH389">
        <v>-0.001751842048368114</v>
      </c>
      <c r="GI389">
        <v>2.175043830543419E-07</v>
      </c>
      <c r="GJ389">
        <v>-8.900938919420621E-11</v>
      </c>
      <c r="GK389">
        <v>8.598166570386768</v>
      </c>
      <c r="GL389">
        <v>1.777864070516789</v>
      </c>
      <c r="GM389">
        <v>-0.1595319365346188</v>
      </c>
      <c r="GN389">
        <v>0.002975254502177307</v>
      </c>
      <c r="GO389">
        <v>3</v>
      </c>
      <c r="GP389">
        <v>2360</v>
      </c>
      <c r="GQ389">
        <v>1</v>
      </c>
      <c r="GR389">
        <v>26</v>
      </c>
      <c r="GS389">
        <v>15</v>
      </c>
      <c r="GT389">
        <v>15.1</v>
      </c>
      <c r="GU389">
        <v>1.9043</v>
      </c>
      <c r="GV389">
        <v>2.23511</v>
      </c>
      <c r="GW389">
        <v>1.94702</v>
      </c>
      <c r="GX389">
        <v>2.82715</v>
      </c>
      <c r="GY389">
        <v>2.19482</v>
      </c>
      <c r="GZ389">
        <v>2.37427</v>
      </c>
      <c r="HA389">
        <v>41.1705</v>
      </c>
      <c r="HB389">
        <v>14.1058</v>
      </c>
      <c r="HC389">
        <v>18</v>
      </c>
      <c r="HD389">
        <v>501.272</v>
      </c>
      <c r="HE389">
        <v>568.197</v>
      </c>
      <c r="HF389">
        <v>21.5625</v>
      </c>
      <c r="HG389">
        <v>30.738</v>
      </c>
      <c r="HH389">
        <v>29.9987</v>
      </c>
      <c r="HI389">
        <v>30.7627</v>
      </c>
      <c r="HJ389">
        <v>30.7152</v>
      </c>
      <c r="HK389">
        <v>38.2505</v>
      </c>
      <c r="HL389">
        <v>23.9047</v>
      </c>
      <c r="HM389">
        <v>29.0971</v>
      </c>
      <c r="HN389">
        <v>21.9281</v>
      </c>
      <c r="HO389">
        <v>674.374</v>
      </c>
      <c r="HP389">
        <v>24.6641</v>
      </c>
      <c r="HQ389">
        <v>100.07</v>
      </c>
      <c r="HR389">
        <v>99.96380000000001</v>
      </c>
    </row>
    <row r="390" spans="1:226">
      <c r="A390">
        <v>374</v>
      </c>
      <c r="B390">
        <v>1657316427</v>
      </c>
      <c r="C390">
        <v>7566</v>
      </c>
      <c r="D390" t="s">
        <v>1115</v>
      </c>
      <c r="E390" t="s">
        <v>1116</v>
      </c>
      <c r="F390">
        <v>5</v>
      </c>
      <c r="G390" t="s">
        <v>1037</v>
      </c>
      <c r="H390" t="s">
        <v>354</v>
      </c>
      <c r="I390">
        <v>1657316424.5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671.1425500505569</v>
      </c>
      <c r="AK390">
        <v>647.8199878787876</v>
      </c>
      <c r="AL390">
        <v>3.400277309129844</v>
      </c>
      <c r="AM390">
        <v>65.57788814739133</v>
      </c>
      <c r="AN390">
        <f>(AP390 - AO390 + BO390*1E3/(8.314*(BQ390+273.15)) * AR390/BN390 * AQ390) * BN390/(100*BB390) * 1000/(1000 - AP390)</f>
        <v>0</v>
      </c>
      <c r="AO390">
        <v>24.67392750314927</v>
      </c>
      <c r="AP390">
        <v>25.91460242424242</v>
      </c>
      <c r="AQ390">
        <v>-9.29568892613919E-05</v>
      </c>
      <c r="AR390">
        <v>78.02663733385332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1657316424.5</v>
      </c>
      <c r="BH390">
        <v>624.4042222222222</v>
      </c>
      <c r="BI390">
        <v>656.6554444444445</v>
      </c>
      <c r="BJ390">
        <v>25.91026666666667</v>
      </c>
      <c r="BK390">
        <v>24.67978888888889</v>
      </c>
      <c r="BL390">
        <v>626.0535555555557</v>
      </c>
      <c r="BM390">
        <v>27.06896666666667</v>
      </c>
      <c r="BN390">
        <v>499.9915555555556</v>
      </c>
      <c r="BO390">
        <v>68.41273333333334</v>
      </c>
      <c r="BP390">
        <v>0.09994422222222224</v>
      </c>
      <c r="BQ390">
        <v>26.79876666666667</v>
      </c>
      <c r="BR390">
        <v>27.00411111111111</v>
      </c>
      <c r="BS390">
        <v>999.9000000000001</v>
      </c>
      <c r="BT390">
        <v>0</v>
      </c>
      <c r="BU390">
        <v>0</v>
      </c>
      <c r="BV390">
        <v>10012.98888888889</v>
      </c>
      <c r="BW390">
        <v>0</v>
      </c>
      <c r="BX390">
        <v>1661.442222222222</v>
      </c>
      <c r="BY390">
        <v>-32.25105555555555</v>
      </c>
      <c r="BZ390">
        <v>641.0133333333333</v>
      </c>
      <c r="CA390">
        <v>673.2716666666666</v>
      </c>
      <c r="CB390">
        <v>1.230486666666667</v>
      </c>
      <c r="CC390">
        <v>656.6554444444445</v>
      </c>
      <c r="CD390">
        <v>24.67978888888889</v>
      </c>
      <c r="CE390">
        <v>1.772592222222222</v>
      </c>
      <c r="CF390">
        <v>1.68841</v>
      </c>
      <c r="CG390">
        <v>15.54716666666667</v>
      </c>
      <c r="CH390">
        <v>14.79028888888889</v>
      </c>
      <c r="CI390">
        <v>2000.021111111111</v>
      </c>
      <c r="CJ390">
        <v>0.9800006666666666</v>
      </c>
      <c r="CK390">
        <v>0.01999935555555556</v>
      </c>
      <c r="CL390">
        <v>0</v>
      </c>
      <c r="CM390">
        <v>2.398311111111111</v>
      </c>
      <c r="CN390">
        <v>0</v>
      </c>
      <c r="CO390">
        <v>7368.196666666667</v>
      </c>
      <c r="CP390">
        <v>16749.64444444444</v>
      </c>
      <c r="CQ390">
        <v>40.75</v>
      </c>
      <c r="CR390">
        <v>42.27755555555555</v>
      </c>
      <c r="CS390">
        <v>41</v>
      </c>
      <c r="CT390">
        <v>41.22900000000001</v>
      </c>
      <c r="CU390">
        <v>39.875</v>
      </c>
      <c r="CV390">
        <v>1960.021111111111</v>
      </c>
      <c r="CW390">
        <v>40</v>
      </c>
      <c r="CX390">
        <v>0</v>
      </c>
      <c r="CY390">
        <v>1657316433.3</v>
      </c>
      <c r="CZ390">
        <v>0</v>
      </c>
      <c r="DA390">
        <v>1657315522.5</v>
      </c>
      <c r="DB390" t="s">
        <v>1038</v>
      </c>
      <c r="DC390">
        <v>1657315522.5</v>
      </c>
      <c r="DD390">
        <v>1657315518.5</v>
      </c>
      <c r="DE390">
        <v>10</v>
      </c>
      <c r="DF390">
        <v>0.226</v>
      </c>
      <c r="DG390">
        <v>0.346</v>
      </c>
      <c r="DH390">
        <v>-1.322</v>
      </c>
      <c r="DI390">
        <v>-0.172</v>
      </c>
      <c r="DJ390">
        <v>420</v>
      </c>
      <c r="DK390">
        <v>25</v>
      </c>
      <c r="DL390">
        <v>0.27</v>
      </c>
      <c r="DM390">
        <v>0.2</v>
      </c>
      <c r="DN390">
        <v>-31.6046875</v>
      </c>
      <c r="DO390">
        <v>-4.572127204502684</v>
      </c>
      <c r="DP390">
        <v>0.4428676146364168</v>
      </c>
      <c r="DQ390">
        <v>0</v>
      </c>
      <c r="DR390">
        <v>1.2147225</v>
      </c>
      <c r="DS390">
        <v>0.1738671669793614</v>
      </c>
      <c r="DT390">
        <v>0.02299575621174483</v>
      </c>
      <c r="DU390">
        <v>0</v>
      </c>
      <c r="DV390">
        <v>0</v>
      </c>
      <c r="DW390">
        <v>2</v>
      </c>
      <c r="DX390" t="s">
        <v>365</v>
      </c>
      <c r="DY390">
        <v>2.97675</v>
      </c>
      <c r="DZ390">
        <v>2.72488</v>
      </c>
      <c r="EA390">
        <v>0.09653299999999999</v>
      </c>
      <c r="EB390">
        <v>0.09881280000000001</v>
      </c>
      <c r="EC390">
        <v>0.08855499999999999</v>
      </c>
      <c r="ED390">
        <v>0.08156960000000001</v>
      </c>
      <c r="EE390">
        <v>28417</v>
      </c>
      <c r="EF390">
        <v>28451.7</v>
      </c>
      <c r="EG390">
        <v>29259.1</v>
      </c>
      <c r="EH390">
        <v>29216.1</v>
      </c>
      <c r="EI390">
        <v>35348.8</v>
      </c>
      <c r="EJ390">
        <v>35658.7</v>
      </c>
      <c r="EK390">
        <v>41222.9</v>
      </c>
      <c r="EL390">
        <v>41614.6</v>
      </c>
      <c r="EM390">
        <v>1.93465</v>
      </c>
      <c r="EN390">
        <v>2.0166</v>
      </c>
      <c r="EO390">
        <v>0.0398383</v>
      </c>
      <c r="EP390">
        <v>0</v>
      </c>
      <c r="EQ390">
        <v>26.3483</v>
      </c>
      <c r="ER390">
        <v>999.9</v>
      </c>
      <c r="ES390">
        <v>32.3</v>
      </c>
      <c r="ET390">
        <v>38.3</v>
      </c>
      <c r="EU390">
        <v>31.9471</v>
      </c>
      <c r="EV390">
        <v>61.4483</v>
      </c>
      <c r="EW390">
        <v>27.2476</v>
      </c>
      <c r="EX390">
        <v>2</v>
      </c>
      <c r="EY390">
        <v>0.265671</v>
      </c>
      <c r="EZ390">
        <v>2.68531</v>
      </c>
      <c r="FA390">
        <v>20.364</v>
      </c>
      <c r="FB390">
        <v>5.21729</v>
      </c>
      <c r="FC390">
        <v>12.0146</v>
      </c>
      <c r="FD390">
        <v>4.98775</v>
      </c>
      <c r="FE390">
        <v>3.28838</v>
      </c>
      <c r="FF390">
        <v>6548.4</v>
      </c>
      <c r="FG390">
        <v>9999</v>
      </c>
      <c r="FH390">
        <v>9999</v>
      </c>
      <c r="FI390">
        <v>106.2</v>
      </c>
      <c r="FJ390">
        <v>1.86745</v>
      </c>
      <c r="FK390">
        <v>1.86648</v>
      </c>
      <c r="FL390">
        <v>1.86598</v>
      </c>
      <c r="FM390">
        <v>1.86584</v>
      </c>
      <c r="FN390">
        <v>1.86768</v>
      </c>
      <c r="FO390">
        <v>1.87012</v>
      </c>
      <c r="FP390">
        <v>1.86874</v>
      </c>
      <c r="FQ390">
        <v>1.87014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-1.662</v>
      </c>
      <c r="GF390">
        <v>-1.1611</v>
      </c>
      <c r="GG390">
        <v>-0.6157391948907027</v>
      </c>
      <c r="GH390">
        <v>-0.001751842048368114</v>
      </c>
      <c r="GI390">
        <v>2.175043830543419E-07</v>
      </c>
      <c r="GJ390">
        <v>-8.900938919420621E-11</v>
      </c>
      <c r="GK390">
        <v>8.598166570386768</v>
      </c>
      <c r="GL390">
        <v>1.777864070516789</v>
      </c>
      <c r="GM390">
        <v>-0.1595319365346188</v>
      </c>
      <c r="GN390">
        <v>0.002975254502177307</v>
      </c>
      <c r="GO390">
        <v>3</v>
      </c>
      <c r="GP390">
        <v>2360</v>
      </c>
      <c r="GQ390">
        <v>1</v>
      </c>
      <c r="GR390">
        <v>26</v>
      </c>
      <c r="GS390">
        <v>15.1</v>
      </c>
      <c r="GT390">
        <v>15.1</v>
      </c>
      <c r="GU390">
        <v>1.94702</v>
      </c>
      <c r="GV390">
        <v>2.23389</v>
      </c>
      <c r="GW390">
        <v>1.94702</v>
      </c>
      <c r="GX390">
        <v>2.82715</v>
      </c>
      <c r="GY390">
        <v>2.19482</v>
      </c>
      <c r="GZ390">
        <v>2.37793</v>
      </c>
      <c r="HA390">
        <v>41.1705</v>
      </c>
      <c r="HB390">
        <v>14.0883</v>
      </c>
      <c r="HC390">
        <v>18</v>
      </c>
      <c r="HD390">
        <v>501.241</v>
      </c>
      <c r="HE390">
        <v>568.171</v>
      </c>
      <c r="HF390">
        <v>21.9162</v>
      </c>
      <c r="HG390">
        <v>30.7467</v>
      </c>
      <c r="HH390">
        <v>29.9983</v>
      </c>
      <c r="HI390">
        <v>30.7671</v>
      </c>
      <c r="HJ390">
        <v>30.7185</v>
      </c>
      <c r="HK390">
        <v>38.9826</v>
      </c>
      <c r="HL390">
        <v>23.9047</v>
      </c>
      <c r="HM390">
        <v>28.7179</v>
      </c>
      <c r="HN390">
        <v>21.929</v>
      </c>
      <c r="HO390">
        <v>687.73</v>
      </c>
      <c r="HP390">
        <v>24.6421</v>
      </c>
      <c r="HQ390">
        <v>100.07</v>
      </c>
      <c r="HR390">
        <v>99.9628</v>
      </c>
    </row>
    <row r="391" spans="1:226">
      <c r="A391">
        <v>375</v>
      </c>
      <c r="B391">
        <v>1657316432</v>
      </c>
      <c r="C391">
        <v>7571</v>
      </c>
      <c r="D391" t="s">
        <v>1117</v>
      </c>
      <c r="E391" t="s">
        <v>1118</v>
      </c>
      <c r="F391">
        <v>5</v>
      </c>
      <c r="G391" t="s">
        <v>1037</v>
      </c>
      <c r="H391" t="s">
        <v>354</v>
      </c>
      <c r="I391">
        <v>1657316429.2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688.4863041628248</v>
      </c>
      <c r="AK391">
        <v>664.7423757575756</v>
      </c>
      <c r="AL391">
        <v>3.371302505333616</v>
      </c>
      <c r="AM391">
        <v>65.57788814739133</v>
      </c>
      <c r="AN391">
        <f>(AP391 - AO391 + BO391*1E3/(8.314*(BQ391+273.15)) * AR391/BN391 * AQ391) * BN391/(100*BB391) * 1000/(1000 - AP391)</f>
        <v>0</v>
      </c>
      <c r="AO391">
        <v>24.69211745137715</v>
      </c>
      <c r="AP391">
        <v>25.91972545454546</v>
      </c>
      <c r="AQ391">
        <v>0.0007070004899909394</v>
      </c>
      <c r="AR391">
        <v>78.02663733385332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1657316429.2</v>
      </c>
      <c r="BH391">
        <v>639.9605</v>
      </c>
      <c r="BI391">
        <v>672.5533</v>
      </c>
      <c r="BJ391">
        <v>25.91936</v>
      </c>
      <c r="BK391">
        <v>24.6795</v>
      </c>
      <c r="BL391">
        <v>641.6341</v>
      </c>
      <c r="BM391">
        <v>27.08234</v>
      </c>
      <c r="BN391">
        <v>500.0015</v>
      </c>
      <c r="BO391">
        <v>68.41403</v>
      </c>
      <c r="BP391">
        <v>0.10003851</v>
      </c>
      <c r="BQ391">
        <v>26.81127</v>
      </c>
      <c r="BR391">
        <v>27.00772</v>
      </c>
      <c r="BS391">
        <v>999.9</v>
      </c>
      <c r="BT391">
        <v>0</v>
      </c>
      <c r="BU391">
        <v>0</v>
      </c>
      <c r="BV391">
        <v>9998.431</v>
      </c>
      <c r="BW391">
        <v>0</v>
      </c>
      <c r="BX391">
        <v>1659.499</v>
      </c>
      <c r="BY391">
        <v>-32.59285999999999</v>
      </c>
      <c r="BZ391">
        <v>656.9891999999999</v>
      </c>
      <c r="CA391">
        <v>689.5715</v>
      </c>
      <c r="CB391">
        <v>1.23987</v>
      </c>
      <c r="CC391">
        <v>672.5533</v>
      </c>
      <c r="CD391">
        <v>24.6795</v>
      </c>
      <c r="CE391">
        <v>1.773249</v>
      </c>
      <c r="CF391">
        <v>1.688424</v>
      </c>
      <c r="CG391">
        <v>15.55294</v>
      </c>
      <c r="CH391">
        <v>14.79042</v>
      </c>
      <c r="CI391">
        <v>2000.002</v>
      </c>
      <c r="CJ391">
        <v>0.9800006</v>
      </c>
      <c r="CK391">
        <v>0.01999942</v>
      </c>
      <c r="CL391">
        <v>0</v>
      </c>
      <c r="CM391">
        <v>2.271</v>
      </c>
      <c r="CN391">
        <v>0</v>
      </c>
      <c r="CO391">
        <v>7400.759</v>
      </c>
      <c r="CP391">
        <v>16749.5</v>
      </c>
      <c r="CQ391">
        <v>40.781</v>
      </c>
      <c r="CR391">
        <v>42.312</v>
      </c>
      <c r="CS391">
        <v>41.0248</v>
      </c>
      <c r="CT391">
        <v>41.25</v>
      </c>
      <c r="CU391">
        <v>39.875</v>
      </c>
      <c r="CV391">
        <v>1960.002</v>
      </c>
      <c r="CW391">
        <v>40</v>
      </c>
      <c r="CX391">
        <v>0</v>
      </c>
      <c r="CY391">
        <v>1657316438.7</v>
      </c>
      <c r="CZ391">
        <v>0</v>
      </c>
      <c r="DA391">
        <v>1657315522.5</v>
      </c>
      <c r="DB391" t="s">
        <v>1038</v>
      </c>
      <c r="DC391">
        <v>1657315522.5</v>
      </c>
      <c r="DD391">
        <v>1657315518.5</v>
      </c>
      <c r="DE391">
        <v>10</v>
      </c>
      <c r="DF391">
        <v>0.226</v>
      </c>
      <c r="DG391">
        <v>0.346</v>
      </c>
      <c r="DH391">
        <v>-1.322</v>
      </c>
      <c r="DI391">
        <v>-0.172</v>
      </c>
      <c r="DJ391">
        <v>420</v>
      </c>
      <c r="DK391">
        <v>25</v>
      </c>
      <c r="DL391">
        <v>0.27</v>
      </c>
      <c r="DM391">
        <v>0.2</v>
      </c>
      <c r="DN391">
        <v>-31.99852926829268</v>
      </c>
      <c r="DO391">
        <v>-4.325412543554045</v>
      </c>
      <c r="DP391">
        <v>0.429171731642391</v>
      </c>
      <c r="DQ391">
        <v>0</v>
      </c>
      <c r="DR391">
        <v>1.225214146341463</v>
      </c>
      <c r="DS391">
        <v>0.1144710104529651</v>
      </c>
      <c r="DT391">
        <v>0.01863496006076724</v>
      </c>
      <c r="DU391">
        <v>0</v>
      </c>
      <c r="DV391">
        <v>0</v>
      </c>
      <c r="DW391">
        <v>2</v>
      </c>
      <c r="DX391" t="s">
        <v>365</v>
      </c>
      <c r="DY391">
        <v>2.97671</v>
      </c>
      <c r="DZ391">
        <v>2.72468</v>
      </c>
      <c r="EA391">
        <v>0.098292</v>
      </c>
      <c r="EB391">
        <v>0.100558</v>
      </c>
      <c r="EC391">
        <v>0.0885672</v>
      </c>
      <c r="ED391">
        <v>0.0814696</v>
      </c>
      <c r="EE391">
        <v>28361.9</v>
      </c>
      <c r="EF391">
        <v>28396.4</v>
      </c>
      <c r="EG391">
        <v>29259.5</v>
      </c>
      <c r="EH391">
        <v>29216</v>
      </c>
      <c r="EI391">
        <v>35348.8</v>
      </c>
      <c r="EJ391">
        <v>35662.4</v>
      </c>
      <c r="EK391">
        <v>41223.5</v>
      </c>
      <c r="EL391">
        <v>41614.3</v>
      </c>
      <c r="EM391">
        <v>1.93463</v>
      </c>
      <c r="EN391">
        <v>2.01625</v>
      </c>
      <c r="EO391">
        <v>0.0399575</v>
      </c>
      <c r="EP391">
        <v>0</v>
      </c>
      <c r="EQ391">
        <v>26.3559</v>
      </c>
      <c r="ER391">
        <v>999.9</v>
      </c>
      <c r="ES391">
        <v>32.3</v>
      </c>
      <c r="ET391">
        <v>38.3</v>
      </c>
      <c r="EU391">
        <v>31.9473</v>
      </c>
      <c r="EV391">
        <v>61.4583</v>
      </c>
      <c r="EW391">
        <v>27.2997</v>
      </c>
      <c r="EX391">
        <v>2</v>
      </c>
      <c r="EY391">
        <v>0.267988</v>
      </c>
      <c r="EZ391">
        <v>3.09753</v>
      </c>
      <c r="FA391">
        <v>20.3567</v>
      </c>
      <c r="FB391">
        <v>5.21669</v>
      </c>
      <c r="FC391">
        <v>12.0147</v>
      </c>
      <c r="FD391">
        <v>4.9878</v>
      </c>
      <c r="FE391">
        <v>3.28853</v>
      </c>
      <c r="FF391">
        <v>6548.4</v>
      </c>
      <c r="FG391">
        <v>9999</v>
      </c>
      <c r="FH391">
        <v>9999</v>
      </c>
      <c r="FI391">
        <v>106.2</v>
      </c>
      <c r="FJ391">
        <v>1.86745</v>
      </c>
      <c r="FK391">
        <v>1.86647</v>
      </c>
      <c r="FL391">
        <v>1.86598</v>
      </c>
      <c r="FM391">
        <v>1.86584</v>
      </c>
      <c r="FN391">
        <v>1.86768</v>
      </c>
      <c r="FO391">
        <v>1.87012</v>
      </c>
      <c r="FP391">
        <v>1.86874</v>
      </c>
      <c r="FQ391">
        <v>1.87013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-1.689</v>
      </c>
      <c r="GF391">
        <v>-1.1626</v>
      </c>
      <c r="GG391">
        <v>-0.6157391948907027</v>
      </c>
      <c r="GH391">
        <v>-0.001751842048368114</v>
      </c>
      <c r="GI391">
        <v>2.175043830543419E-07</v>
      </c>
      <c r="GJ391">
        <v>-8.900938919420621E-11</v>
      </c>
      <c r="GK391">
        <v>8.598166570386768</v>
      </c>
      <c r="GL391">
        <v>1.777864070516789</v>
      </c>
      <c r="GM391">
        <v>-0.1595319365346188</v>
      </c>
      <c r="GN391">
        <v>0.002975254502177307</v>
      </c>
      <c r="GO391">
        <v>3</v>
      </c>
      <c r="GP391">
        <v>2360</v>
      </c>
      <c r="GQ391">
        <v>1</v>
      </c>
      <c r="GR391">
        <v>26</v>
      </c>
      <c r="GS391">
        <v>15.2</v>
      </c>
      <c r="GT391">
        <v>15.2</v>
      </c>
      <c r="GU391">
        <v>1.98608</v>
      </c>
      <c r="GV391">
        <v>2.23022</v>
      </c>
      <c r="GW391">
        <v>1.94702</v>
      </c>
      <c r="GX391">
        <v>2.82715</v>
      </c>
      <c r="GY391">
        <v>2.19482</v>
      </c>
      <c r="GZ391">
        <v>2.38281</v>
      </c>
      <c r="HA391">
        <v>41.1705</v>
      </c>
      <c r="HB391">
        <v>14.0795</v>
      </c>
      <c r="HC391">
        <v>18</v>
      </c>
      <c r="HD391">
        <v>501.259</v>
      </c>
      <c r="HE391">
        <v>567.9400000000001</v>
      </c>
      <c r="HF391">
        <v>21.9856</v>
      </c>
      <c r="HG391">
        <v>30.7558</v>
      </c>
      <c r="HH391">
        <v>30.0008</v>
      </c>
      <c r="HI391">
        <v>30.7713</v>
      </c>
      <c r="HJ391">
        <v>30.7221</v>
      </c>
      <c r="HK391">
        <v>39.7554</v>
      </c>
      <c r="HL391">
        <v>23.9047</v>
      </c>
      <c r="HM391">
        <v>28.7179</v>
      </c>
      <c r="HN391">
        <v>21.9421</v>
      </c>
      <c r="HO391">
        <v>707.766</v>
      </c>
      <c r="HP391">
        <v>24.6316</v>
      </c>
      <c r="HQ391">
        <v>100.071</v>
      </c>
      <c r="HR391">
        <v>99.9623</v>
      </c>
    </row>
    <row r="392" spans="1:226">
      <c r="A392">
        <v>376</v>
      </c>
      <c r="B392">
        <v>1657316437</v>
      </c>
      <c r="C392">
        <v>7576</v>
      </c>
      <c r="D392" t="s">
        <v>1119</v>
      </c>
      <c r="E392" t="s">
        <v>1120</v>
      </c>
      <c r="F392">
        <v>5</v>
      </c>
      <c r="G392" t="s">
        <v>1037</v>
      </c>
      <c r="H392" t="s">
        <v>354</v>
      </c>
      <c r="I392">
        <v>1657316434.5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705.8908195517628</v>
      </c>
      <c r="AK392">
        <v>681.7353636363633</v>
      </c>
      <c r="AL392">
        <v>3.401011327003743</v>
      </c>
      <c r="AM392">
        <v>65.57788814739133</v>
      </c>
      <c r="AN392">
        <f>(AP392 - AO392 + BO392*1E3/(8.314*(BQ392+273.15)) * AR392/BN392 * AQ392) * BN392/(100*BB392) * 1000/(1000 - AP392)</f>
        <v>0</v>
      </c>
      <c r="AO392">
        <v>24.64820235642908</v>
      </c>
      <c r="AP392">
        <v>25.90555696969698</v>
      </c>
      <c r="AQ392">
        <v>-0.0005004032514719128</v>
      </c>
      <c r="AR392">
        <v>78.02663733385332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1657316434.5</v>
      </c>
      <c r="BH392">
        <v>657.4634444444445</v>
      </c>
      <c r="BI392">
        <v>690.5087777777777</v>
      </c>
      <c r="BJ392">
        <v>25.91027777777778</v>
      </c>
      <c r="BK392">
        <v>24.6536</v>
      </c>
      <c r="BL392">
        <v>659.1648888888889</v>
      </c>
      <c r="BM392">
        <v>27.06898888888889</v>
      </c>
      <c r="BN392">
        <v>500.0106666666667</v>
      </c>
      <c r="BO392">
        <v>68.41463333333333</v>
      </c>
      <c r="BP392">
        <v>0.1000039444444444</v>
      </c>
      <c r="BQ392">
        <v>26.8246</v>
      </c>
      <c r="BR392">
        <v>27.00702222222222</v>
      </c>
      <c r="BS392">
        <v>999.9000000000001</v>
      </c>
      <c r="BT392">
        <v>0</v>
      </c>
      <c r="BU392">
        <v>0</v>
      </c>
      <c r="BV392">
        <v>9999.844444444443</v>
      </c>
      <c r="BW392">
        <v>0</v>
      </c>
      <c r="BX392">
        <v>1657.613333333333</v>
      </c>
      <c r="BY392">
        <v>-33.04532222222222</v>
      </c>
      <c r="BZ392">
        <v>674.9514444444444</v>
      </c>
      <c r="CA392">
        <v>707.9625555555556</v>
      </c>
      <c r="CB392">
        <v>1.256655555555555</v>
      </c>
      <c r="CC392">
        <v>690.5087777777777</v>
      </c>
      <c r="CD392">
        <v>24.6536</v>
      </c>
      <c r="CE392">
        <v>1.772642222222222</v>
      </c>
      <c r="CF392">
        <v>1.686666666666667</v>
      </c>
      <c r="CG392">
        <v>15.54761111111111</v>
      </c>
      <c r="CH392">
        <v>14.77427777777778</v>
      </c>
      <c r="CI392">
        <v>1999.995555555555</v>
      </c>
      <c r="CJ392">
        <v>0.9800003333333334</v>
      </c>
      <c r="CK392">
        <v>0.01999967777777778</v>
      </c>
      <c r="CL392">
        <v>0</v>
      </c>
      <c r="CM392">
        <v>2.356488888888889</v>
      </c>
      <c r="CN392">
        <v>0</v>
      </c>
      <c r="CO392">
        <v>7437.463333333335</v>
      </c>
      <c r="CP392">
        <v>16749.42222222222</v>
      </c>
      <c r="CQ392">
        <v>40.812</v>
      </c>
      <c r="CR392">
        <v>42.312</v>
      </c>
      <c r="CS392">
        <v>41.062</v>
      </c>
      <c r="CT392">
        <v>41.25</v>
      </c>
      <c r="CU392">
        <v>39.92322222222222</v>
      </c>
      <c r="CV392">
        <v>1959.995555555555</v>
      </c>
      <c r="CW392">
        <v>40</v>
      </c>
      <c r="CX392">
        <v>0</v>
      </c>
      <c r="CY392">
        <v>1657316443.5</v>
      </c>
      <c r="CZ392">
        <v>0</v>
      </c>
      <c r="DA392">
        <v>1657315522.5</v>
      </c>
      <c r="DB392" t="s">
        <v>1038</v>
      </c>
      <c r="DC392">
        <v>1657315522.5</v>
      </c>
      <c r="DD392">
        <v>1657315518.5</v>
      </c>
      <c r="DE392">
        <v>10</v>
      </c>
      <c r="DF392">
        <v>0.226</v>
      </c>
      <c r="DG392">
        <v>0.346</v>
      </c>
      <c r="DH392">
        <v>-1.322</v>
      </c>
      <c r="DI392">
        <v>-0.172</v>
      </c>
      <c r="DJ392">
        <v>420</v>
      </c>
      <c r="DK392">
        <v>25</v>
      </c>
      <c r="DL392">
        <v>0.27</v>
      </c>
      <c r="DM392">
        <v>0.2</v>
      </c>
      <c r="DN392">
        <v>-32.37923902439024</v>
      </c>
      <c r="DO392">
        <v>-4.583546341463482</v>
      </c>
      <c r="DP392">
        <v>0.4549900796978307</v>
      </c>
      <c r="DQ392">
        <v>0</v>
      </c>
      <c r="DR392">
        <v>1.238150487804878</v>
      </c>
      <c r="DS392">
        <v>0.1360337979094073</v>
      </c>
      <c r="DT392">
        <v>0.01957291582540497</v>
      </c>
      <c r="DU392">
        <v>0</v>
      </c>
      <c r="DV392">
        <v>0</v>
      </c>
      <c r="DW392">
        <v>2</v>
      </c>
      <c r="DX392" t="s">
        <v>365</v>
      </c>
      <c r="DY392">
        <v>2.97684</v>
      </c>
      <c r="DZ392">
        <v>2.72471</v>
      </c>
      <c r="EA392">
        <v>0.100041</v>
      </c>
      <c r="EB392">
        <v>0.102265</v>
      </c>
      <c r="EC392">
        <v>0.0885213</v>
      </c>
      <c r="ED392">
        <v>0.08151</v>
      </c>
      <c r="EE392">
        <v>28306.5</v>
      </c>
      <c r="EF392">
        <v>28341.8</v>
      </c>
      <c r="EG392">
        <v>29259.1</v>
      </c>
      <c r="EH392">
        <v>29215.3</v>
      </c>
      <c r="EI392">
        <v>35349.9</v>
      </c>
      <c r="EJ392">
        <v>35660</v>
      </c>
      <c r="EK392">
        <v>41222.7</v>
      </c>
      <c r="EL392">
        <v>41613.3</v>
      </c>
      <c r="EM392">
        <v>1.93463</v>
      </c>
      <c r="EN392">
        <v>2.01618</v>
      </c>
      <c r="EO392">
        <v>0.0393316</v>
      </c>
      <c r="EP392">
        <v>0</v>
      </c>
      <c r="EQ392">
        <v>26.3639</v>
      </c>
      <c r="ER392">
        <v>999.9</v>
      </c>
      <c r="ES392">
        <v>32.3</v>
      </c>
      <c r="ET392">
        <v>38.4</v>
      </c>
      <c r="EU392">
        <v>32.1182</v>
      </c>
      <c r="EV392">
        <v>61.1683</v>
      </c>
      <c r="EW392">
        <v>27.2276</v>
      </c>
      <c r="EX392">
        <v>2</v>
      </c>
      <c r="EY392">
        <v>0.27031</v>
      </c>
      <c r="EZ392">
        <v>3.40182</v>
      </c>
      <c r="FA392">
        <v>20.3509</v>
      </c>
      <c r="FB392">
        <v>5.21699</v>
      </c>
      <c r="FC392">
        <v>12.0143</v>
      </c>
      <c r="FD392">
        <v>4.98745</v>
      </c>
      <c r="FE392">
        <v>3.28835</v>
      </c>
      <c r="FF392">
        <v>6548.7</v>
      </c>
      <c r="FG392">
        <v>9999</v>
      </c>
      <c r="FH392">
        <v>9999</v>
      </c>
      <c r="FI392">
        <v>106.2</v>
      </c>
      <c r="FJ392">
        <v>1.86742</v>
      </c>
      <c r="FK392">
        <v>1.86646</v>
      </c>
      <c r="FL392">
        <v>1.8659</v>
      </c>
      <c r="FM392">
        <v>1.86583</v>
      </c>
      <c r="FN392">
        <v>1.86768</v>
      </c>
      <c r="FO392">
        <v>1.87012</v>
      </c>
      <c r="FP392">
        <v>1.86874</v>
      </c>
      <c r="FQ392">
        <v>1.87012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-1.714</v>
      </c>
      <c r="GF392">
        <v>-1.1564</v>
      </c>
      <c r="GG392">
        <v>-0.6157391948907027</v>
      </c>
      <c r="GH392">
        <v>-0.001751842048368114</v>
      </c>
      <c r="GI392">
        <v>2.175043830543419E-07</v>
      </c>
      <c r="GJ392">
        <v>-8.900938919420621E-11</v>
      </c>
      <c r="GK392">
        <v>8.598166570386768</v>
      </c>
      <c r="GL392">
        <v>1.777864070516789</v>
      </c>
      <c r="GM392">
        <v>-0.1595319365346188</v>
      </c>
      <c r="GN392">
        <v>0.002975254502177307</v>
      </c>
      <c r="GO392">
        <v>3</v>
      </c>
      <c r="GP392">
        <v>2360</v>
      </c>
      <c r="GQ392">
        <v>1</v>
      </c>
      <c r="GR392">
        <v>26</v>
      </c>
      <c r="GS392">
        <v>15.2</v>
      </c>
      <c r="GT392">
        <v>15.3</v>
      </c>
      <c r="GU392">
        <v>2.01904</v>
      </c>
      <c r="GV392">
        <v>2.23511</v>
      </c>
      <c r="GW392">
        <v>1.94702</v>
      </c>
      <c r="GX392">
        <v>2.82715</v>
      </c>
      <c r="GY392">
        <v>2.19482</v>
      </c>
      <c r="GZ392">
        <v>2.34619</v>
      </c>
      <c r="HA392">
        <v>41.1964</v>
      </c>
      <c r="HB392">
        <v>14.0707</v>
      </c>
      <c r="HC392">
        <v>18</v>
      </c>
      <c r="HD392">
        <v>501.301</v>
      </c>
      <c r="HE392">
        <v>567.919</v>
      </c>
      <c r="HF392">
        <v>21.9925</v>
      </c>
      <c r="HG392">
        <v>30.7645</v>
      </c>
      <c r="HH392">
        <v>30.0018</v>
      </c>
      <c r="HI392">
        <v>30.7767</v>
      </c>
      <c r="HJ392">
        <v>30.7258</v>
      </c>
      <c r="HK392">
        <v>40.4746</v>
      </c>
      <c r="HL392">
        <v>23.9047</v>
      </c>
      <c r="HM392">
        <v>28.7179</v>
      </c>
      <c r="HN392">
        <v>21.9331</v>
      </c>
      <c r="HO392">
        <v>721.124</v>
      </c>
      <c r="HP392">
        <v>24.6313</v>
      </c>
      <c r="HQ392">
        <v>100.069</v>
      </c>
      <c r="HR392">
        <v>99.9599</v>
      </c>
    </row>
    <row r="393" spans="1:226">
      <c r="A393">
        <v>377</v>
      </c>
      <c r="B393">
        <v>1657316442</v>
      </c>
      <c r="C393">
        <v>7581</v>
      </c>
      <c r="D393" t="s">
        <v>1121</v>
      </c>
      <c r="E393" t="s">
        <v>1122</v>
      </c>
      <c r="F393">
        <v>5</v>
      </c>
      <c r="G393" t="s">
        <v>1037</v>
      </c>
      <c r="H393" t="s">
        <v>354</v>
      </c>
      <c r="I393">
        <v>1657316439.2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723.0186330358755</v>
      </c>
      <c r="AK393">
        <v>698.5172060606059</v>
      </c>
      <c r="AL393">
        <v>3.341431993666584</v>
      </c>
      <c r="AM393">
        <v>65.57788814739133</v>
      </c>
      <c r="AN393">
        <f>(AP393 - AO393 + BO393*1E3/(8.314*(BQ393+273.15)) * AR393/BN393 * AQ393) * BN393/(100*BB393) * 1000/(1000 - AP393)</f>
        <v>0</v>
      </c>
      <c r="AO393">
        <v>24.67144499999555</v>
      </c>
      <c r="AP393">
        <v>25.90588363636363</v>
      </c>
      <c r="AQ393">
        <v>7.890729369082655E-06</v>
      </c>
      <c r="AR393">
        <v>78.02663733385332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1657316439.2</v>
      </c>
      <c r="BH393">
        <v>672.9386000000001</v>
      </c>
      <c r="BI393">
        <v>706.2142</v>
      </c>
      <c r="BJ393">
        <v>25.90515</v>
      </c>
      <c r="BK393">
        <v>24.67663</v>
      </c>
      <c r="BL393">
        <v>674.6646999999999</v>
      </c>
      <c r="BM393">
        <v>27.06146</v>
      </c>
      <c r="BN393">
        <v>500.0155</v>
      </c>
      <c r="BO393">
        <v>68.41508999999999</v>
      </c>
      <c r="BP393">
        <v>0.09999959999999999</v>
      </c>
      <c r="BQ393">
        <v>26.83254</v>
      </c>
      <c r="BR393">
        <v>27.01963</v>
      </c>
      <c r="BS393">
        <v>999.9</v>
      </c>
      <c r="BT393">
        <v>0</v>
      </c>
      <c r="BU393">
        <v>0</v>
      </c>
      <c r="BV393">
        <v>9996.365</v>
      </c>
      <c r="BW393">
        <v>0</v>
      </c>
      <c r="BX393">
        <v>1655.868</v>
      </c>
      <c r="BY393">
        <v>-33.27542</v>
      </c>
      <c r="BZ393">
        <v>690.8349999999999</v>
      </c>
      <c r="CA393">
        <v>724.0821000000001</v>
      </c>
      <c r="CB393">
        <v>1.228514</v>
      </c>
      <c r="CC393">
        <v>706.2142</v>
      </c>
      <c r="CD393">
        <v>24.67663</v>
      </c>
      <c r="CE393">
        <v>1.772303</v>
      </c>
      <c r="CF393">
        <v>1.688253</v>
      </c>
      <c r="CG393">
        <v>15.54463</v>
      </c>
      <c r="CH393">
        <v>14.78883</v>
      </c>
      <c r="CI393">
        <v>1999.984</v>
      </c>
      <c r="CJ393">
        <v>0.9800006</v>
      </c>
      <c r="CK393">
        <v>0.01999942</v>
      </c>
      <c r="CL393">
        <v>0</v>
      </c>
      <c r="CM393">
        <v>2.17931</v>
      </c>
      <c r="CN393">
        <v>0</v>
      </c>
      <c r="CO393">
        <v>7469.985000000001</v>
      </c>
      <c r="CP393">
        <v>16749.34</v>
      </c>
      <c r="CQ393">
        <v>40.812</v>
      </c>
      <c r="CR393">
        <v>42.3435</v>
      </c>
      <c r="CS393">
        <v>41.062</v>
      </c>
      <c r="CT393">
        <v>41.2748</v>
      </c>
      <c r="CU393">
        <v>39.937</v>
      </c>
      <c r="CV393">
        <v>1959.984</v>
      </c>
      <c r="CW393">
        <v>40</v>
      </c>
      <c r="CX393">
        <v>0</v>
      </c>
      <c r="CY393">
        <v>1657316448.3</v>
      </c>
      <c r="CZ393">
        <v>0</v>
      </c>
      <c r="DA393">
        <v>1657315522.5</v>
      </c>
      <c r="DB393" t="s">
        <v>1038</v>
      </c>
      <c r="DC393">
        <v>1657315522.5</v>
      </c>
      <c r="DD393">
        <v>1657315518.5</v>
      </c>
      <c r="DE393">
        <v>10</v>
      </c>
      <c r="DF393">
        <v>0.226</v>
      </c>
      <c r="DG393">
        <v>0.346</v>
      </c>
      <c r="DH393">
        <v>-1.322</v>
      </c>
      <c r="DI393">
        <v>-0.172</v>
      </c>
      <c r="DJ393">
        <v>420</v>
      </c>
      <c r="DK393">
        <v>25</v>
      </c>
      <c r="DL393">
        <v>0.27</v>
      </c>
      <c r="DM393">
        <v>0.2</v>
      </c>
      <c r="DN393">
        <v>-32.73093902439025</v>
      </c>
      <c r="DO393">
        <v>-4.233027177700378</v>
      </c>
      <c r="DP393">
        <v>0.4217701772049987</v>
      </c>
      <c r="DQ393">
        <v>0</v>
      </c>
      <c r="DR393">
        <v>1.240347317073171</v>
      </c>
      <c r="DS393">
        <v>0.007939233449477999</v>
      </c>
      <c r="DT393">
        <v>0.01485248193505624</v>
      </c>
      <c r="DU393">
        <v>1</v>
      </c>
      <c r="DV393">
        <v>1</v>
      </c>
      <c r="DW393">
        <v>2</v>
      </c>
      <c r="DX393" t="s">
        <v>357</v>
      </c>
      <c r="DY393">
        <v>2.97671</v>
      </c>
      <c r="DZ393">
        <v>2.72463</v>
      </c>
      <c r="EA393">
        <v>0.101733</v>
      </c>
      <c r="EB393">
        <v>0.103954</v>
      </c>
      <c r="EC393">
        <v>0.0885235</v>
      </c>
      <c r="ED393">
        <v>0.08157200000000001</v>
      </c>
      <c r="EE393">
        <v>28252.3</v>
      </c>
      <c r="EF393">
        <v>28287.8</v>
      </c>
      <c r="EG393">
        <v>29258.2</v>
      </c>
      <c r="EH393">
        <v>29214.7</v>
      </c>
      <c r="EI393">
        <v>35349.2</v>
      </c>
      <c r="EJ393">
        <v>35657</v>
      </c>
      <c r="EK393">
        <v>41221.8</v>
      </c>
      <c r="EL393">
        <v>41612.6</v>
      </c>
      <c r="EM393">
        <v>1.93428</v>
      </c>
      <c r="EN393">
        <v>2.0162</v>
      </c>
      <c r="EO393">
        <v>0.040397</v>
      </c>
      <c r="EP393">
        <v>0</v>
      </c>
      <c r="EQ393">
        <v>26.3723</v>
      </c>
      <c r="ER393">
        <v>999.9</v>
      </c>
      <c r="ES393">
        <v>32.3</v>
      </c>
      <c r="ET393">
        <v>38.4</v>
      </c>
      <c r="EU393">
        <v>32.1172</v>
      </c>
      <c r="EV393">
        <v>60.9983</v>
      </c>
      <c r="EW393">
        <v>27.2796</v>
      </c>
      <c r="EX393">
        <v>2</v>
      </c>
      <c r="EY393">
        <v>0.272386</v>
      </c>
      <c r="EZ393">
        <v>3.55211</v>
      </c>
      <c r="FA393">
        <v>20.3479</v>
      </c>
      <c r="FB393">
        <v>5.21729</v>
      </c>
      <c r="FC393">
        <v>12.0144</v>
      </c>
      <c r="FD393">
        <v>4.9875</v>
      </c>
      <c r="FE393">
        <v>3.28825</v>
      </c>
      <c r="FF393">
        <v>6548.7</v>
      </c>
      <c r="FG393">
        <v>9999</v>
      </c>
      <c r="FH393">
        <v>9999</v>
      </c>
      <c r="FI393">
        <v>106.2</v>
      </c>
      <c r="FJ393">
        <v>1.86741</v>
      </c>
      <c r="FK393">
        <v>1.86646</v>
      </c>
      <c r="FL393">
        <v>1.86592</v>
      </c>
      <c r="FM393">
        <v>1.86583</v>
      </c>
      <c r="FN393">
        <v>1.86768</v>
      </c>
      <c r="FO393">
        <v>1.87012</v>
      </c>
      <c r="FP393">
        <v>1.86874</v>
      </c>
      <c r="FQ393">
        <v>1.87013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-1.741</v>
      </c>
      <c r="GF393">
        <v>-1.157</v>
      </c>
      <c r="GG393">
        <v>-0.6157391948907027</v>
      </c>
      <c r="GH393">
        <v>-0.001751842048368114</v>
      </c>
      <c r="GI393">
        <v>2.175043830543419E-07</v>
      </c>
      <c r="GJ393">
        <v>-8.900938919420621E-11</v>
      </c>
      <c r="GK393">
        <v>8.598166570386768</v>
      </c>
      <c r="GL393">
        <v>1.777864070516789</v>
      </c>
      <c r="GM393">
        <v>-0.1595319365346188</v>
      </c>
      <c r="GN393">
        <v>0.002975254502177307</v>
      </c>
      <c r="GO393">
        <v>3</v>
      </c>
      <c r="GP393">
        <v>2360</v>
      </c>
      <c r="GQ393">
        <v>1</v>
      </c>
      <c r="GR393">
        <v>26</v>
      </c>
      <c r="GS393">
        <v>15.3</v>
      </c>
      <c r="GT393">
        <v>15.4</v>
      </c>
      <c r="GU393">
        <v>2.06055</v>
      </c>
      <c r="GV393">
        <v>2.23389</v>
      </c>
      <c r="GW393">
        <v>1.94702</v>
      </c>
      <c r="GX393">
        <v>2.82593</v>
      </c>
      <c r="GY393">
        <v>2.19482</v>
      </c>
      <c r="GZ393">
        <v>2.36084</v>
      </c>
      <c r="HA393">
        <v>41.1964</v>
      </c>
      <c r="HB393">
        <v>14.0707</v>
      </c>
      <c r="HC393">
        <v>18</v>
      </c>
      <c r="HD393">
        <v>501.11</v>
      </c>
      <c r="HE393">
        <v>567.9690000000001</v>
      </c>
      <c r="HF393">
        <v>21.9655</v>
      </c>
      <c r="HG393">
        <v>30.7739</v>
      </c>
      <c r="HH393">
        <v>30.0019</v>
      </c>
      <c r="HI393">
        <v>30.7813</v>
      </c>
      <c r="HJ393">
        <v>30.7291</v>
      </c>
      <c r="HK393">
        <v>41.2422</v>
      </c>
      <c r="HL393">
        <v>23.9047</v>
      </c>
      <c r="HM393">
        <v>28.7179</v>
      </c>
      <c r="HN393">
        <v>21.9231</v>
      </c>
      <c r="HO393">
        <v>741.163</v>
      </c>
      <c r="HP393">
        <v>24.6212</v>
      </c>
      <c r="HQ393">
        <v>100.067</v>
      </c>
      <c r="HR393">
        <v>99.958</v>
      </c>
    </row>
    <row r="394" spans="1:226">
      <c r="A394">
        <v>378</v>
      </c>
      <c r="B394">
        <v>1657316447</v>
      </c>
      <c r="C394">
        <v>7586</v>
      </c>
      <c r="D394" t="s">
        <v>1123</v>
      </c>
      <c r="E394" t="s">
        <v>1124</v>
      </c>
      <c r="F394">
        <v>5</v>
      </c>
      <c r="G394" t="s">
        <v>1037</v>
      </c>
      <c r="H394" t="s">
        <v>354</v>
      </c>
      <c r="I394">
        <v>1657316444.5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740.1901641908587</v>
      </c>
      <c r="AK394">
        <v>715.3755151515151</v>
      </c>
      <c r="AL394">
        <v>3.379840715634784</v>
      </c>
      <c r="AM394">
        <v>65.57788814739133</v>
      </c>
      <c r="AN394">
        <f>(AP394 - AO394 + BO394*1E3/(8.314*(BQ394+273.15)) * AR394/BN394 * AQ394) * BN394/(100*BB394) * 1000/(1000 - AP394)</f>
        <v>0</v>
      </c>
      <c r="AO394">
        <v>24.70306316372037</v>
      </c>
      <c r="AP394">
        <v>25.91367939393938</v>
      </c>
      <c r="AQ394">
        <v>0.0001210981314183094</v>
      </c>
      <c r="AR394">
        <v>78.02663733385332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1657316444.5</v>
      </c>
      <c r="BH394">
        <v>690.2373333333333</v>
      </c>
      <c r="BI394">
        <v>723.9395555555556</v>
      </c>
      <c r="BJ394">
        <v>25.90976666666667</v>
      </c>
      <c r="BK394">
        <v>24.70983333333333</v>
      </c>
      <c r="BL394">
        <v>691.9907777777777</v>
      </c>
      <c r="BM394">
        <v>27.06825555555555</v>
      </c>
      <c r="BN394">
        <v>500.0075555555556</v>
      </c>
      <c r="BO394">
        <v>68.4149</v>
      </c>
      <c r="BP394">
        <v>0.1000793</v>
      </c>
      <c r="BQ394">
        <v>26.83824444444444</v>
      </c>
      <c r="BR394">
        <v>27.03216666666667</v>
      </c>
      <c r="BS394">
        <v>999.9000000000001</v>
      </c>
      <c r="BT394">
        <v>0</v>
      </c>
      <c r="BU394">
        <v>0</v>
      </c>
      <c r="BV394">
        <v>9977.222222222223</v>
      </c>
      <c r="BW394">
        <v>0</v>
      </c>
      <c r="BX394">
        <v>1653.565555555556</v>
      </c>
      <c r="BY394">
        <v>-33.70218888888889</v>
      </c>
      <c r="BZ394">
        <v>708.5968888888889</v>
      </c>
      <c r="CA394">
        <v>742.2813333333334</v>
      </c>
      <c r="CB394">
        <v>1.199952222222222</v>
      </c>
      <c r="CC394">
        <v>723.9395555555556</v>
      </c>
      <c r="CD394">
        <v>24.70983333333333</v>
      </c>
      <c r="CE394">
        <v>1.772616666666667</v>
      </c>
      <c r="CF394">
        <v>1.69052</v>
      </c>
      <c r="CG394">
        <v>15.54737777777778</v>
      </c>
      <c r="CH394">
        <v>14.80966666666667</v>
      </c>
      <c r="CI394">
        <v>2000.076666666667</v>
      </c>
      <c r="CJ394">
        <v>0.9800009999999999</v>
      </c>
      <c r="CK394">
        <v>0.01999903333333333</v>
      </c>
      <c r="CL394">
        <v>0</v>
      </c>
      <c r="CM394">
        <v>2.329311111111111</v>
      </c>
      <c r="CN394">
        <v>0</v>
      </c>
      <c r="CO394">
        <v>7506.733333333334</v>
      </c>
      <c r="CP394">
        <v>16750.1</v>
      </c>
      <c r="CQ394">
        <v>40.812</v>
      </c>
      <c r="CR394">
        <v>42.375</v>
      </c>
      <c r="CS394">
        <v>41.062</v>
      </c>
      <c r="CT394">
        <v>41.312</v>
      </c>
      <c r="CU394">
        <v>39.937</v>
      </c>
      <c r="CV394">
        <v>1960.076666666667</v>
      </c>
      <c r="CW394">
        <v>40</v>
      </c>
      <c r="CX394">
        <v>0</v>
      </c>
      <c r="CY394">
        <v>1657316453.7</v>
      </c>
      <c r="CZ394">
        <v>0</v>
      </c>
      <c r="DA394">
        <v>1657315522.5</v>
      </c>
      <c r="DB394" t="s">
        <v>1038</v>
      </c>
      <c r="DC394">
        <v>1657315522.5</v>
      </c>
      <c r="DD394">
        <v>1657315518.5</v>
      </c>
      <c r="DE394">
        <v>10</v>
      </c>
      <c r="DF394">
        <v>0.226</v>
      </c>
      <c r="DG394">
        <v>0.346</v>
      </c>
      <c r="DH394">
        <v>-1.322</v>
      </c>
      <c r="DI394">
        <v>-0.172</v>
      </c>
      <c r="DJ394">
        <v>420</v>
      </c>
      <c r="DK394">
        <v>25</v>
      </c>
      <c r="DL394">
        <v>0.27</v>
      </c>
      <c r="DM394">
        <v>0.2</v>
      </c>
      <c r="DN394">
        <v>-33.09503658536585</v>
      </c>
      <c r="DO394">
        <v>-4.248144250870971</v>
      </c>
      <c r="DP394">
        <v>0.4234026658418656</v>
      </c>
      <c r="DQ394">
        <v>0</v>
      </c>
      <c r="DR394">
        <v>1.232379512195122</v>
      </c>
      <c r="DS394">
        <v>-0.1353694076655069</v>
      </c>
      <c r="DT394">
        <v>0.02208066530360558</v>
      </c>
      <c r="DU394">
        <v>0</v>
      </c>
      <c r="DV394">
        <v>0</v>
      </c>
      <c r="DW394">
        <v>2</v>
      </c>
      <c r="DX394" t="s">
        <v>365</v>
      </c>
      <c r="DY394">
        <v>2.9767</v>
      </c>
      <c r="DZ394">
        <v>2.72452</v>
      </c>
      <c r="EA394">
        <v>0.103427</v>
      </c>
      <c r="EB394">
        <v>0.105618</v>
      </c>
      <c r="EC394">
        <v>0.08855109999999999</v>
      </c>
      <c r="ED394">
        <v>0.0816244</v>
      </c>
      <c r="EE394">
        <v>28198.2</v>
      </c>
      <c r="EF394">
        <v>28234.7</v>
      </c>
      <c r="EG394">
        <v>29257.5</v>
      </c>
      <c r="EH394">
        <v>29214.2</v>
      </c>
      <c r="EI394">
        <v>35347.1</v>
      </c>
      <c r="EJ394">
        <v>35654.3</v>
      </c>
      <c r="EK394">
        <v>41220.6</v>
      </c>
      <c r="EL394">
        <v>41611.8</v>
      </c>
      <c r="EM394">
        <v>1.93428</v>
      </c>
      <c r="EN394">
        <v>2.01607</v>
      </c>
      <c r="EO394">
        <v>0.0397861</v>
      </c>
      <c r="EP394">
        <v>0</v>
      </c>
      <c r="EQ394">
        <v>26.3806</v>
      </c>
      <c r="ER394">
        <v>999.9</v>
      </c>
      <c r="ES394">
        <v>32.3</v>
      </c>
      <c r="ET394">
        <v>38.4</v>
      </c>
      <c r="EU394">
        <v>32.1181</v>
      </c>
      <c r="EV394">
        <v>61.3383</v>
      </c>
      <c r="EW394">
        <v>27.2556</v>
      </c>
      <c r="EX394">
        <v>2</v>
      </c>
      <c r="EY394">
        <v>0.273958</v>
      </c>
      <c r="EZ394">
        <v>3.67629</v>
      </c>
      <c r="FA394">
        <v>20.3451</v>
      </c>
      <c r="FB394">
        <v>5.21714</v>
      </c>
      <c r="FC394">
        <v>12.014</v>
      </c>
      <c r="FD394">
        <v>4.9878</v>
      </c>
      <c r="FE394">
        <v>3.2881</v>
      </c>
      <c r="FF394">
        <v>6548.9</v>
      </c>
      <c r="FG394">
        <v>9999</v>
      </c>
      <c r="FH394">
        <v>9999</v>
      </c>
      <c r="FI394">
        <v>106.2</v>
      </c>
      <c r="FJ394">
        <v>1.8674</v>
      </c>
      <c r="FK394">
        <v>1.86646</v>
      </c>
      <c r="FL394">
        <v>1.86593</v>
      </c>
      <c r="FM394">
        <v>1.86582</v>
      </c>
      <c r="FN394">
        <v>1.86768</v>
      </c>
      <c r="FO394">
        <v>1.87012</v>
      </c>
      <c r="FP394">
        <v>1.86874</v>
      </c>
      <c r="FQ394">
        <v>1.87012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-1.766</v>
      </c>
      <c r="GF394">
        <v>-1.1608</v>
      </c>
      <c r="GG394">
        <v>-0.6157391948907027</v>
      </c>
      <c r="GH394">
        <v>-0.001751842048368114</v>
      </c>
      <c r="GI394">
        <v>2.175043830543419E-07</v>
      </c>
      <c r="GJ394">
        <v>-8.900938919420621E-11</v>
      </c>
      <c r="GK394">
        <v>8.598166570386768</v>
      </c>
      <c r="GL394">
        <v>1.777864070516789</v>
      </c>
      <c r="GM394">
        <v>-0.1595319365346188</v>
      </c>
      <c r="GN394">
        <v>0.002975254502177307</v>
      </c>
      <c r="GO394">
        <v>3</v>
      </c>
      <c r="GP394">
        <v>2360</v>
      </c>
      <c r="GQ394">
        <v>1</v>
      </c>
      <c r="GR394">
        <v>26</v>
      </c>
      <c r="GS394">
        <v>15.4</v>
      </c>
      <c r="GT394">
        <v>15.5</v>
      </c>
      <c r="GU394">
        <v>2.09595</v>
      </c>
      <c r="GV394">
        <v>2.229</v>
      </c>
      <c r="GW394">
        <v>1.94702</v>
      </c>
      <c r="GX394">
        <v>2.82715</v>
      </c>
      <c r="GY394">
        <v>2.19482</v>
      </c>
      <c r="GZ394">
        <v>2.37305</v>
      </c>
      <c r="HA394">
        <v>41.2223</v>
      </c>
      <c r="HB394">
        <v>14.062</v>
      </c>
      <c r="HC394">
        <v>18</v>
      </c>
      <c r="HD394">
        <v>501.15</v>
      </c>
      <c r="HE394">
        <v>567.918</v>
      </c>
      <c r="HF394">
        <v>21.9332</v>
      </c>
      <c r="HG394">
        <v>30.7833</v>
      </c>
      <c r="HH394">
        <v>30.0017</v>
      </c>
      <c r="HI394">
        <v>30.7864</v>
      </c>
      <c r="HJ394">
        <v>30.7337</v>
      </c>
      <c r="HK394">
        <v>41.9585</v>
      </c>
      <c r="HL394">
        <v>24.1817</v>
      </c>
      <c r="HM394">
        <v>28.3456</v>
      </c>
      <c r="HN394">
        <v>21.8929</v>
      </c>
      <c r="HO394">
        <v>754.527</v>
      </c>
      <c r="HP394">
        <v>24.6018</v>
      </c>
      <c r="HQ394">
        <v>100.064</v>
      </c>
      <c r="HR394">
        <v>99.9562</v>
      </c>
    </row>
    <row r="395" spans="1:226">
      <c r="A395">
        <v>379</v>
      </c>
      <c r="B395">
        <v>1657316452</v>
      </c>
      <c r="C395">
        <v>7591</v>
      </c>
      <c r="D395" t="s">
        <v>1125</v>
      </c>
      <c r="E395" t="s">
        <v>1126</v>
      </c>
      <c r="F395">
        <v>5</v>
      </c>
      <c r="G395" t="s">
        <v>1037</v>
      </c>
      <c r="H395" t="s">
        <v>354</v>
      </c>
      <c r="I395">
        <v>1657316449.2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757.4897474316123</v>
      </c>
      <c r="AK395">
        <v>732.2118303030305</v>
      </c>
      <c r="AL395">
        <v>3.36330662518173</v>
      </c>
      <c r="AM395">
        <v>65.57788814739133</v>
      </c>
      <c r="AN395">
        <f>(AP395 - AO395 + BO395*1E3/(8.314*(BQ395+273.15)) * AR395/BN395 * AQ395) * BN395/(100*BB395) * 1000/(1000 - AP395)</f>
        <v>0</v>
      </c>
      <c r="AO395">
        <v>24.69683738247444</v>
      </c>
      <c r="AP395">
        <v>25.91115151515151</v>
      </c>
      <c r="AQ395">
        <v>0.0001066643951551553</v>
      </c>
      <c r="AR395">
        <v>78.02663733385332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1657316449.2</v>
      </c>
      <c r="BH395">
        <v>705.7021</v>
      </c>
      <c r="BI395">
        <v>739.8299</v>
      </c>
      <c r="BJ395">
        <v>25.9156</v>
      </c>
      <c r="BK395">
        <v>24.67982</v>
      </c>
      <c r="BL395">
        <v>707.4798</v>
      </c>
      <c r="BM395">
        <v>27.07682</v>
      </c>
      <c r="BN395">
        <v>499.9916</v>
      </c>
      <c r="BO395">
        <v>68.41553999999999</v>
      </c>
      <c r="BP395">
        <v>0.09995239</v>
      </c>
      <c r="BQ395">
        <v>26.84003</v>
      </c>
      <c r="BR395">
        <v>27.03</v>
      </c>
      <c r="BS395">
        <v>999.9</v>
      </c>
      <c r="BT395">
        <v>0</v>
      </c>
      <c r="BU395">
        <v>0</v>
      </c>
      <c r="BV395">
        <v>9985.941999999999</v>
      </c>
      <c r="BW395">
        <v>0</v>
      </c>
      <c r="BX395">
        <v>1651.976</v>
      </c>
      <c r="BY395">
        <v>-34.12777</v>
      </c>
      <c r="BZ395">
        <v>724.4771999999999</v>
      </c>
      <c r="CA395">
        <v>758.5504999999999</v>
      </c>
      <c r="CB395">
        <v>1.235787</v>
      </c>
      <c r="CC395">
        <v>739.8299</v>
      </c>
      <c r="CD395">
        <v>24.67982</v>
      </c>
      <c r="CE395">
        <v>1.773029</v>
      </c>
      <c r="CF395">
        <v>1.688483</v>
      </c>
      <c r="CG395">
        <v>15.55101</v>
      </c>
      <c r="CH395">
        <v>14.79094</v>
      </c>
      <c r="CI395">
        <v>2000.038</v>
      </c>
      <c r="CJ395">
        <v>0.9800009</v>
      </c>
      <c r="CK395">
        <v>0.01999913</v>
      </c>
      <c r="CL395">
        <v>0</v>
      </c>
      <c r="CM395">
        <v>2.09529</v>
      </c>
      <c r="CN395">
        <v>0</v>
      </c>
      <c r="CO395">
        <v>7539.323000000001</v>
      </c>
      <c r="CP395">
        <v>16749.82</v>
      </c>
      <c r="CQ395">
        <v>40.812</v>
      </c>
      <c r="CR395">
        <v>42.375</v>
      </c>
      <c r="CS395">
        <v>41.0683</v>
      </c>
      <c r="CT395">
        <v>41.312</v>
      </c>
      <c r="CU395">
        <v>39.937</v>
      </c>
      <c r="CV395">
        <v>1960.038</v>
      </c>
      <c r="CW395">
        <v>40</v>
      </c>
      <c r="CX395">
        <v>0</v>
      </c>
      <c r="CY395">
        <v>1657316458.5</v>
      </c>
      <c r="CZ395">
        <v>0</v>
      </c>
      <c r="DA395">
        <v>1657315522.5</v>
      </c>
      <c r="DB395" t="s">
        <v>1038</v>
      </c>
      <c r="DC395">
        <v>1657315522.5</v>
      </c>
      <c r="DD395">
        <v>1657315518.5</v>
      </c>
      <c r="DE395">
        <v>10</v>
      </c>
      <c r="DF395">
        <v>0.226</v>
      </c>
      <c r="DG395">
        <v>0.346</v>
      </c>
      <c r="DH395">
        <v>-1.322</v>
      </c>
      <c r="DI395">
        <v>-0.172</v>
      </c>
      <c r="DJ395">
        <v>420</v>
      </c>
      <c r="DK395">
        <v>25</v>
      </c>
      <c r="DL395">
        <v>0.27</v>
      </c>
      <c r="DM395">
        <v>0.2</v>
      </c>
      <c r="DN395">
        <v>-33.47555853658537</v>
      </c>
      <c r="DO395">
        <v>-4.388623693379812</v>
      </c>
      <c r="DP395">
        <v>0.4397502267643782</v>
      </c>
      <c r="DQ395">
        <v>0</v>
      </c>
      <c r="DR395">
        <v>1.231618292682927</v>
      </c>
      <c r="DS395">
        <v>-0.1382853658536585</v>
      </c>
      <c r="DT395">
        <v>0.02459405132343394</v>
      </c>
      <c r="DU395">
        <v>0</v>
      </c>
      <c r="DV395">
        <v>0</v>
      </c>
      <c r="DW395">
        <v>2</v>
      </c>
      <c r="DX395" t="s">
        <v>365</v>
      </c>
      <c r="DY395">
        <v>2.97664</v>
      </c>
      <c r="DZ395">
        <v>2.72468</v>
      </c>
      <c r="EA395">
        <v>0.1051</v>
      </c>
      <c r="EB395">
        <v>0.10729</v>
      </c>
      <c r="EC395">
        <v>0.0885307</v>
      </c>
      <c r="ED395">
        <v>0.0814592</v>
      </c>
      <c r="EE395">
        <v>28144.5</v>
      </c>
      <c r="EF395">
        <v>28181.1</v>
      </c>
      <c r="EG395">
        <v>29256.5</v>
      </c>
      <c r="EH395">
        <v>29213.4</v>
      </c>
      <c r="EI395">
        <v>35346.7</v>
      </c>
      <c r="EJ395">
        <v>35659.8</v>
      </c>
      <c r="EK395">
        <v>41219.2</v>
      </c>
      <c r="EL395">
        <v>41610.6</v>
      </c>
      <c r="EM395">
        <v>1.93407</v>
      </c>
      <c r="EN395">
        <v>2.01575</v>
      </c>
      <c r="EO395">
        <v>0.0392646</v>
      </c>
      <c r="EP395">
        <v>0</v>
      </c>
      <c r="EQ395">
        <v>26.389</v>
      </c>
      <c r="ER395">
        <v>999.9</v>
      </c>
      <c r="ES395">
        <v>32.3</v>
      </c>
      <c r="ET395">
        <v>38.4</v>
      </c>
      <c r="EU395">
        <v>32.1172</v>
      </c>
      <c r="EV395">
        <v>61.1983</v>
      </c>
      <c r="EW395">
        <v>27.2957</v>
      </c>
      <c r="EX395">
        <v>2</v>
      </c>
      <c r="EY395">
        <v>0.275379</v>
      </c>
      <c r="EZ395">
        <v>3.74237</v>
      </c>
      <c r="FA395">
        <v>20.3436</v>
      </c>
      <c r="FB395">
        <v>5.21774</v>
      </c>
      <c r="FC395">
        <v>12.0135</v>
      </c>
      <c r="FD395">
        <v>4.9877</v>
      </c>
      <c r="FE395">
        <v>3.28823</v>
      </c>
      <c r="FF395">
        <v>6548.9</v>
      </c>
      <c r="FG395">
        <v>9999</v>
      </c>
      <c r="FH395">
        <v>9999</v>
      </c>
      <c r="FI395">
        <v>106.2</v>
      </c>
      <c r="FJ395">
        <v>1.86744</v>
      </c>
      <c r="FK395">
        <v>1.86646</v>
      </c>
      <c r="FL395">
        <v>1.86591</v>
      </c>
      <c r="FM395">
        <v>1.86584</v>
      </c>
      <c r="FN395">
        <v>1.86768</v>
      </c>
      <c r="FO395">
        <v>1.87012</v>
      </c>
      <c r="FP395">
        <v>1.86874</v>
      </c>
      <c r="FQ395">
        <v>1.87013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-1.792</v>
      </c>
      <c r="GF395">
        <v>-1.158</v>
      </c>
      <c r="GG395">
        <v>-0.6157391948907027</v>
      </c>
      <c r="GH395">
        <v>-0.001751842048368114</v>
      </c>
      <c r="GI395">
        <v>2.175043830543419E-07</v>
      </c>
      <c r="GJ395">
        <v>-8.900938919420621E-11</v>
      </c>
      <c r="GK395">
        <v>8.598166570386768</v>
      </c>
      <c r="GL395">
        <v>1.777864070516789</v>
      </c>
      <c r="GM395">
        <v>-0.1595319365346188</v>
      </c>
      <c r="GN395">
        <v>0.002975254502177307</v>
      </c>
      <c r="GO395">
        <v>3</v>
      </c>
      <c r="GP395">
        <v>2360</v>
      </c>
      <c r="GQ395">
        <v>1</v>
      </c>
      <c r="GR395">
        <v>26</v>
      </c>
      <c r="GS395">
        <v>15.5</v>
      </c>
      <c r="GT395">
        <v>15.6</v>
      </c>
      <c r="GU395">
        <v>2.13379</v>
      </c>
      <c r="GV395">
        <v>2.22778</v>
      </c>
      <c r="GW395">
        <v>1.94702</v>
      </c>
      <c r="GX395">
        <v>2.82471</v>
      </c>
      <c r="GY395">
        <v>2.19482</v>
      </c>
      <c r="GZ395">
        <v>2.37549</v>
      </c>
      <c r="HA395">
        <v>41.2223</v>
      </c>
      <c r="HB395">
        <v>14.062</v>
      </c>
      <c r="HC395">
        <v>18</v>
      </c>
      <c r="HD395">
        <v>501.057</v>
      </c>
      <c r="HE395">
        <v>567.704</v>
      </c>
      <c r="HF395">
        <v>21.8916</v>
      </c>
      <c r="HG395">
        <v>30.7923</v>
      </c>
      <c r="HH395">
        <v>30.0015</v>
      </c>
      <c r="HI395">
        <v>30.791</v>
      </c>
      <c r="HJ395">
        <v>30.7371</v>
      </c>
      <c r="HK395">
        <v>42.7149</v>
      </c>
      <c r="HL395">
        <v>24.1817</v>
      </c>
      <c r="HM395">
        <v>28.3456</v>
      </c>
      <c r="HN395">
        <v>21.8618</v>
      </c>
      <c r="HO395">
        <v>774.564</v>
      </c>
      <c r="HP395">
        <v>24.5974</v>
      </c>
      <c r="HQ395">
        <v>100.061</v>
      </c>
      <c r="HR395">
        <v>99.95350000000001</v>
      </c>
    </row>
    <row r="396" spans="1:226">
      <c r="A396">
        <v>380</v>
      </c>
      <c r="B396">
        <v>1657316457</v>
      </c>
      <c r="C396">
        <v>7596</v>
      </c>
      <c r="D396" t="s">
        <v>1127</v>
      </c>
      <c r="E396" t="s">
        <v>1128</v>
      </c>
      <c r="F396">
        <v>5</v>
      </c>
      <c r="G396" t="s">
        <v>1037</v>
      </c>
      <c r="H396" t="s">
        <v>354</v>
      </c>
      <c r="I396">
        <v>1657316454.5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774.7237003879432</v>
      </c>
      <c r="AK396">
        <v>749.099290909091</v>
      </c>
      <c r="AL396">
        <v>3.367222382597651</v>
      </c>
      <c r="AM396">
        <v>65.57788814739133</v>
      </c>
      <c r="AN396">
        <f>(AP396 - AO396 + BO396*1E3/(8.314*(BQ396+273.15)) * AR396/BN396 * AQ396) * BN396/(100*BB396) * 1000/(1000 - AP396)</f>
        <v>0</v>
      </c>
      <c r="AO396">
        <v>24.6482296158872</v>
      </c>
      <c r="AP396">
        <v>25.89886242424242</v>
      </c>
      <c r="AQ396">
        <v>-0.001612517419845693</v>
      </c>
      <c r="AR396">
        <v>78.02663733385332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1657316454.5</v>
      </c>
      <c r="BH396">
        <v>723.1342222222222</v>
      </c>
      <c r="BI396">
        <v>757.7016666666666</v>
      </c>
      <c r="BJ396">
        <v>25.90176666666667</v>
      </c>
      <c r="BK396">
        <v>24.6533</v>
      </c>
      <c r="BL396">
        <v>724.9396666666667</v>
      </c>
      <c r="BM396">
        <v>27.05647777777778</v>
      </c>
      <c r="BN396">
        <v>500.0048888888889</v>
      </c>
      <c r="BO396">
        <v>68.41558888888888</v>
      </c>
      <c r="BP396">
        <v>0.1000580222222222</v>
      </c>
      <c r="BQ396">
        <v>26.84543333333333</v>
      </c>
      <c r="BR396">
        <v>27.03682222222222</v>
      </c>
      <c r="BS396">
        <v>999.9000000000001</v>
      </c>
      <c r="BT396">
        <v>0</v>
      </c>
      <c r="BU396">
        <v>0</v>
      </c>
      <c r="BV396">
        <v>9986.655555555555</v>
      </c>
      <c r="BW396">
        <v>0</v>
      </c>
      <c r="BX396">
        <v>1649.59</v>
      </c>
      <c r="BY396">
        <v>-34.56742222222223</v>
      </c>
      <c r="BZ396">
        <v>742.3627777777779</v>
      </c>
      <c r="CA396">
        <v>776.8536666666665</v>
      </c>
      <c r="CB396">
        <v>1.248447777777778</v>
      </c>
      <c r="CC396">
        <v>757.7016666666666</v>
      </c>
      <c r="CD396">
        <v>24.6533</v>
      </c>
      <c r="CE396">
        <v>1.772084444444444</v>
      </c>
      <c r="CF396">
        <v>1.68667</v>
      </c>
      <c r="CG396">
        <v>15.54268888888889</v>
      </c>
      <c r="CH396">
        <v>14.7743</v>
      </c>
      <c r="CI396">
        <v>2000.017777777778</v>
      </c>
      <c r="CJ396">
        <v>0.9800010000000001</v>
      </c>
      <c r="CK396">
        <v>0.01999903333333333</v>
      </c>
      <c r="CL396">
        <v>0</v>
      </c>
      <c r="CM396">
        <v>2.327722222222222</v>
      </c>
      <c r="CN396">
        <v>0</v>
      </c>
      <c r="CO396">
        <v>7575.866666666667</v>
      </c>
      <c r="CP396">
        <v>16749.61111111111</v>
      </c>
      <c r="CQ396">
        <v>40.861</v>
      </c>
      <c r="CR396">
        <v>42.40255555555555</v>
      </c>
      <c r="CS396">
        <v>41.111</v>
      </c>
      <c r="CT396">
        <v>41.333</v>
      </c>
      <c r="CU396">
        <v>39.937</v>
      </c>
      <c r="CV396">
        <v>1960.017777777778</v>
      </c>
      <c r="CW396">
        <v>40</v>
      </c>
      <c r="CX396">
        <v>0</v>
      </c>
      <c r="CY396">
        <v>1657316463.3</v>
      </c>
      <c r="CZ396">
        <v>0</v>
      </c>
      <c r="DA396">
        <v>1657315522.5</v>
      </c>
      <c r="DB396" t="s">
        <v>1038</v>
      </c>
      <c r="DC396">
        <v>1657315522.5</v>
      </c>
      <c r="DD396">
        <v>1657315518.5</v>
      </c>
      <c r="DE396">
        <v>10</v>
      </c>
      <c r="DF396">
        <v>0.226</v>
      </c>
      <c r="DG396">
        <v>0.346</v>
      </c>
      <c r="DH396">
        <v>-1.322</v>
      </c>
      <c r="DI396">
        <v>-0.172</v>
      </c>
      <c r="DJ396">
        <v>420</v>
      </c>
      <c r="DK396">
        <v>25</v>
      </c>
      <c r="DL396">
        <v>0.27</v>
      </c>
      <c r="DM396">
        <v>0.2</v>
      </c>
      <c r="DN396">
        <v>-33.9109125</v>
      </c>
      <c r="DO396">
        <v>-5.152281050656529</v>
      </c>
      <c r="DP396">
        <v>0.4977704185603541</v>
      </c>
      <c r="DQ396">
        <v>0</v>
      </c>
      <c r="DR396">
        <v>1.2289045</v>
      </c>
      <c r="DS396">
        <v>0.1137867917448389</v>
      </c>
      <c r="DT396">
        <v>0.02232955574457316</v>
      </c>
      <c r="DU396">
        <v>0</v>
      </c>
      <c r="DV396">
        <v>0</v>
      </c>
      <c r="DW396">
        <v>2</v>
      </c>
      <c r="DX396" t="s">
        <v>365</v>
      </c>
      <c r="DY396">
        <v>2.97677</v>
      </c>
      <c r="DZ396">
        <v>2.72459</v>
      </c>
      <c r="EA396">
        <v>0.106751</v>
      </c>
      <c r="EB396">
        <v>0.108932</v>
      </c>
      <c r="EC396">
        <v>0.08849310000000001</v>
      </c>
      <c r="ED396">
        <v>0.0815028</v>
      </c>
      <c r="EE396">
        <v>28092.1</v>
      </c>
      <c r="EF396">
        <v>28128.8</v>
      </c>
      <c r="EG396">
        <v>29256.1</v>
      </c>
      <c r="EH396">
        <v>29212.9</v>
      </c>
      <c r="EI396">
        <v>35347.9</v>
      </c>
      <c r="EJ396">
        <v>35657.5</v>
      </c>
      <c r="EK396">
        <v>41218.8</v>
      </c>
      <c r="EL396">
        <v>41609.9</v>
      </c>
      <c r="EM396">
        <v>1.9341</v>
      </c>
      <c r="EN396">
        <v>2.01548</v>
      </c>
      <c r="EO396">
        <v>0.0388175</v>
      </c>
      <c r="EP396">
        <v>0</v>
      </c>
      <c r="EQ396">
        <v>26.3973</v>
      </c>
      <c r="ER396">
        <v>999.9</v>
      </c>
      <c r="ES396">
        <v>32.3</v>
      </c>
      <c r="ET396">
        <v>38.4</v>
      </c>
      <c r="EU396">
        <v>32.1173</v>
      </c>
      <c r="EV396">
        <v>61.3883</v>
      </c>
      <c r="EW396">
        <v>27.1955</v>
      </c>
      <c r="EX396">
        <v>2</v>
      </c>
      <c r="EY396">
        <v>0.276657</v>
      </c>
      <c r="EZ396">
        <v>3.78129</v>
      </c>
      <c r="FA396">
        <v>20.3425</v>
      </c>
      <c r="FB396">
        <v>5.21774</v>
      </c>
      <c r="FC396">
        <v>12.0125</v>
      </c>
      <c r="FD396">
        <v>4.98735</v>
      </c>
      <c r="FE396">
        <v>3.28815</v>
      </c>
      <c r="FF396">
        <v>6549.2</v>
      </c>
      <c r="FG396">
        <v>9999</v>
      </c>
      <c r="FH396">
        <v>9999</v>
      </c>
      <c r="FI396">
        <v>106.2</v>
      </c>
      <c r="FJ396">
        <v>1.86743</v>
      </c>
      <c r="FK396">
        <v>1.86646</v>
      </c>
      <c r="FL396">
        <v>1.86592</v>
      </c>
      <c r="FM396">
        <v>1.86584</v>
      </c>
      <c r="FN396">
        <v>1.86768</v>
      </c>
      <c r="FO396">
        <v>1.87012</v>
      </c>
      <c r="FP396">
        <v>1.86874</v>
      </c>
      <c r="FQ396">
        <v>1.87014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-1.818</v>
      </c>
      <c r="GF396">
        <v>-1.1531</v>
      </c>
      <c r="GG396">
        <v>-0.6157391948907027</v>
      </c>
      <c r="GH396">
        <v>-0.001751842048368114</v>
      </c>
      <c r="GI396">
        <v>2.175043830543419E-07</v>
      </c>
      <c r="GJ396">
        <v>-8.900938919420621E-11</v>
      </c>
      <c r="GK396">
        <v>8.598166570386768</v>
      </c>
      <c r="GL396">
        <v>1.777864070516789</v>
      </c>
      <c r="GM396">
        <v>-0.1595319365346188</v>
      </c>
      <c r="GN396">
        <v>0.002975254502177307</v>
      </c>
      <c r="GO396">
        <v>3</v>
      </c>
      <c r="GP396">
        <v>2360</v>
      </c>
      <c r="GQ396">
        <v>1</v>
      </c>
      <c r="GR396">
        <v>26</v>
      </c>
      <c r="GS396">
        <v>15.6</v>
      </c>
      <c r="GT396">
        <v>15.6</v>
      </c>
      <c r="GU396">
        <v>2.16919</v>
      </c>
      <c r="GV396">
        <v>2.229</v>
      </c>
      <c r="GW396">
        <v>1.94702</v>
      </c>
      <c r="GX396">
        <v>2.82593</v>
      </c>
      <c r="GY396">
        <v>2.19482</v>
      </c>
      <c r="GZ396">
        <v>2.35962</v>
      </c>
      <c r="HA396">
        <v>41.2223</v>
      </c>
      <c r="HB396">
        <v>14.062</v>
      </c>
      <c r="HC396">
        <v>18</v>
      </c>
      <c r="HD396">
        <v>501.116</v>
      </c>
      <c r="HE396">
        <v>567.533</v>
      </c>
      <c r="HF396">
        <v>21.8527</v>
      </c>
      <c r="HG396">
        <v>30.8013</v>
      </c>
      <c r="HH396">
        <v>30.0014</v>
      </c>
      <c r="HI396">
        <v>30.7964</v>
      </c>
      <c r="HJ396">
        <v>30.741</v>
      </c>
      <c r="HK396">
        <v>43.4097</v>
      </c>
      <c r="HL396">
        <v>24.1817</v>
      </c>
      <c r="HM396">
        <v>28.3456</v>
      </c>
      <c r="HN396">
        <v>21.8302</v>
      </c>
      <c r="HO396">
        <v>787.925</v>
      </c>
      <c r="HP396">
        <v>24.6016</v>
      </c>
      <c r="HQ396">
        <v>100.059</v>
      </c>
      <c r="HR396">
        <v>99.95180000000001</v>
      </c>
    </row>
    <row r="397" spans="1:226">
      <c r="A397">
        <v>381</v>
      </c>
      <c r="B397">
        <v>1657316462</v>
      </c>
      <c r="C397">
        <v>7601</v>
      </c>
      <c r="D397" t="s">
        <v>1129</v>
      </c>
      <c r="E397" t="s">
        <v>1130</v>
      </c>
      <c r="F397">
        <v>5</v>
      </c>
      <c r="G397" t="s">
        <v>1037</v>
      </c>
      <c r="H397" t="s">
        <v>354</v>
      </c>
      <c r="I397">
        <v>1657316459.2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792.0377134930565</v>
      </c>
      <c r="AK397">
        <v>766.0664666666665</v>
      </c>
      <c r="AL397">
        <v>3.389797526945327</v>
      </c>
      <c r="AM397">
        <v>65.57788814739133</v>
      </c>
      <c r="AN397">
        <f>(AP397 - AO397 + BO397*1E3/(8.314*(BQ397+273.15)) * AR397/BN397 * AQ397) * BN397/(100*BB397) * 1000/(1000 - AP397)</f>
        <v>0</v>
      </c>
      <c r="AO397">
        <v>24.6700341844911</v>
      </c>
      <c r="AP397">
        <v>25.89946363636363</v>
      </c>
      <c r="AQ397">
        <v>-0.0001206381164120808</v>
      </c>
      <c r="AR397">
        <v>78.02663733385332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1657316459.2</v>
      </c>
      <c r="BH397">
        <v>738.6447000000001</v>
      </c>
      <c r="BI397">
        <v>773.5422999999998</v>
      </c>
      <c r="BJ397">
        <v>25.89816</v>
      </c>
      <c r="BK397">
        <v>24.67517</v>
      </c>
      <c r="BL397">
        <v>740.4743999999999</v>
      </c>
      <c r="BM397">
        <v>27.05117</v>
      </c>
      <c r="BN397">
        <v>499.9815</v>
      </c>
      <c r="BO397">
        <v>68.41549999999999</v>
      </c>
      <c r="BP397">
        <v>0.09996287</v>
      </c>
      <c r="BQ397">
        <v>26.84043</v>
      </c>
      <c r="BR397">
        <v>27.03238</v>
      </c>
      <c r="BS397">
        <v>999.9</v>
      </c>
      <c r="BT397">
        <v>0</v>
      </c>
      <c r="BU397">
        <v>0</v>
      </c>
      <c r="BV397">
        <v>9992.869999999999</v>
      </c>
      <c r="BW397">
        <v>0</v>
      </c>
      <c r="BX397">
        <v>1647.529</v>
      </c>
      <c r="BY397">
        <v>-34.89755000000001</v>
      </c>
      <c r="BZ397">
        <v>758.2828999999999</v>
      </c>
      <c r="CA397">
        <v>793.1124</v>
      </c>
      <c r="CB397">
        <v>1.222989</v>
      </c>
      <c r="CC397">
        <v>773.5422999999998</v>
      </c>
      <c r="CD397">
        <v>24.67517</v>
      </c>
      <c r="CE397">
        <v>1.771833</v>
      </c>
      <c r="CF397">
        <v>1.688164</v>
      </c>
      <c r="CG397">
        <v>15.5405</v>
      </c>
      <c r="CH397">
        <v>14.788</v>
      </c>
      <c r="CI397">
        <v>1999.988</v>
      </c>
      <c r="CJ397">
        <v>0.9800009</v>
      </c>
      <c r="CK397">
        <v>0.01999913</v>
      </c>
      <c r="CL397">
        <v>0</v>
      </c>
      <c r="CM397">
        <v>2.27719</v>
      </c>
      <c r="CN397">
        <v>0</v>
      </c>
      <c r="CO397">
        <v>7607.753</v>
      </c>
      <c r="CP397">
        <v>16749.37</v>
      </c>
      <c r="CQ397">
        <v>40.875</v>
      </c>
      <c r="CR397">
        <v>42.4308</v>
      </c>
      <c r="CS397">
        <v>41.125</v>
      </c>
      <c r="CT397">
        <v>41.3435</v>
      </c>
      <c r="CU397">
        <v>39.9685</v>
      </c>
      <c r="CV397">
        <v>1959.988</v>
      </c>
      <c r="CW397">
        <v>40</v>
      </c>
      <c r="CX397">
        <v>0</v>
      </c>
      <c r="CY397">
        <v>1657316468.7</v>
      </c>
      <c r="CZ397">
        <v>0</v>
      </c>
      <c r="DA397">
        <v>1657315522.5</v>
      </c>
      <c r="DB397" t="s">
        <v>1038</v>
      </c>
      <c r="DC397">
        <v>1657315522.5</v>
      </c>
      <c r="DD397">
        <v>1657315518.5</v>
      </c>
      <c r="DE397">
        <v>10</v>
      </c>
      <c r="DF397">
        <v>0.226</v>
      </c>
      <c r="DG397">
        <v>0.346</v>
      </c>
      <c r="DH397">
        <v>-1.322</v>
      </c>
      <c r="DI397">
        <v>-0.172</v>
      </c>
      <c r="DJ397">
        <v>420</v>
      </c>
      <c r="DK397">
        <v>25</v>
      </c>
      <c r="DL397">
        <v>0.27</v>
      </c>
      <c r="DM397">
        <v>0.2</v>
      </c>
      <c r="DN397">
        <v>-34.3181275</v>
      </c>
      <c r="DO397">
        <v>-4.861941838649065</v>
      </c>
      <c r="DP397">
        <v>0.4712227588877154</v>
      </c>
      <c r="DQ397">
        <v>0</v>
      </c>
      <c r="DR397">
        <v>1.227526</v>
      </c>
      <c r="DS397">
        <v>0.08886236397748358</v>
      </c>
      <c r="DT397">
        <v>0.02249815768013017</v>
      </c>
      <c r="DU397">
        <v>1</v>
      </c>
      <c r="DV397">
        <v>1</v>
      </c>
      <c r="DW397">
        <v>2</v>
      </c>
      <c r="DX397" t="s">
        <v>357</v>
      </c>
      <c r="DY397">
        <v>2.9767</v>
      </c>
      <c r="DZ397">
        <v>2.72463</v>
      </c>
      <c r="EA397">
        <v>0.108395</v>
      </c>
      <c r="EB397">
        <v>0.110548</v>
      </c>
      <c r="EC397">
        <v>0.0884992</v>
      </c>
      <c r="ED397">
        <v>0.0815661</v>
      </c>
      <c r="EE397">
        <v>28039.8</v>
      </c>
      <c r="EF397">
        <v>28077.4</v>
      </c>
      <c r="EG397">
        <v>29255.5</v>
      </c>
      <c r="EH397">
        <v>29212.7</v>
      </c>
      <c r="EI397">
        <v>35346.8</v>
      </c>
      <c r="EJ397">
        <v>35654.5</v>
      </c>
      <c r="EK397">
        <v>41217.8</v>
      </c>
      <c r="EL397">
        <v>41609.2</v>
      </c>
      <c r="EM397">
        <v>1.93403</v>
      </c>
      <c r="EN397">
        <v>2.01525</v>
      </c>
      <c r="EO397">
        <v>0.0381693</v>
      </c>
      <c r="EP397">
        <v>0</v>
      </c>
      <c r="EQ397">
        <v>26.4058</v>
      </c>
      <c r="ER397">
        <v>999.9</v>
      </c>
      <c r="ES397">
        <v>32.3</v>
      </c>
      <c r="ET397">
        <v>38.4</v>
      </c>
      <c r="EU397">
        <v>32.1197</v>
      </c>
      <c r="EV397">
        <v>61.5483</v>
      </c>
      <c r="EW397">
        <v>27.2276</v>
      </c>
      <c r="EX397">
        <v>2</v>
      </c>
      <c r="EY397">
        <v>0.277645</v>
      </c>
      <c r="EZ397">
        <v>3.81883</v>
      </c>
      <c r="FA397">
        <v>20.3415</v>
      </c>
      <c r="FB397">
        <v>5.21684</v>
      </c>
      <c r="FC397">
        <v>12.0138</v>
      </c>
      <c r="FD397">
        <v>4.98765</v>
      </c>
      <c r="FE397">
        <v>3.28818</v>
      </c>
      <c r="FF397">
        <v>6549.2</v>
      </c>
      <c r="FG397">
        <v>9999</v>
      </c>
      <c r="FH397">
        <v>9999</v>
      </c>
      <c r="FI397">
        <v>106.2</v>
      </c>
      <c r="FJ397">
        <v>1.86742</v>
      </c>
      <c r="FK397">
        <v>1.86646</v>
      </c>
      <c r="FL397">
        <v>1.86595</v>
      </c>
      <c r="FM397">
        <v>1.86584</v>
      </c>
      <c r="FN397">
        <v>1.86768</v>
      </c>
      <c r="FO397">
        <v>1.87012</v>
      </c>
      <c r="FP397">
        <v>1.86874</v>
      </c>
      <c r="FQ397">
        <v>1.87013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-1.844</v>
      </c>
      <c r="GF397">
        <v>-1.1539</v>
      </c>
      <c r="GG397">
        <v>-0.6157391948907027</v>
      </c>
      <c r="GH397">
        <v>-0.001751842048368114</v>
      </c>
      <c r="GI397">
        <v>2.175043830543419E-07</v>
      </c>
      <c r="GJ397">
        <v>-8.900938919420621E-11</v>
      </c>
      <c r="GK397">
        <v>8.598166570386768</v>
      </c>
      <c r="GL397">
        <v>1.777864070516789</v>
      </c>
      <c r="GM397">
        <v>-0.1595319365346188</v>
      </c>
      <c r="GN397">
        <v>0.002975254502177307</v>
      </c>
      <c r="GO397">
        <v>3</v>
      </c>
      <c r="GP397">
        <v>2360</v>
      </c>
      <c r="GQ397">
        <v>1</v>
      </c>
      <c r="GR397">
        <v>26</v>
      </c>
      <c r="GS397">
        <v>15.7</v>
      </c>
      <c r="GT397">
        <v>15.7</v>
      </c>
      <c r="GU397">
        <v>2.20581</v>
      </c>
      <c r="GV397">
        <v>2.22778</v>
      </c>
      <c r="GW397">
        <v>1.94702</v>
      </c>
      <c r="GX397">
        <v>2.82715</v>
      </c>
      <c r="GY397">
        <v>2.19482</v>
      </c>
      <c r="GZ397">
        <v>2.36084</v>
      </c>
      <c r="HA397">
        <v>41.2482</v>
      </c>
      <c r="HB397">
        <v>14.0532</v>
      </c>
      <c r="HC397">
        <v>18</v>
      </c>
      <c r="HD397">
        <v>501.104</v>
      </c>
      <c r="HE397">
        <v>567.401</v>
      </c>
      <c r="HF397">
        <v>21.8158</v>
      </c>
      <c r="HG397">
        <v>30.8101</v>
      </c>
      <c r="HH397">
        <v>30.0012</v>
      </c>
      <c r="HI397">
        <v>30.8011</v>
      </c>
      <c r="HJ397">
        <v>30.745</v>
      </c>
      <c r="HK397">
        <v>44.1604</v>
      </c>
      <c r="HL397">
        <v>24.1817</v>
      </c>
      <c r="HM397">
        <v>28.3456</v>
      </c>
      <c r="HN397">
        <v>21.7951</v>
      </c>
      <c r="HO397">
        <v>807.961</v>
      </c>
      <c r="HP397">
        <v>24.5864</v>
      </c>
      <c r="HQ397">
        <v>100.057</v>
      </c>
      <c r="HR397">
        <v>99.9504</v>
      </c>
    </row>
    <row r="398" spans="1:226">
      <c r="A398">
        <v>382</v>
      </c>
      <c r="B398">
        <v>1657316467</v>
      </c>
      <c r="C398">
        <v>7606</v>
      </c>
      <c r="D398" t="s">
        <v>1131</v>
      </c>
      <c r="E398" t="s">
        <v>1132</v>
      </c>
      <c r="F398">
        <v>5</v>
      </c>
      <c r="G398" t="s">
        <v>1037</v>
      </c>
      <c r="H398" t="s">
        <v>354</v>
      </c>
      <c r="I398">
        <v>1657316464.5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809.2328136096257</v>
      </c>
      <c r="AK398">
        <v>782.8068848484849</v>
      </c>
      <c r="AL398">
        <v>3.354551871503367</v>
      </c>
      <c r="AM398">
        <v>65.57788814739133</v>
      </c>
      <c r="AN398">
        <f>(AP398 - AO398 + BO398*1E3/(8.314*(BQ398+273.15)) * AR398/BN398 * AQ398) * BN398/(100*BB398) * 1000/(1000 - AP398)</f>
        <v>0</v>
      </c>
      <c r="AO398">
        <v>24.70326778276432</v>
      </c>
      <c r="AP398">
        <v>25.90830848484847</v>
      </c>
      <c r="AQ398">
        <v>0.0003919859477661917</v>
      </c>
      <c r="AR398">
        <v>78.02663733385332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1657316464.5</v>
      </c>
      <c r="BH398">
        <v>755.9865555555556</v>
      </c>
      <c r="BI398">
        <v>791.2898888888889</v>
      </c>
      <c r="BJ398">
        <v>25.90447777777778</v>
      </c>
      <c r="BK398">
        <v>24.68263333333333</v>
      </c>
      <c r="BL398">
        <v>757.8437777777777</v>
      </c>
      <c r="BM398">
        <v>27.0605</v>
      </c>
      <c r="BN398">
        <v>499.9958888888889</v>
      </c>
      <c r="BO398">
        <v>68.416</v>
      </c>
      <c r="BP398">
        <v>0.1000069777777778</v>
      </c>
      <c r="BQ398">
        <v>26.83857777777778</v>
      </c>
      <c r="BR398">
        <v>27.0303</v>
      </c>
      <c r="BS398">
        <v>999.9000000000001</v>
      </c>
      <c r="BT398">
        <v>0</v>
      </c>
      <c r="BU398">
        <v>0</v>
      </c>
      <c r="BV398">
        <v>10004.29444444445</v>
      </c>
      <c r="BW398">
        <v>0</v>
      </c>
      <c r="BX398">
        <v>1644.741111111111</v>
      </c>
      <c r="BY398">
        <v>-35.30333333333333</v>
      </c>
      <c r="BZ398">
        <v>776.0908888888889</v>
      </c>
      <c r="CA398">
        <v>811.3152222222221</v>
      </c>
      <c r="CB398">
        <v>1.221843333333333</v>
      </c>
      <c r="CC398">
        <v>791.2898888888889</v>
      </c>
      <c r="CD398">
        <v>24.68263333333333</v>
      </c>
      <c r="CE398">
        <v>1.772281111111111</v>
      </c>
      <c r="CF398">
        <v>1.688686666666667</v>
      </c>
      <c r="CG398">
        <v>15.54443333333333</v>
      </c>
      <c r="CH398">
        <v>14.79282222222222</v>
      </c>
      <c r="CI398">
        <v>1999.942222222222</v>
      </c>
      <c r="CJ398">
        <v>0.9800006666666666</v>
      </c>
      <c r="CK398">
        <v>0.01999935555555556</v>
      </c>
      <c r="CL398">
        <v>0</v>
      </c>
      <c r="CM398">
        <v>2.145433333333333</v>
      </c>
      <c r="CN398">
        <v>0</v>
      </c>
      <c r="CO398">
        <v>7644.366666666667</v>
      </c>
      <c r="CP398">
        <v>16748.96666666667</v>
      </c>
      <c r="CQ398">
        <v>40.875</v>
      </c>
      <c r="CR398">
        <v>42.437</v>
      </c>
      <c r="CS398">
        <v>41.125</v>
      </c>
      <c r="CT398">
        <v>41.375</v>
      </c>
      <c r="CU398">
        <v>40</v>
      </c>
      <c r="CV398">
        <v>1959.942222222222</v>
      </c>
      <c r="CW398">
        <v>40</v>
      </c>
      <c r="CX398">
        <v>0</v>
      </c>
      <c r="CY398">
        <v>1657316473.5</v>
      </c>
      <c r="CZ398">
        <v>0</v>
      </c>
      <c r="DA398">
        <v>1657315522.5</v>
      </c>
      <c r="DB398" t="s">
        <v>1038</v>
      </c>
      <c r="DC398">
        <v>1657315522.5</v>
      </c>
      <c r="DD398">
        <v>1657315518.5</v>
      </c>
      <c r="DE398">
        <v>10</v>
      </c>
      <c r="DF398">
        <v>0.226</v>
      </c>
      <c r="DG398">
        <v>0.346</v>
      </c>
      <c r="DH398">
        <v>-1.322</v>
      </c>
      <c r="DI398">
        <v>-0.172</v>
      </c>
      <c r="DJ398">
        <v>420</v>
      </c>
      <c r="DK398">
        <v>25</v>
      </c>
      <c r="DL398">
        <v>0.27</v>
      </c>
      <c r="DM398">
        <v>0.2</v>
      </c>
      <c r="DN398">
        <v>-34.63164</v>
      </c>
      <c r="DO398">
        <v>-4.716529080675315</v>
      </c>
      <c r="DP398">
        <v>0.457559451219183</v>
      </c>
      <c r="DQ398">
        <v>0</v>
      </c>
      <c r="DR398">
        <v>1.2287195</v>
      </c>
      <c r="DS398">
        <v>-0.06652412757974104</v>
      </c>
      <c r="DT398">
        <v>0.02158338307008427</v>
      </c>
      <c r="DU398">
        <v>1</v>
      </c>
      <c r="DV398">
        <v>1</v>
      </c>
      <c r="DW398">
        <v>2</v>
      </c>
      <c r="DX398" t="s">
        <v>357</v>
      </c>
      <c r="DY398">
        <v>2.97674</v>
      </c>
      <c r="DZ398">
        <v>2.72486</v>
      </c>
      <c r="EA398">
        <v>0.110007</v>
      </c>
      <c r="EB398">
        <v>0.112148</v>
      </c>
      <c r="EC398">
        <v>0.0885227</v>
      </c>
      <c r="ED398">
        <v>0.0813657</v>
      </c>
      <c r="EE398">
        <v>27988.6</v>
      </c>
      <c r="EF398">
        <v>28026.7</v>
      </c>
      <c r="EG398">
        <v>29255.1</v>
      </c>
      <c r="EH398">
        <v>29212.5</v>
      </c>
      <c r="EI398">
        <v>35345.8</v>
      </c>
      <c r="EJ398">
        <v>35662</v>
      </c>
      <c r="EK398">
        <v>41217.6</v>
      </c>
      <c r="EL398">
        <v>41608.8</v>
      </c>
      <c r="EM398">
        <v>1.934</v>
      </c>
      <c r="EN398">
        <v>2.01485</v>
      </c>
      <c r="EO398">
        <v>0.0382066</v>
      </c>
      <c r="EP398">
        <v>0</v>
      </c>
      <c r="EQ398">
        <v>26.4141</v>
      </c>
      <c r="ER398">
        <v>999.9</v>
      </c>
      <c r="ES398">
        <v>32.3</v>
      </c>
      <c r="ET398">
        <v>38.4</v>
      </c>
      <c r="EU398">
        <v>32.1153</v>
      </c>
      <c r="EV398">
        <v>61.6183</v>
      </c>
      <c r="EW398">
        <v>27.2756</v>
      </c>
      <c r="EX398">
        <v>2</v>
      </c>
      <c r="EY398">
        <v>0.278537</v>
      </c>
      <c r="EZ398">
        <v>3.83377</v>
      </c>
      <c r="FA398">
        <v>20.3413</v>
      </c>
      <c r="FB398">
        <v>5.21894</v>
      </c>
      <c r="FC398">
        <v>12.0131</v>
      </c>
      <c r="FD398">
        <v>4.9884</v>
      </c>
      <c r="FE398">
        <v>3.2884</v>
      </c>
      <c r="FF398">
        <v>6549.4</v>
      </c>
      <c r="FG398">
        <v>9999</v>
      </c>
      <c r="FH398">
        <v>9999</v>
      </c>
      <c r="FI398">
        <v>106.2</v>
      </c>
      <c r="FJ398">
        <v>1.86739</v>
      </c>
      <c r="FK398">
        <v>1.86647</v>
      </c>
      <c r="FL398">
        <v>1.86595</v>
      </c>
      <c r="FM398">
        <v>1.86584</v>
      </c>
      <c r="FN398">
        <v>1.86768</v>
      </c>
      <c r="FO398">
        <v>1.87012</v>
      </c>
      <c r="FP398">
        <v>1.86874</v>
      </c>
      <c r="FQ398">
        <v>1.87013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-1.87</v>
      </c>
      <c r="GF398">
        <v>-1.1569</v>
      </c>
      <c r="GG398">
        <v>-0.6157391948907027</v>
      </c>
      <c r="GH398">
        <v>-0.001751842048368114</v>
      </c>
      <c r="GI398">
        <v>2.175043830543419E-07</v>
      </c>
      <c r="GJ398">
        <v>-8.900938919420621E-11</v>
      </c>
      <c r="GK398">
        <v>8.598166570386768</v>
      </c>
      <c r="GL398">
        <v>1.777864070516789</v>
      </c>
      <c r="GM398">
        <v>-0.1595319365346188</v>
      </c>
      <c r="GN398">
        <v>0.002975254502177307</v>
      </c>
      <c r="GO398">
        <v>3</v>
      </c>
      <c r="GP398">
        <v>2360</v>
      </c>
      <c r="GQ398">
        <v>1</v>
      </c>
      <c r="GR398">
        <v>26</v>
      </c>
      <c r="GS398">
        <v>15.7</v>
      </c>
      <c r="GT398">
        <v>15.8</v>
      </c>
      <c r="GU398">
        <v>2.23755</v>
      </c>
      <c r="GV398">
        <v>2.22412</v>
      </c>
      <c r="GW398">
        <v>1.94702</v>
      </c>
      <c r="GX398">
        <v>2.82715</v>
      </c>
      <c r="GY398">
        <v>2.19482</v>
      </c>
      <c r="GZ398">
        <v>2.36694</v>
      </c>
      <c r="HA398">
        <v>41.2482</v>
      </c>
      <c r="HB398">
        <v>14.0532</v>
      </c>
      <c r="HC398">
        <v>18</v>
      </c>
      <c r="HD398">
        <v>501.13</v>
      </c>
      <c r="HE398">
        <v>567.1420000000001</v>
      </c>
      <c r="HF398">
        <v>21.7802</v>
      </c>
      <c r="HG398">
        <v>30.8195</v>
      </c>
      <c r="HH398">
        <v>30.001</v>
      </c>
      <c r="HI398">
        <v>30.8064</v>
      </c>
      <c r="HJ398">
        <v>30.7497</v>
      </c>
      <c r="HK398">
        <v>44.8504</v>
      </c>
      <c r="HL398">
        <v>24.4582</v>
      </c>
      <c r="HM398">
        <v>27.9745</v>
      </c>
      <c r="HN398">
        <v>21.7651</v>
      </c>
      <c r="HO398">
        <v>821.316</v>
      </c>
      <c r="HP398">
        <v>24.5766</v>
      </c>
      <c r="HQ398">
        <v>100.056</v>
      </c>
      <c r="HR398">
        <v>99.94970000000001</v>
      </c>
    </row>
    <row r="399" spans="1:226">
      <c r="A399">
        <v>383</v>
      </c>
      <c r="B399">
        <v>1657316472</v>
      </c>
      <c r="C399">
        <v>7611</v>
      </c>
      <c r="D399" t="s">
        <v>1133</v>
      </c>
      <c r="E399" t="s">
        <v>1134</v>
      </c>
      <c r="F399">
        <v>5</v>
      </c>
      <c r="G399" t="s">
        <v>1037</v>
      </c>
      <c r="H399" t="s">
        <v>354</v>
      </c>
      <c r="I399">
        <v>1657316469.2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826.2839850698241</v>
      </c>
      <c r="AK399">
        <v>799.691218181818</v>
      </c>
      <c r="AL399">
        <v>3.357984756562436</v>
      </c>
      <c r="AM399">
        <v>65.57788814739133</v>
      </c>
      <c r="AN399">
        <f>(AP399 - AO399 + BO399*1E3/(8.314*(BQ399+273.15)) * AR399/BN399 * AQ399) * BN399/(100*BB399) * 1000/(1000 - AP399)</f>
        <v>0</v>
      </c>
      <c r="AO399">
        <v>24.54284098553602</v>
      </c>
      <c r="AP399">
        <v>25.85762909090909</v>
      </c>
      <c r="AQ399">
        <v>-0.01070321393668475</v>
      </c>
      <c r="AR399">
        <v>78.02663733385332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1657316469.2</v>
      </c>
      <c r="BH399">
        <v>771.4748999999999</v>
      </c>
      <c r="BI399">
        <v>807.0577999999999</v>
      </c>
      <c r="BJ399">
        <v>25.88477</v>
      </c>
      <c r="BK399">
        <v>24.53546</v>
      </c>
      <c r="BL399">
        <v>773.3566000000001</v>
      </c>
      <c r="BM399">
        <v>27.03135</v>
      </c>
      <c r="BN399">
        <v>499.9900000000001</v>
      </c>
      <c r="BO399">
        <v>68.41705</v>
      </c>
      <c r="BP399">
        <v>0.09993294</v>
      </c>
      <c r="BQ399">
        <v>26.83656</v>
      </c>
      <c r="BR399">
        <v>27.0379</v>
      </c>
      <c r="BS399">
        <v>999.9</v>
      </c>
      <c r="BT399">
        <v>0</v>
      </c>
      <c r="BU399">
        <v>0</v>
      </c>
      <c r="BV399">
        <v>10000.563</v>
      </c>
      <c r="BW399">
        <v>0</v>
      </c>
      <c r="BX399">
        <v>1642.941</v>
      </c>
      <c r="BY399">
        <v>-35.58282999999999</v>
      </c>
      <c r="BZ399">
        <v>791.9747</v>
      </c>
      <c r="CA399">
        <v>827.3573</v>
      </c>
      <c r="CB399">
        <v>1.349325</v>
      </c>
      <c r="CC399">
        <v>807.0577999999999</v>
      </c>
      <c r="CD399">
        <v>24.53546</v>
      </c>
      <c r="CE399">
        <v>1.770961</v>
      </c>
      <c r="CF399">
        <v>1.678645</v>
      </c>
      <c r="CG399">
        <v>15.5328</v>
      </c>
      <c r="CH399">
        <v>14.70033</v>
      </c>
      <c r="CI399">
        <v>2000.061</v>
      </c>
      <c r="CJ399">
        <v>0.9800017999999999</v>
      </c>
      <c r="CK399">
        <v>0.01999826</v>
      </c>
      <c r="CL399">
        <v>0</v>
      </c>
      <c r="CM399">
        <v>2.1485</v>
      </c>
      <c r="CN399">
        <v>0</v>
      </c>
      <c r="CO399">
        <v>7678.589000000002</v>
      </c>
      <c r="CP399">
        <v>16749.97</v>
      </c>
      <c r="CQ399">
        <v>40.8812</v>
      </c>
      <c r="CR399">
        <v>42.4433</v>
      </c>
      <c r="CS399">
        <v>41.125</v>
      </c>
      <c r="CT399">
        <v>41.375</v>
      </c>
      <c r="CU399">
        <v>40</v>
      </c>
      <c r="CV399">
        <v>1960.061</v>
      </c>
      <c r="CW399">
        <v>40</v>
      </c>
      <c r="CX399">
        <v>0</v>
      </c>
      <c r="CY399">
        <v>1657316478.3</v>
      </c>
      <c r="CZ399">
        <v>0</v>
      </c>
      <c r="DA399">
        <v>1657315522.5</v>
      </c>
      <c r="DB399" t="s">
        <v>1038</v>
      </c>
      <c r="DC399">
        <v>1657315522.5</v>
      </c>
      <c r="DD399">
        <v>1657315518.5</v>
      </c>
      <c r="DE399">
        <v>10</v>
      </c>
      <c r="DF399">
        <v>0.226</v>
      </c>
      <c r="DG399">
        <v>0.346</v>
      </c>
      <c r="DH399">
        <v>-1.322</v>
      </c>
      <c r="DI399">
        <v>-0.172</v>
      </c>
      <c r="DJ399">
        <v>420</v>
      </c>
      <c r="DK399">
        <v>25</v>
      </c>
      <c r="DL399">
        <v>0.27</v>
      </c>
      <c r="DM399">
        <v>0.2</v>
      </c>
      <c r="DN399">
        <v>-35.02764146341463</v>
      </c>
      <c r="DO399">
        <v>-4.197353310104525</v>
      </c>
      <c r="DP399">
        <v>0.415740301780676</v>
      </c>
      <c r="DQ399">
        <v>0</v>
      </c>
      <c r="DR399">
        <v>1.25928756097561</v>
      </c>
      <c r="DS399">
        <v>0.2849427177700363</v>
      </c>
      <c r="DT399">
        <v>0.05387019469964804</v>
      </c>
      <c r="DU399">
        <v>0</v>
      </c>
      <c r="DV399">
        <v>0</v>
      </c>
      <c r="DW399">
        <v>2</v>
      </c>
      <c r="DX399" t="s">
        <v>365</v>
      </c>
      <c r="DY399">
        <v>2.97641</v>
      </c>
      <c r="DZ399">
        <v>2.72456</v>
      </c>
      <c r="EA399">
        <v>0.111605</v>
      </c>
      <c r="EB399">
        <v>0.113727</v>
      </c>
      <c r="EC399">
        <v>0.0883401</v>
      </c>
      <c r="ED399">
        <v>0.0811477</v>
      </c>
      <c r="EE399">
        <v>27938.2</v>
      </c>
      <c r="EF399">
        <v>27976.3</v>
      </c>
      <c r="EG399">
        <v>29255</v>
      </c>
      <c r="EH399">
        <v>29212.1</v>
      </c>
      <c r="EI399">
        <v>35352.5</v>
      </c>
      <c r="EJ399">
        <v>35670</v>
      </c>
      <c r="EK399">
        <v>41217.1</v>
      </c>
      <c r="EL399">
        <v>41608.2</v>
      </c>
      <c r="EM399">
        <v>1.93355</v>
      </c>
      <c r="EN399">
        <v>2.01502</v>
      </c>
      <c r="EO399">
        <v>0.0376329</v>
      </c>
      <c r="EP399">
        <v>0</v>
      </c>
      <c r="EQ399">
        <v>26.4219</v>
      </c>
      <c r="ER399">
        <v>999.9</v>
      </c>
      <c r="ES399">
        <v>32.3</v>
      </c>
      <c r="ET399">
        <v>38.4</v>
      </c>
      <c r="EU399">
        <v>32.1165</v>
      </c>
      <c r="EV399">
        <v>61.4783</v>
      </c>
      <c r="EW399">
        <v>27.3558</v>
      </c>
      <c r="EX399">
        <v>2</v>
      </c>
      <c r="EY399">
        <v>0.279281</v>
      </c>
      <c r="EZ399">
        <v>3.87596</v>
      </c>
      <c r="FA399">
        <v>20.3402</v>
      </c>
      <c r="FB399">
        <v>5.21804</v>
      </c>
      <c r="FC399">
        <v>12.014</v>
      </c>
      <c r="FD399">
        <v>4.98615</v>
      </c>
      <c r="FE399">
        <v>3.28842</v>
      </c>
      <c r="FF399">
        <v>6549.4</v>
      </c>
      <c r="FG399">
        <v>9999</v>
      </c>
      <c r="FH399">
        <v>9999</v>
      </c>
      <c r="FI399">
        <v>106.2</v>
      </c>
      <c r="FJ399">
        <v>1.86746</v>
      </c>
      <c r="FK399">
        <v>1.86646</v>
      </c>
      <c r="FL399">
        <v>1.86594</v>
      </c>
      <c r="FM399">
        <v>1.86582</v>
      </c>
      <c r="FN399">
        <v>1.86768</v>
      </c>
      <c r="FO399">
        <v>1.87012</v>
      </c>
      <c r="FP399">
        <v>1.86874</v>
      </c>
      <c r="FQ399">
        <v>1.87014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-1.896</v>
      </c>
      <c r="GF399">
        <v>-1.1314</v>
      </c>
      <c r="GG399">
        <v>-0.6157391948907027</v>
      </c>
      <c r="GH399">
        <v>-0.001751842048368114</v>
      </c>
      <c r="GI399">
        <v>2.175043830543419E-07</v>
      </c>
      <c r="GJ399">
        <v>-8.900938919420621E-11</v>
      </c>
      <c r="GK399">
        <v>8.598166570386768</v>
      </c>
      <c r="GL399">
        <v>1.777864070516789</v>
      </c>
      <c r="GM399">
        <v>-0.1595319365346188</v>
      </c>
      <c r="GN399">
        <v>0.002975254502177307</v>
      </c>
      <c r="GO399">
        <v>3</v>
      </c>
      <c r="GP399">
        <v>2360</v>
      </c>
      <c r="GQ399">
        <v>1</v>
      </c>
      <c r="GR399">
        <v>26</v>
      </c>
      <c r="GS399">
        <v>15.8</v>
      </c>
      <c r="GT399">
        <v>15.9</v>
      </c>
      <c r="GU399">
        <v>2.27783</v>
      </c>
      <c r="GV399">
        <v>2.22412</v>
      </c>
      <c r="GW399">
        <v>1.94702</v>
      </c>
      <c r="GX399">
        <v>2.82715</v>
      </c>
      <c r="GY399">
        <v>2.19482</v>
      </c>
      <c r="GZ399">
        <v>2.37671</v>
      </c>
      <c r="HA399">
        <v>41.2482</v>
      </c>
      <c r="HB399">
        <v>14.0532</v>
      </c>
      <c r="HC399">
        <v>18</v>
      </c>
      <c r="HD399">
        <v>500.885</v>
      </c>
      <c r="HE399">
        <v>567.314</v>
      </c>
      <c r="HF399">
        <v>21.7483</v>
      </c>
      <c r="HG399">
        <v>30.8289</v>
      </c>
      <c r="HH399">
        <v>30.0009</v>
      </c>
      <c r="HI399">
        <v>30.8124</v>
      </c>
      <c r="HJ399">
        <v>30.7539</v>
      </c>
      <c r="HK399">
        <v>45.5935</v>
      </c>
      <c r="HL399">
        <v>24.4582</v>
      </c>
      <c r="HM399">
        <v>27.9745</v>
      </c>
      <c r="HN399">
        <v>21.7292</v>
      </c>
      <c r="HO399">
        <v>841.349</v>
      </c>
      <c r="HP399">
        <v>24.5939</v>
      </c>
      <c r="HQ399">
        <v>100.055</v>
      </c>
      <c r="HR399">
        <v>99.9481</v>
      </c>
    </row>
    <row r="400" spans="1:226">
      <c r="A400">
        <v>384</v>
      </c>
      <c r="B400">
        <v>1657316477</v>
      </c>
      <c r="C400">
        <v>7616</v>
      </c>
      <c r="D400" t="s">
        <v>1135</v>
      </c>
      <c r="E400" t="s">
        <v>1136</v>
      </c>
      <c r="F400">
        <v>5</v>
      </c>
      <c r="G400" t="s">
        <v>1037</v>
      </c>
      <c r="H400" t="s">
        <v>354</v>
      </c>
      <c r="I400">
        <v>1657316474.5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843.440098010475</v>
      </c>
      <c r="AK400">
        <v>816.3680484848483</v>
      </c>
      <c r="AL400">
        <v>3.347598970897395</v>
      </c>
      <c r="AM400">
        <v>65.57788814739133</v>
      </c>
      <c r="AN400">
        <f>(AP400 - AO400 + BO400*1E3/(8.314*(BQ400+273.15)) * AR400/BN400 * AQ400) * BN400/(100*BB400) * 1000/(1000 - AP400)</f>
        <v>0</v>
      </c>
      <c r="AO400">
        <v>24.51540309895746</v>
      </c>
      <c r="AP400">
        <v>25.83174666666666</v>
      </c>
      <c r="AQ400">
        <v>-0.006889638238719189</v>
      </c>
      <c r="AR400">
        <v>78.02663733385332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1657316474.5</v>
      </c>
      <c r="BH400">
        <v>788.742888888889</v>
      </c>
      <c r="BI400">
        <v>824.8213333333334</v>
      </c>
      <c r="BJ400">
        <v>25.83908888888889</v>
      </c>
      <c r="BK400">
        <v>24.52101111111111</v>
      </c>
      <c r="BL400">
        <v>790.6517777777777</v>
      </c>
      <c r="BM400">
        <v>26.96317777777778</v>
      </c>
      <c r="BN400">
        <v>500.0317777777778</v>
      </c>
      <c r="BO400">
        <v>68.41726666666666</v>
      </c>
      <c r="BP400">
        <v>0.1000808555555556</v>
      </c>
      <c r="BQ400">
        <v>26.83053333333333</v>
      </c>
      <c r="BR400">
        <v>27.03624444444445</v>
      </c>
      <c r="BS400">
        <v>999.9000000000001</v>
      </c>
      <c r="BT400">
        <v>0</v>
      </c>
      <c r="BU400">
        <v>0</v>
      </c>
      <c r="BV400">
        <v>10006.67222222222</v>
      </c>
      <c r="BW400">
        <v>0</v>
      </c>
      <c r="BX400">
        <v>1639.41</v>
      </c>
      <c r="BY400">
        <v>-36.0783</v>
      </c>
      <c r="BZ400">
        <v>809.6637777777778</v>
      </c>
      <c r="CA400">
        <v>845.5551111111113</v>
      </c>
      <c r="CB400">
        <v>1.318101111111111</v>
      </c>
      <c r="CC400">
        <v>824.8213333333334</v>
      </c>
      <c r="CD400">
        <v>24.52101111111111</v>
      </c>
      <c r="CE400">
        <v>1.767842222222222</v>
      </c>
      <c r="CF400">
        <v>1.677657777777778</v>
      </c>
      <c r="CG400">
        <v>15.50528888888889</v>
      </c>
      <c r="CH400">
        <v>14.69124444444444</v>
      </c>
      <c r="CI400">
        <v>2000.013333333333</v>
      </c>
      <c r="CJ400">
        <v>0.9800019999999999</v>
      </c>
      <c r="CK400">
        <v>0.01999806666666666</v>
      </c>
      <c r="CL400">
        <v>0</v>
      </c>
      <c r="CM400">
        <v>2.2194</v>
      </c>
      <c r="CN400">
        <v>0</v>
      </c>
      <c r="CO400">
        <v>7713.248888888887</v>
      </c>
      <c r="CP400">
        <v>16749.57777777778</v>
      </c>
      <c r="CQ400">
        <v>40.93011111111111</v>
      </c>
      <c r="CR400">
        <v>42.493</v>
      </c>
      <c r="CS400">
        <v>41.14566666666667</v>
      </c>
      <c r="CT400">
        <v>41.375</v>
      </c>
      <c r="CU400">
        <v>40.02066666666667</v>
      </c>
      <c r="CV400">
        <v>1960.013333333333</v>
      </c>
      <c r="CW400">
        <v>40</v>
      </c>
      <c r="CX400">
        <v>0</v>
      </c>
      <c r="CY400">
        <v>1657316483.7</v>
      </c>
      <c r="CZ400">
        <v>0</v>
      </c>
      <c r="DA400">
        <v>1657315522.5</v>
      </c>
      <c r="DB400" t="s">
        <v>1038</v>
      </c>
      <c r="DC400">
        <v>1657315522.5</v>
      </c>
      <c r="DD400">
        <v>1657315518.5</v>
      </c>
      <c r="DE400">
        <v>10</v>
      </c>
      <c r="DF400">
        <v>0.226</v>
      </c>
      <c r="DG400">
        <v>0.346</v>
      </c>
      <c r="DH400">
        <v>-1.322</v>
      </c>
      <c r="DI400">
        <v>-0.172</v>
      </c>
      <c r="DJ400">
        <v>420</v>
      </c>
      <c r="DK400">
        <v>25</v>
      </c>
      <c r="DL400">
        <v>0.27</v>
      </c>
      <c r="DM400">
        <v>0.2</v>
      </c>
      <c r="DN400">
        <v>-35.455065</v>
      </c>
      <c r="DO400">
        <v>-4.507240525328185</v>
      </c>
      <c r="DP400">
        <v>0.4363867250215114</v>
      </c>
      <c r="DQ400">
        <v>0</v>
      </c>
      <c r="DR400">
        <v>1.27887175</v>
      </c>
      <c r="DS400">
        <v>0.4862297560975619</v>
      </c>
      <c r="DT400">
        <v>0.06111064763555939</v>
      </c>
      <c r="DU400">
        <v>0</v>
      </c>
      <c r="DV400">
        <v>0</v>
      </c>
      <c r="DW400">
        <v>2</v>
      </c>
      <c r="DX400" t="s">
        <v>365</v>
      </c>
      <c r="DY400">
        <v>2.97669</v>
      </c>
      <c r="DZ400">
        <v>2.72483</v>
      </c>
      <c r="EA400">
        <v>0.113176</v>
      </c>
      <c r="EB400">
        <v>0.115294</v>
      </c>
      <c r="EC400">
        <v>0.0882588</v>
      </c>
      <c r="ED400">
        <v>0.0811986</v>
      </c>
      <c r="EE400">
        <v>27888.5</v>
      </c>
      <c r="EF400">
        <v>27926.6</v>
      </c>
      <c r="EG400">
        <v>29254.7</v>
      </c>
      <c r="EH400">
        <v>29211.8</v>
      </c>
      <c r="EI400">
        <v>35355.6</v>
      </c>
      <c r="EJ400">
        <v>35668</v>
      </c>
      <c r="EK400">
        <v>41216.9</v>
      </c>
      <c r="EL400">
        <v>41608.2</v>
      </c>
      <c r="EM400">
        <v>1.93375</v>
      </c>
      <c r="EN400">
        <v>2.01455</v>
      </c>
      <c r="EO400">
        <v>0.0368655</v>
      </c>
      <c r="EP400">
        <v>0</v>
      </c>
      <c r="EQ400">
        <v>26.429</v>
      </c>
      <c r="ER400">
        <v>999.9</v>
      </c>
      <c r="ES400">
        <v>32.3</v>
      </c>
      <c r="ET400">
        <v>38.4</v>
      </c>
      <c r="EU400">
        <v>32.1158</v>
      </c>
      <c r="EV400">
        <v>61.3383</v>
      </c>
      <c r="EW400">
        <v>27.2236</v>
      </c>
      <c r="EX400">
        <v>2</v>
      </c>
      <c r="EY400">
        <v>0.280244</v>
      </c>
      <c r="EZ400">
        <v>3.92139</v>
      </c>
      <c r="FA400">
        <v>20.3393</v>
      </c>
      <c r="FB400">
        <v>5.21684</v>
      </c>
      <c r="FC400">
        <v>12.0135</v>
      </c>
      <c r="FD400">
        <v>4.9882</v>
      </c>
      <c r="FE400">
        <v>3.2885</v>
      </c>
      <c r="FF400">
        <v>6549.7</v>
      </c>
      <c r="FG400">
        <v>9999</v>
      </c>
      <c r="FH400">
        <v>9999</v>
      </c>
      <c r="FI400">
        <v>106.2</v>
      </c>
      <c r="FJ400">
        <v>1.86742</v>
      </c>
      <c r="FK400">
        <v>1.86647</v>
      </c>
      <c r="FL400">
        <v>1.86597</v>
      </c>
      <c r="FM400">
        <v>1.86583</v>
      </c>
      <c r="FN400">
        <v>1.86768</v>
      </c>
      <c r="FO400">
        <v>1.87012</v>
      </c>
      <c r="FP400">
        <v>1.86874</v>
      </c>
      <c r="FQ400">
        <v>1.87014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-1.922</v>
      </c>
      <c r="GF400">
        <v>-1.1196</v>
      </c>
      <c r="GG400">
        <v>-0.6157391948907027</v>
      </c>
      <c r="GH400">
        <v>-0.001751842048368114</v>
      </c>
      <c r="GI400">
        <v>2.175043830543419E-07</v>
      </c>
      <c r="GJ400">
        <v>-8.900938919420621E-11</v>
      </c>
      <c r="GK400">
        <v>8.598166570386768</v>
      </c>
      <c r="GL400">
        <v>1.777864070516789</v>
      </c>
      <c r="GM400">
        <v>-0.1595319365346188</v>
      </c>
      <c r="GN400">
        <v>0.002975254502177307</v>
      </c>
      <c r="GO400">
        <v>3</v>
      </c>
      <c r="GP400">
        <v>2360</v>
      </c>
      <c r="GQ400">
        <v>1</v>
      </c>
      <c r="GR400">
        <v>26</v>
      </c>
      <c r="GS400">
        <v>15.9</v>
      </c>
      <c r="GT400">
        <v>16</v>
      </c>
      <c r="GU400">
        <v>2.31201</v>
      </c>
      <c r="GV400">
        <v>2.2229</v>
      </c>
      <c r="GW400">
        <v>1.94702</v>
      </c>
      <c r="GX400">
        <v>2.82593</v>
      </c>
      <c r="GY400">
        <v>2.19482</v>
      </c>
      <c r="GZ400">
        <v>2.36328</v>
      </c>
      <c r="HA400">
        <v>41.2741</v>
      </c>
      <c r="HB400">
        <v>14.0445</v>
      </c>
      <c r="HC400">
        <v>18</v>
      </c>
      <c r="HD400">
        <v>501.063</v>
      </c>
      <c r="HE400">
        <v>566.997</v>
      </c>
      <c r="HF400">
        <v>21.7126</v>
      </c>
      <c r="HG400">
        <v>30.8379</v>
      </c>
      <c r="HH400">
        <v>30.0009</v>
      </c>
      <c r="HI400">
        <v>30.8184</v>
      </c>
      <c r="HJ400">
        <v>30.7583</v>
      </c>
      <c r="HK400">
        <v>46.2792</v>
      </c>
      <c r="HL400">
        <v>24.4582</v>
      </c>
      <c r="HM400">
        <v>27.9745</v>
      </c>
      <c r="HN400">
        <v>21.6916</v>
      </c>
      <c r="HO400">
        <v>854.705</v>
      </c>
      <c r="HP400">
        <v>24.5939</v>
      </c>
      <c r="HQ400">
        <v>100.055</v>
      </c>
      <c r="HR400">
        <v>99.9477</v>
      </c>
    </row>
    <row r="401" spans="1:226">
      <c r="A401">
        <v>385</v>
      </c>
      <c r="B401">
        <v>1657316482</v>
      </c>
      <c r="C401">
        <v>7621</v>
      </c>
      <c r="D401" t="s">
        <v>1137</v>
      </c>
      <c r="E401" t="s">
        <v>1138</v>
      </c>
      <c r="F401">
        <v>5</v>
      </c>
      <c r="G401" t="s">
        <v>1037</v>
      </c>
      <c r="H401" t="s">
        <v>354</v>
      </c>
      <c r="I401">
        <v>1657316479.2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860.7395072708939</v>
      </c>
      <c r="AK401">
        <v>833.4297454545457</v>
      </c>
      <c r="AL401">
        <v>3.419109441652568</v>
      </c>
      <c r="AM401">
        <v>65.57788814739133</v>
      </c>
      <c r="AN401">
        <f>(AP401 - AO401 + BO401*1E3/(8.314*(BQ401+273.15)) * AR401/BN401 * AQ401) * BN401/(100*BB401) * 1000/(1000 - AP401)</f>
        <v>0</v>
      </c>
      <c r="AO401">
        <v>24.53910630472617</v>
      </c>
      <c r="AP401">
        <v>25.82652848484848</v>
      </c>
      <c r="AQ401">
        <v>-0.0005915397855911921</v>
      </c>
      <c r="AR401">
        <v>78.02663733385332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1657316479.2</v>
      </c>
      <c r="BH401">
        <v>804.2355</v>
      </c>
      <c r="BI401">
        <v>840.6601000000001</v>
      </c>
      <c r="BJ401">
        <v>25.82742</v>
      </c>
      <c r="BK401">
        <v>24.54446</v>
      </c>
      <c r="BL401">
        <v>806.1685</v>
      </c>
      <c r="BM401">
        <v>26.94558</v>
      </c>
      <c r="BN401">
        <v>500.0232</v>
      </c>
      <c r="BO401">
        <v>68.41731</v>
      </c>
      <c r="BP401">
        <v>0.10005328</v>
      </c>
      <c r="BQ401">
        <v>26.82986</v>
      </c>
      <c r="BR401">
        <v>27.02859</v>
      </c>
      <c r="BS401">
        <v>999.9</v>
      </c>
      <c r="BT401">
        <v>0</v>
      </c>
      <c r="BU401">
        <v>0</v>
      </c>
      <c r="BV401">
        <v>9991.683000000001</v>
      </c>
      <c r="BW401">
        <v>0</v>
      </c>
      <c r="BX401">
        <v>1636.492</v>
      </c>
      <c r="BY401">
        <v>-36.42475</v>
      </c>
      <c r="BZ401">
        <v>825.5574</v>
      </c>
      <c r="CA401">
        <v>861.8129000000001</v>
      </c>
      <c r="CB401">
        <v>1.282957</v>
      </c>
      <c r="CC401">
        <v>840.6601000000001</v>
      </c>
      <c r="CD401">
        <v>24.54446</v>
      </c>
      <c r="CE401">
        <v>1.767044</v>
      </c>
      <c r="CF401">
        <v>1.679268</v>
      </c>
      <c r="CG401">
        <v>15.49825</v>
      </c>
      <c r="CH401">
        <v>14.70607</v>
      </c>
      <c r="CI401">
        <v>1999.933</v>
      </c>
      <c r="CJ401">
        <v>0.9800012</v>
      </c>
      <c r="CK401">
        <v>0.01999884</v>
      </c>
      <c r="CL401">
        <v>0</v>
      </c>
      <c r="CM401">
        <v>2.14197</v>
      </c>
      <c r="CN401">
        <v>0</v>
      </c>
      <c r="CO401">
        <v>7743.801000000001</v>
      </c>
      <c r="CP401">
        <v>16748.88</v>
      </c>
      <c r="CQ401">
        <v>40.91840000000001</v>
      </c>
      <c r="CR401">
        <v>42.5</v>
      </c>
      <c r="CS401">
        <v>41.187</v>
      </c>
      <c r="CT401">
        <v>41.4308</v>
      </c>
      <c r="CU401">
        <v>40.04340000000001</v>
      </c>
      <c r="CV401">
        <v>1959.933</v>
      </c>
      <c r="CW401">
        <v>40</v>
      </c>
      <c r="CX401">
        <v>0</v>
      </c>
      <c r="CY401">
        <v>1657316488.5</v>
      </c>
      <c r="CZ401">
        <v>0</v>
      </c>
      <c r="DA401">
        <v>1657315522.5</v>
      </c>
      <c r="DB401" t="s">
        <v>1038</v>
      </c>
      <c r="DC401">
        <v>1657315522.5</v>
      </c>
      <c r="DD401">
        <v>1657315518.5</v>
      </c>
      <c r="DE401">
        <v>10</v>
      </c>
      <c r="DF401">
        <v>0.226</v>
      </c>
      <c r="DG401">
        <v>0.346</v>
      </c>
      <c r="DH401">
        <v>-1.322</v>
      </c>
      <c r="DI401">
        <v>-0.172</v>
      </c>
      <c r="DJ401">
        <v>420</v>
      </c>
      <c r="DK401">
        <v>25</v>
      </c>
      <c r="DL401">
        <v>0.27</v>
      </c>
      <c r="DM401">
        <v>0.2</v>
      </c>
      <c r="DN401">
        <v>-35.8369975</v>
      </c>
      <c r="DO401">
        <v>-4.694459662288845</v>
      </c>
      <c r="DP401">
        <v>0.4538921416413264</v>
      </c>
      <c r="DQ401">
        <v>0</v>
      </c>
      <c r="DR401">
        <v>1.2938555</v>
      </c>
      <c r="DS401">
        <v>0.1814460787992506</v>
      </c>
      <c r="DT401">
        <v>0.05227307236761582</v>
      </c>
      <c r="DU401">
        <v>0</v>
      </c>
      <c r="DV401">
        <v>0</v>
      </c>
      <c r="DW401">
        <v>2</v>
      </c>
      <c r="DX401" t="s">
        <v>365</v>
      </c>
      <c r="DY401">
        <v>2.97663</v>
      </c>
      <c r="DZ401">
        <v>2.72467</v>
      </c>
      <c r="EA401">
        <v>0.114761</v>
      </c>
      <c r="EB401">
        <v>0.116855</v>
      </c>
      <c r="EC401">
        <v>0.08824460000000001</v>
      </c>
      <c r="ED401">
        <v>0.0812565</v>
      </c>
      <c r="EE401">
        <v>27838.6</v>
      </c>
      <c r="EF401">
        <v>27876.4</v>
      </c>
      <c r="EG401">
        <v>29254.8</v>
      </c>
      <c r="EH401">
        <v>29211</v>
      </c>
      <c r="EI401">
        <v>35356</v>
      </c>
      <c r="EJ401">
        <v>35664.7</v>
      </c>
      <c r="EK401">
        <v>41216.7</v>
      </c>
      <c r="EL401">
        <v>41606.9</v>
      </c>
      <c r="EM401">
        <v>1.93362</v>
      </c>
      <c r="EN401">
        <v>2.01463</v>
      </c>
      <c r="EO401">
        <v>0.0362471</v>
      </c>
      <c r="EP401">
        <v>0</v>
      </c>
      <c r="EQ401">
        <v>26.4346</v>
      </c>
      <c r="ER401">
        <v>999.9</v>
      </c>
      <c r="ES401">
        <v>32.3</v>
      </c>
      <c r="ET401">
        <v>38.4</v>
      </c>
      <c r="EU401">
        <v>32.1173</v>
      </c>
      <c r="EV401">
        <v>61.3183</v>
      </c>
      <c r="EW401">
        <v>27.2796</v>
      </c>
      <c r="EX401">
        <v>2</v>
      </c>
      <c r="EY401">
        <v>0.281448</v>
      </c>
      <c r="EZ401">
        <v>3.93988</v>
      </c>
      <c r="FA401">
        <v>20.3388</v>
      </c>
      <c r="FB401">
        <v>5.21594</v>
      </c>
      <c r="FC401">
        <v>12.0135</v>
      </c>
      <c r="FD401">
        <v>4.98795</v>
      </c>
      <c r="FE401">
        <v>3.28858</v>
      </c>
      <c r="FF401">
        <v>6549.7</v>
      </c>
      <c r="FG401">
        <v>9999</v>
      </c>
      <c r="FH401">
        <v>9999</v>
      </c>
      <c r="FI401">
        <v>106.2</v>
      </c>
      <c r="FJ401">
        <v>1.8674</v>
      </c>
      <c r="FK401">
        <v>1.86647</v>
      </c>
      <c r="FL401">
        <v>1.86596</v>
      </c>
      <c r="FM401">
        <v>1.86584</v>
      </c>
      <c r="FN401">
        <v>1.86768</v>
      </c>
      <c r="FO401">
        <v>1.87012</v>
      </c>
      <c r="FP401">
        <v>1.86874</v>
      </c>
      <c r="FQ401">
        <v>1.87012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-1.947</v>
      </c>
      <c r="GF401">
        <v>-1.1179</v>
      </c>
      <c r="GG401">
        <v>-0.6157391948907027</v>
      </c>
      <c r="GH401">
        <v>-0.001751842048368114</v>
      </c>
      <c r="GI401">
        <v>2.175043830543419E-07</v>
      </c>
      <c r="GJ401">
        <v>-8.900938919420621E-11</v>
      </c>
      <c r="GK401">
        <v>8.598166570386768</v>
      </c>
      <c r="GL401">
        <v>1.777864070516789</v>
      </c>
      <c r="GM401">
        <v>-0.1595319365346188</v>
      </c>
      <c r="GN401">
        <v>0.002975254502177307</v>
      </c>
      <c r="GO401">
        <v>3</v>
      </c>
      <c r="GP401">
        <v>2360</v>
      </c>
      <c r="GQ401">
        <v>1</v>
      </c>
      <c r="GR401">
        <v>26</v>
      </c>
      <c r="GS401">
        <v>16</v>
      </c>
      <c r="GT401">
        <v>16.1</v>
      </c>
      <c r="GU401">
        <v>2.34375</v>
      </c>
      <c r="GV401">
        <v>2.22534</v>
      </c>
      <c r="GW401">
        <v>1.94702</v>
      </c>
      <c r="GX401">
        <v>2.82593</v>
      </c>
      <c r="GY401">
        <v>2.19482</v>
      </c>
      <c r="GZ401">
        <v>2.37061</v>
      </c>
      <c r="HA401">
        <v>41.2741</v>
      </c>
      <c r="HB401">
        <v>14.0445</v>
      </c>
      <c r="HC401">
        <v>18</v>
      </c>
      <c r="HD401">
        <v>501.019</v>
      </c>
      <c r="HE401">
        <v>567.098</v>
      </c>
      <c r="HF401">
        <v>21.6754</v>
      </c>
      <c r="HG401">
        <v>30.847</v>
      </c>
      <c r="HH401">
        <v>30.001</v>
      </c>
      <c r="HI401">
        <v>30.8231</v>
      </c>
      <c r="HJ401">
        <v>30.7629</v>
      </c>
      <c r="HK401">
        <v>47.0131</v>
      </c>
      <c r="HL401">
        <v>24.4582</v>
      </c>
      <c r="HM401">
        <v>27.9745</v>
      </c>
      <c r="HN401">
        <v>21.6591</v>
      </c>
      <c r="HO401">
        <v>874.74</v>
      </c>
      <c r="HP401">
        <v>24.5939</v>
      </c>
      <c r="HQ401">
        <v>100.055</v>
      </c>
      <c r="HR401">
        <v>99.9448</v>
      </c>
    </row>
    <row r="402" spans="1:226">
      <c r="A402">
        <v>386</v>
      </c>
      <c r="B402">
        <v>1657316487</v>
      </c>
      <c r="C402">
        <v>7626</v>
      </c>
      <c r="D402" t="s">
        <v>1139</v>
      </c>
      <c r="E402" t="s">
        <v>1140</v>
      </c>
      <c r="F402">
        <v>5</v>
      </c>
      <c r="G402" t="s">
        <v>1037</v>
      </c>
      <c r="H402" t="s">
        <v>354</v>
      </c>
      <c r="I402">
        <v>1657316484.5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877.940542207353</v>
      </c>
      <c r="AK402">
        <v>850.2517878787879</v>
      </c>
      <c r="AL402">
        <v>3.366568143470628</v>
      </c>
      <c r="AM402">
        <v>65.57788814739133</v>
      </c>
      <c r="AN402">
        <f>(AP402 - AO402 + BO402*1E3/(8.314*(BQ402+273.15)) * AR402/BN402 * AQ402) * BN402/(100*BB402) * 1000/(1000 - AP402)</f>
        <v>0</v>
      </c>
      <c r="AO402">
        <v>24.56532919740101</v>
      </c>
      <c r="AP402">
        <v>25.83129212121211</v>
      </c>
      <c r="AQ402">
        <v>0.0001591454841800683</v>
      </c>
      <c r="AR402">
        <v>78.02663733385332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1657316484.5</v>
      </c>
      <c r="BH402">
        <v>821.7233333333334</v>
      </c>
      <c r="BI402">
        <v>858.4432222222222</v>
      </c>
      <c r="BJ402">
        <v>25.82962222222222</v>
      </c>
      <c r="BK402">
        <v>24.55922222222222</v>
      </c>
      <c r="BL402">
        <v>823.6842222222222</v>
      </c>
      <c r="BM402">
        <v>26.94888888888889</v>
      </c>
      <c r="BN402">
        <v>499.9905555555555</v>
      </c>
      <c r="BO402">
        <v>68.41614444444446</v>
      </c>
      <c r="BP402">
        <v>0.09998436666666667</v>
      </c>
      <c r="BQ402">
        <v>26.8247</v>
      </c>
      <c r="BR402">
        <v>27.02583333333333</v>
      </c>
      <c r="BS402">
        <v>999.9000000000001</v>
      </c>
      <c r="BT402">
        <v>0</v>
      </c>
      <c r="BU402">
        <v>0</v>
      </c>
      <c r="BV402">
        <v>9998.822222222221</v>
      </c>
      <c r="BW402">
        <v>0</v>
      </c>
      <c r="BX402">
        <v>1633.687777777778</v>
      </c>
      <c r="BY402">
        <v>-36.71991111111111</v>
      </c>
      <c r="BZ402">
        <v>843.5107777777778</v>
      </c>
      <c r="CA402">
        <v>880.057</v>
      </c>
      <c r="CB402">
        <v>1.270364444444444</v>
      </c>
      <c r="CC402">
        <v>858.4432222222222</v>
      </c>
      <c r="CD402">
        <v>24.55922222222222</v>
      </c>
      <c r="CE402">
        <v>1.767162222222222</v>
      </c>
      <c r="CF402">
        <v>1.680248888888889</v>
      </c>
      <c r="CG402">
        <v>15.49931111111111</v>
      </c>
      <c r="CH402">
        <v>14.71515555555556</v>
      </c>
      <c r="CI402">
        <v>1999.994444444444</v>
      </c>
      <c r="CJ402">
        <v>0.9800016666666667</v>
      </c>
      <c r="CK402">
        <v>0.01999838888888889</v>
      </c>
      <c r="CL402">
        <v>0</v>
      </c>
      <c r="CM402">
        <v>2.2699</v>
      </c>
      <c r="CN402">
        <v>0</v>
      </c>
      <c r="CO402">
        <v>7778.555555555556</v>
      </c>
      <c r="CP402">
        <v>16749.42222222222</v>
      </c>
      <c r="CQ402">
        <v>40.937</v>
      </c>
      <c r="CR402">
        <v>42.5</v>
      </c>
      <c r="CS402">
        <v>41.187</v>
      </c>
      <c r="CT402">
        <v>41.437</v>
      </c>
      <c r="CU402">
        <v>40.062</v>
      </c>
      <c r="CV402">
        <v>1959.994444444444</v>
      </c>
      <c r="CW402">
        <v>40</v>
      </c>
      <c r="CX402">
        <v>0</v>
      </c>
      <c r="CY402">
        <v>1657316493.3</v>
      </c>
      <c r="CZ402">
        <v>0</v>
      </c>
      <c r="DA402">
        <v>1657315522.5</v>
      </c>
      <c r="DB402" t="s">
        <v>1038</v>
      </c>
      <c r="DC402">
        <v>1657315522.5</v>
      </c>
      <c r="DD402">
        <v>1657315518.5</v>
      </c>
      <c r="DE402">
        <v>10</v>
      </c>
      <c r="DF402">
        <v>0.226</v>
      </c>
      <c r="DG402">
        <v>0.346</v>
      </c>
      <c r="DH402">
        <v>-1.322</v>
      </c>
      <c r="DI402">
        <v>-0.172</v>
      </c>
      <c r="DJ402">
        <v>420</v>
      </c>
      <c r="DK402">
        <v>25</v>
      </c>
      <c r="DL402">
        <v>0.27</v>
      </c>
      <c r="DM402">
        <v>0.2</v>
      </c>
      <c r="DN402">
        <v>-36.12116</v>
      </c>
      <c r="DO402">
        <v>-4.461354596622813</v>
      </c>
      <c r="DP402">
        <v>0.4331827730877577</v>
      </c>
      <c r="DQ402">
        <v>0</v>
      </c>
      <c r="DR402">
        <v>1.3053725</v>
      </c>
      <c r="DS402">
        <v>-0.2671706566604165</v>
      </c>
      <c r="DT402">
        <v>0.03587282249489159</v>
      </c>
      <c r="DU402">
        <v>0</v>
      </c>
      <c r="DV402">
        <v>0</v>
      </c>
      <c r="DW402">
        <v>2</v>
      </c>
      <c r="DX402" t="s">
        <v>365</v>
      </c>
      <c r="DY402">
        <v>2.97658</v>
      </c>
      <c r="DZ402">
        <v>2.72469</v>
      </c>
      <c r="EA402">
        <v>0.116318</v>
      </c>
      <c r="EB402">
        <v>0.118396</v>
      </c>
      <c r="EC402">
        <v>0.088256</v>
      </c>
      <c r="ED402">
        <v>0.0811998</v>
      </c>
      <c r="EE402">
        <v>27788.5</v>
      </c>
      <c r="EF402">
        <v>27827.3</v>
      </c>
      <c r="EG402">
        <v>29253.7</v>
      </c>
      <c r="EH402">
        <v>29210.6</v>
      </c>
      <c r="EI402">
        <v>35354.3</v>
      </c>
      <c r="EJ402">
        <v>35666.3</v>
      </c>
      <c r="EK402">
        <v>41215.2</v>
      </c>
      <c r="EL402">
        <v>41606.2</v>
      </c>
      <c r="EM402">
        <v>1.9336</v>
      </c>
      <c r="EN402">
        <v>2.0142</v>
      </c>
      <c r="EO402">
        <v>0.0357181</v>
      </c>
      <c r="EP402">
        <v>0</v>
      </c>
      <c r="EQ402">
        <v>26.439</v>
      </c>
      <c r="ER402">
        <v>999.9</v>
      </c>
      <c r="ES402">
        <v>32.3</v>
      </c>
      <c r="ET402">
        <v>38.4</v>
      </c>
      <c r="EU402">
        <v>32.1199</v>
      </c>
      <c r="EV402">
        <v>61.5383</v>
      </c>
      <c r="EW402">
        <v>27.1995</v>
      </c>
      <c r="EX402">
        <v>2</v>
      </c>
      <c r="EY402">
        <v>0.282231</v>
      </c>
      <c r="EZ402">
        <v>3.94042</v>
      </c>
      <c r="FA402">
        <v>20.3388</v>
      </c>
      <c r="FB402">
        <v>5.21594</v>
      </c>
      <c r="FC402">
        <v>12.0141</v>
      </c>
      <c r="FD402">
        <v>4.98805</v>
      </c>
      <c r="FE402">
        <v>3.28838</v>
      </c>
      <c r="FF402">
        <v>6549.9</v>
      </c>
      <c r="FG402">
        <v>9999</v>
      </c>
      <c r="FH402">
        <v>9999</v>
      </c>
      <c r="FI402">
        <v>106.2</v>
      </c>
      <c r="FJ402">
        <v>1.86741</v>
      </c>
      <c r="FK402">
        <v>1.86647</v>
      </c>
      <c r="FL402">
        <v>1.86594</v>
      </c>
      <c r="FM402">
        <v>1.86584</v>
      </c>
      <c r="FN402">
        <v>1.86768</v>
      </c>
      <c r="FO402">
        <v>1.87012</v>
      </c>
      <c r="FP402">
        <v>1.86874</v>
      </c>
      <c r="FQ402">
        <v>1.87013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-1.974</v>
      </c>
      <c r="GF402">
        <v>-1.1196</v>
      </c>
      <c r="GG402">
        <v>-0.6157391948907027</v>
      </c>
      <c r="GH402">
        <v>-0.001751842048368114</v>
      </c>
      <c r="GI402">
        <v>2.175043830543419E-07</v>
      </c>
      <c r="GJ402">
        <v>-8.900938919420621E-11</v>
      </c>
      <c r="GK402">
        <v>8.598166570386768</v>
      </c>
      <c r="GL402">
        <v>1.777864070516789</v>
      </c>
      <c r="GM402">
        <v>-0.1595319365346188</v>
      </c>
      <c r="GN402">
        <v>0.002975254502177307</v>
      </c>
      <c r="GO402">
        <v>3</v>
      </c>
      <c r="GP402">
        <v>2360</v>
      </c>
      <c r="GQ402">
        <v>1</v>
      </c>
      <c r="GR402">
        <v>26</v>
      </c>
      <c r="GS402">
        <v>16.1</v>
      </c>
      <c r="GT402">
        <v>16.1</v>
      </c>
      <c r="GU402">
        <v>2.38281</v>
      </c>
      <c r="GV402">
        <v>2.21802</v>
      </c>
      <c r="GW402">
        <v>1.94702</v>
      </c>
      <c r="GX402">
        <v>2.82593</v>
      </c>
      <c r="GY402">
        <v>2.19482</v>
      </c>
      <c r="GZ402">
        <v>2.37183</v>
      </c>
      <c r="HA402">
        <v>41.3001</v>
      </c>
      <c r="HB402">
        <v>14.0445</v>
      </c>
      <c r="HC402">
        <v>18</v>
      </c>
      <c r="HD402">
        <v>501.05</v>
      </c>
      <c r="HE402">
        <v>566.827</v>
      </c>
      <c r="HF402">
        <v>21.6429</v>
      </c>
      <c r="HG402">
        <v>30.8564</v>
      </c>
      <c r="HH402">
        <v>30.0009</v>
      </c>
      <c r="HI402">
        <v>30.8291</v>
      </c>
      <c r="HJ402">
        <v>30.7682</v>
      </c>
      <c r="HK402">
        <v>47.6859</v>
      </c>
      <c r="HL402">
        <v>24.4582</v>
      </c>
      <c r="HM402">
        <v>27.6011</v>
      </c>
      <c r="HN402">
        <v>21.632</v>
      </c>
      <c r="HO402">
        <v>888.095</v>
      </c>
      <c r="HP402">
        <v>24.5939</v>
      </c>
      <c r="HQ402">
        <v>100.051</v>
      </c>
      <c r="HR402">
        <v>99.94329999999999</v>
      </c>
    </row>
    <row r="403" spans="1:226">
      <c r="A403">
        <v>387</v>
      </c>
      <c r="B403">
        <v>1657316491.5</v>
      </c>
      <c r="C403">
        <v>7630.5</v>
      </c>
      <c r="D403" t="s">
        <v>1141</v>
      </c>
      <c r="E403" t="s">
        <v>1142</v>
      </c>
      <c r="F403">
        <v>5</v>
      </c>
      <c r="G403" t="s">
        <v>1037</v>
      </c>
      <c r="H403" t="s">
        <v>354</v>
      </c>
      <c r="I403">
        <v>1657316488.944444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893.5480557692931</v>
      </c>
      <c r="AK403">
        <v>865.7754666666666</v>
      </c>
      <c r="AL403">
        <v>3.445476552582951</v>
      </c>
      <c r="AM403">
        <v>65.57788814739133</v>
      </c>
      <c r="AN403">
        <f>(AP403 - AO403 + BO403*1E3/(8.314*(BQ403+273.15)) * AR403/BN403 * AQ403) * BN403/(100*BB403) * 1000/(1000 - AP403)</f>
        <v>0</v>
      </c>
      <c r="AO403">
        <v>24.52079793036575</v>
      </c>
      <c r="AP403">
        <v>25.81958545454546</v>
      </c>
      <c r="AQ403">
        <v>-0.0002449255817272286</v>
      </c>
      <c r="AR403">
        <v>78.02663733385332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1657316488.944444</v>
      </c>
      <c r="BH403">
        <v>836.5257777777778</v>
      </c>
      <c r="BI403">
        <v>873.4767777777778</v>
      </c>
      <c r="BJ403">
        <v>25.82586666666667</v>
      </c>
      <c r="BK403">
        <v>24.52208888888889</v>
      </c>
      <c r="BL403">
        <v>838.51</v>
      </c>
      <c r="BM403">
        <v>26.94322222222222</v>
      </c>
      <c r="BN403">
        <v>500.0003333333333</v>
      </c>
      <c r="BO403">
        <v>68.41591111111111</v>
      </c>
      <c r="BP403">
        <v>0.09996921111111111</v>
      </c>
      <c r="BQ403">
        <v>26.82067777777777</v>
      </c>
      <c r="BR403">
        <v>27.01954444444445</v>
      </c>
      <c r="BS403">
        <v>999.9000000000001</v>
      </c>
      <c r="BT403">
        <v>0</v>
      </c>
      <c r="BU403">
        <v>0</v>
      </c>
      <c r="BV403">
        <v>10000.08</v>
      </c>
      <c r="BW403">
        <v>0</v>
      </c>
      <c r="BX403">
        <v>1632.068888888889</v>
      </c>
      <c r="BY403">
        <v>-36.95102222222222</v>
      </c>
      <c r="BZ403">
        <v>858.7024444444445</v>
      </c>
      <c r="CA403">
        <v>895.4346666666667</v>
      </c>
      <c r="CB403">
        <v>1.303791111111111</v>
      </c>
      <c r="CC403">
        <v>873.4767777777778</v>
      </c>
      <c r="CD403">
        <v>24.52208888888889</v>
      </c>
      <c r="CE403">
        <v>1.766901111111111</v>
      </c>
      <c r="CF403">
        <v>1.677701111111111</v>
      </c>
      <c r="CG403">
        <v>15.49701111111111</v>
      </c>
      <c r="CH403">
        <v>14.69163333333333</v>
      </c>
      <c r="CI403">
        <v>1999.988888888889</v>
      </c>
      <c r="CJ403">
        <v>0.9800019999999999</v>
      </c>
      <c r="CK403">
        <v>0.01999806666666666</v>
      </c>
      <c r="CL403">
        <v>0</v>
      </c>
      <c r="CM403">
        <v>2.177844444444444</v>
      </c>
      <c r="CN403">
        <v>0</v>
      </c>
      <c r="CO403">
        <v>7808.132222222222</v>
      </c>
      <c r="CP403">
        <v>16749.37777777778</v>
      </c>
      <c r="CQ403">
        <v>40.937</v>
      </c>
      <c r="CR403">
        <v>42.5</v>
      </c>
      <c r="CS403">
        <v>41.187</v>
      </c>
      <c r="CT403">
        <v>41.437</v>
      </c>
      <c r="CU403">
        <v>40.062</v>
      </c>
      <c r="CV403">
        <v>1959.988888888889</v>
      </c>
      <c r="CW403">
        <v>40</v>
      </c>
      <c r="CX403">
        <v>0</v>
      </c>
      <c r="CY403">
        <v>1657316498.1</v>
      </c>
      <c r="CZ403">
        <v>0</v>
      </c>
      <c r="DA403">
        <v>1657315522.5</v>
      </c>
      <c r="DB403" t="s">
        <v>1038</v>
      </c>
      <c r="DC403">
        <v>1657315522.5</v>
      </c>
      <c r="DD403">
        <v>1657315518.5</v>
      </c>
      <c r="DE403">
        <v>10</v>
      </c>
      <c r="DF403">
        <v>0.226</v>
      </c>
      <c r="DG403">
        <v>0.346</v>
      </c>
      <c r="DH403">
        <v>-1.322</v>
      </c>
      <c r="DI403">
        <v>-0.172</v>
      </c>
      <c r="DJ403">
        <v>420</v>
      </c>
      <c r="DK403">
        <v>25</v>
      </c>
      <c r="DL403">
        <v>0.27</v>
      </c>
      <c r="DM403">
        <v>0.2</v>
      </c>
      <c r="DN403">
        <v>-36.4849024390244</v>
      </c>
      <c r="DO403">
        <v>-3.784969337979166</v>
      </c>
      <c r="DP403">
        <v>0.3800034836090673</v>
      </c>
      <c r="DQ403">
        <v>0</v>
      </c>
      <c r="DR403">
        <v>1.297059512195122</v>
      </c>
      <c r="DS403">
        <v>-0.1267691289198589</v>
      </c>
      <c r="DT403">
        <v>0.02500153760649286</v>
      </c>
      <c r="DU403">
        <v>0</v>
      </c>
      <c r="DV403">
        <v>0</v>
      </c>
      <c r="DW403">
        <v>2</v>
      </c>
      <c r="DX403" t="s">
        <v>365</v>
      </c>
      <c r="DY403">
        <v>2.97668</v>
      </c>
      <c r="DZ403">
        <v>2.72475</v>
      </c>
      <c r="EA403">
        <v>0.117729</v>
      </c>
      <c r="EB403">
        <v>0.119766</v>
      </c>
      <c r="EC403">
        <v>0.0882107</v>
      </c>
      <c r="ED403">
        <v>0.0812146</v>
      </c>
      <c r="EE403">
        <v>27743.7</v>
      </c>
      <c r="EF403">
        <v>27783.6</v>
      </c>
      <c r="EG403">
        <v>29253.3</v>
      </c>
      <c r="EH403">
        <v>29210.2</v>
      </c>
      <c r="EI403">
        <v>35355.3</v>
      </c>
      <c r="EJ403">
        <v>35665.4</v>
      </c>
      <c r="EK403">
        <v>41214.3</v>
      </c>
      <c r="EL403">
        <v>41605.8</v>
      </c>
      <c r="EM403">
        <v>1.9332</v>
      </c>
      <c r="EN403">
        <v>2.0142</v>
      </c>
      <c r="EO403">
        <v>0.0349507</v>
      </c>
      <c r="EP403">
        <v>0</v>
      </c>
      <c r="EQ403">
        <v>26.4424</v>
      </c>
      <c r="ER403">
        <v>999.9</v>
      </c>
      <c r="ES403">
        <v>32.2</v>
      </c>
      <c r="ET403">
        <v>38.4</v>
      </c>
      <c r="EU403">
        <v>32.0169</v>
      </c>
      <c r="EV403">
        <v>61.4983</v>
      </c>
      <c r="EW403">
        <v>27.2236</v>
      </c>
      <c r="EX403">
        <v>2</v>
      </c>
      <c r="EY403">
        <v>0.283084</v>
      </c>
      <c r="EZ403">
        <v>3.93566</v>
      </c>
      <c r="FA403">
        <v>20.3389</v>
      </c>
      <c r="FB403">
        <v>5.21519</v>
      </c>
      <c r="FC403">
        <v>12.0143</v>
      </c>
      <c r="FD403">
        <v>4.98805</v>
      </c>
      <c r="FE403">
        <v>3.28825</v>
      </c>
      <c r="FF403">
        <v>6549.9</v>
      </c>
      <c r="FG403">
        <v>9999</v>
      </c>
      <c r="FH403">
        <v>9999</v>
      </c>
      <c r="FI403">
        <v>106.2</v>
      </c>
      <c r="FJ403">
        <v>1.86742</v>
      </c>
      <c r="FK403">
        <v>1.86646</v>
      </c>
      <c r="FL403">
        <v>1.86597</v>
      </c>
      <c r="FM403">
        <v>1.86584</v>
      </c>
      <c r="FN403">
        <v>1.86768</v>
      </c>
      <c r="FO403">
        <v>1.87012</v>
      </c>
      <c r="FP403">
        <v>1.86874</v>
      </c>
      <c r="FQ403">
        <v>1.87013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-1.998</v>
      </c>
      <c r="GF403">
        <v>-1.1131</v>
      </c>
      <c r="GG403">
        <v>-0.6157391948907027</v>
      </c>
      <c r="GH403">
        <v>-0.001751842048368114</v>
      </c>
      <c r="GI403">
        <v>2.175043830543419E-07</v>
      </c>
      <c r="GJ403">
        <v>-8.900938919420621E-11</v>
      </c>
      <c r="GK403">
        <v>8.598166570386768</v>
      </c>
      <c r="GL403">
        <v>1.777864070516789</v>
      </c>
      <c r="GM403">
        <v>-0.1595319365346188</v>
      </c>
      <c r="GN403">
        <v>0.002975254502177307</v>
      </c>
      <c r="GO403">
        <v>3</v>
      </c>
      <c r="GP403">
        <v>2360</v>
      </c>
      <c r="GQ403">
        <v>1</v>
      </c>
      <c r="GR403">
        <v>26</v>
      </c>
      <c r="GS403">
        <v>16.1</v>
      </c>
      <c r="GT403">
        <v>16.2</v>
      </c>
      <c r="GU403">
        <v>2.41333</v>
      </c>
      <c r="GV403">
        <v>2.22412</v>
      </c>
      <c r="GW403">
        <v>1.94702</v>
      </c>
      <c r="GX403">
        <v>2.82715</v>
      </c>
      <c r="GY403">
        <v>2.19482</v>
      </c>
      <c r="GZ403">
        <v>2.33643</v>
      </c>
      <c r="HA403">
        <v>41.3001</v>
      </c>
      <c r="HB403">
        <v>14.0357</v>
      </c>
      <c r="HC403">
        <v>18</v>
      </c>
      <c r="HD403">
        <v>500.837</v>
      </c>
      <c r="HE403">
        <v>566.866</v>
      </c>
      <c r="HF403">
        <v>21.6176</v>
      </c>
      <c r="HG403">
        <v>30.8648</v>
      </c>
      <c r="HH403">
        <v>30.0009</v>
      </c>
      <c r="HI403">
        <v>30.8351</v>
      </c>
      <c r="HJ403">
        <v>30.7725</v>
      </c>
      <c r="HK403">
        <v>48.2961</v>
      </c>
      <c r="HL403">
        <v>24.1841</v>
      </c>
      <c r="HM403">
        <v>27.6011</v>
      </c>
      <c r="HN403">
        <v>21.6088</v>
      </c>
      <c r="HO403">
        <v>908.202</v>
      </c>
      <c r="HP403">
        <v>24.5969</v>
      </c>
      <c r="HQ403">
        <v>100.049</v>
      </c>
      <c r="HR403">
        <v>99.9422</v>
      </c>
    </row>
    <row r="404" spans="1:226">
      <c r="A404">
        <v>388</v>
      </c>
      <c r="B404">
        <v>1657316497</v>
      </c>
      <c r="C404">
        <v>7636</v>
      </c>
      <c r="D404" t="s">
        <v>1143</v>
      </c>
      <c r="E404" t="s">
        <v>1144</v>
      </c>
      <c r="F404">
        <v>5</v>
      </c>
      <c r="G404" t="s">
        <v>1037</v>
      </c>
      <c r="H404" t="s">
        <v>354</v>
      </c>
      <c r="I404">
        <v>1657316494.25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912.4141565249904</v>
      </c>
      <c r="AK404">
        <v>884.3456666666666</v>
      </c>
      <c r="AL404">
        <v>3.384487471039598</v>
      </c>
      <c r="AM404">
        <v>65.57788814739133</v>
      </c>
      <c r="AN404">
        <f>(AP404 - AO404 + BO404*1E3/(8.314*(BQ404+273.15)) * AR404/BN404 * AQ404) * BN404/(100*BB404) * 1000/(1000 - AP404)</f>
        <v>0</v>
      </c>
      <c r="AO404">
        <v>24.57308983551772</v>
      </c>
      <c r="AP404">
        <v>25.82899757575758</v>
      </c>
      <c r="AQ404">
        <v>7.706795193368348E-05</v>
      </c>
      <c r="AR404">
        <v>78.02663733385332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1657316494.25</v>
      </c>
      <c r="BH404">
        <v>854.0827999999999</v>
      </c>
      <c r="BI404">
        <v>891.2050999999999</v>
      </c>
      <c r="BJ404">
        <v>25.82105</v>
      </c>
      <c r="BK404">
        <v>24.58284</v>
      </c>
      <c r="BL404">
        <v>856.0946</v>
      </c>
      <c r="BM404">
        <v>26.93594</v>
      </c>
      <c r="BN404">
        <v>500.0074</v>
      </c>
      <c r="BO404">
        <v>68.41649</v>
      </c>
      <c r="BP404">
        <v>0.10000502</v>
      </c>
      <c r="BQ404">
        <v>26.81738</v>
      </c>
      <c r="BR404">
        <v>27.01406</v>
      </c>
      <c r="BS404">
        <v>999.9</v>
      </c>
      <c r="BT404">
        <v>0</v>
      </c>
      <c r="BU404">
        <v>0</v>
      </c>
      <c r="BV404">
        <v>10002.625</v>
      </c>
      <c r="BW404">
        <v>0</v>
      </c>
      <c r="BX404">
        <v>1630.66</v>
      </c>
      <c r="BY404">
        <v>-37.12239</v>
      </c>
      <c r="BZ404">
        <v>876.7208000000001</v>
      </c>
      <c r="CA404">
        <v>913.6659</v>
      </c>
      <c r="CB404">
        <v>1.238231</v>
      </c>
      <c r="CC404">
        <v>891.2050999999999</v>
      </c>
      <c r="CD404">
        <v>24.58284</v>
      </c>
      <c r="CE404">
        <v>1.766587</v>
      </c>
      <c r="CF404">
        <v>1.681871</v>
      </c>
      <c r="CG404">
        <v>15.49425</v>
      </c>
      <c r="CH404">
        <v>14.73012</v>
      </c>
      <c r="CI404">
        <v>2000.029</v>
      </c>
      <c r="CJ404">
        <v>0.9800024000000001</v>
      </c>
      <c r="CK404">
        <v>0.01999768</v>
      </c>
      <c r="CL404">
        <v>0</v>
      </c>
      <c r="CM404">
        <v>2.40136</v>
      </c>
      <c r="CN404">
        <v>0</v>
      </c>
      <c r="CO404">
        <v>7843.225</v>
      </c>
      <c r="CP404">
        <v>16749.69</v>
      </c>
      <c r="CQ404">
        <v>40.937</v>
      </c>
      <c r="CR404">
        <v>42.5496</v>
      </c>
      <c r="CS404">
        <v>41.187</v>
      </c>
      <c r="CT404">
        <v>41.437</v>
      </c>
      <c r="CU404">
        <v>40.062</v>
      </c>
      <c r="CV404">
        <v>1960.029</v>
      </c>
      <c r="CW404">
        <v>40</v>
      </c>
      <c r="CX404">
        <v>0</v>
      </c>
      <c r="CY404">
        <v>1657316503.5</v>
      </c>
      <c r="CZ404">
        <v>0</v>
      </c>
      <c r="DA404">
        <v>1657315522.5</v>
      </c>
      <c r="DB404" t="s">
        <v>1038</v>
      </c>
      <c r="DC404">
        <v>1657315522.5</v>
      </c>
      <c r="DD404">
        <v>1657315518.5</v>
      </c>
      <c r="DE404">
        <v>10</v>
      </c>
      <c r="DF404">
        <v>0.226</v>
      </c>
      <c r="DG404">
        <v>0.346</v>
      </c>
      <c r="DH404">
        <v>-1.322</v>
      </c>
      <c r="DI404">
        <v>-0.172</v>
      </c>
      <c r="DJ404">
        <v>420</v>
      </c>
      <c r="DK404">
        <v>25</v>
      </c>
      <c r="DL404">
        <v>0.27</v>
      </c>
      <c r="DM404">
        <v>0.2</v>
      </c>
      <c r="DN404">
        <v>-36.80104</v>
      </c>
      <c r="DO404">
        <v>-2.824192120075045</v>
      </c>
      <c r="DP404">
        <v>0.2794208508683635</v>
      </c>
      <c r="DQ404">
        <v>0</v>
      </c>
      <c r="DR404">
        <v>1.273185</v>
      </c>
      <c r="DS404">
        <v>-0.1297317073170735</v>
      </c>
      <c r="DT404">
        <v>0.02567688366994717</v>
      </c>
      <c r="DU404">
        <v>0</v>
      </c>
      <c r="DV404">
        <v>0</v>
      </c>
      <c r="DW404">
        <v>2</v>
      </c>
      <c r="DX404" t="s">
        <v>365</v>
      </c>
      <c r="DY404">
        <v>2.97663</v>
      </c>
      <c r="DZ404">
        <v>2.72488</v>
      </c>
      <c r="EA404">
        <v>0.11941</v>
      </c>
      <c r="EB404">
        <v>0.121435</v>
      </c>
      <c r="EC404">
        <v>0.08825429999999999</v>
      </c>
      <c r="ED404">
        <v>0.0813702</v>
      </c>
      <c r="EE404">
        <v>27689.9</v>
      </c>
      <c r="EF404">
        <v>27730.1</v>
      </c>
      <c r="EG404">
        <v>29252.5</v>
      </c>
      <c r="EH404">
        <v>29209.4</v>
      </c>
      <c r="EI404">
        <v>35352.7</v>
      </c>
      <c r="EJ404">
        <v>35658.2</v>
      </c>
      <c r="EK404">
        <v>41213.2</v>
      </c>
      <c r="EL404">
        <v>41604.5</v>
      </c>
      <c r="EM404">
        <v>1.93342</v>
      </c>
      <c r="EN404">
        <v>2.0141</v>
      </c>
      <c r="EO404">
        <v>0.0353605</v>
      </c>
      <c r="EP404">
        <v>0</v>
      </c>
      <c r="EQ404">
        <v>26.4466</v>
      </c>
      <c r="ER404">
        <v>999.9</v>
      </c>
      <c r="ES404">
        <v>32.3</v>
      </c>
      <c r="ET404">
        <v>38.4</v>
      </c>
      <c r="EU404">
        <v>32.1163</v>
      </c>
      <c r="EV404">
        <v>61.4984</v>
      </c>
      <c r="EW404">
        <v>27.2516</v>
      </c>
      <c r="EX404">
        <v>2</v>
      </c>
      <c r="EY404">
        <v>0.283821</v>
      </c>
      <c r="EZ404">
        <v>3.90588</v>
      </c>
      <c r="FA404">
        <v>20.3396</v>
      </c>
      <c r="FB404">
        <v>5.21549</v>
      </c>
      <c r="FC404">
        <v>12.0144</v>
      </c>
      <c r="FD404">
        <v>4.98775</v>
      </c>
      <c r="FE404">
        <v>3.28828</v>
      </c>
      <c r="FF404">
        <v>6550.2</v>
      </c>
      <c r="FG404">
        <v>9999</v>
      </c>
      <c r="FH404">
        <v>9999</v>
      </c>
      <c r="FI404">
        <v>106.2</v>
      </c>
      <c r="FJ404">
        <v>1.86744</v>
      </c>
      <c r="FK404">
        <v>1.86648</v>
      </c>
      <c r="FL404">
        <v>1.86594</v>
      </c>
      <c r="FM404">
        <v>1.86584</v>
      </c>
      <c r="FN404">
        <v>1.86768</v>
      </c>
      <c r="FO404">
        <v>1.87012</v>
      </c>
      <c r="FP404">
        <v>1.86874</v>
      </c>
      <c r="FQ404">
        <v>1.87015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-2.026</v>
      </c>
      <c r="GF404">
        <v>-1.1197</v>
      </c>
      <c r="GG404">
        <v>-0.6157391948907027</v>
      </c>
      <c r="GH404">
        <v>-0.001751842048368114</v>
      </c>
      <c r="GI404">
        <v>2.175043830543419E-07</v>
      </c>
      <c r="GJ404">
        <v>-8.900938919420621E-11</v>
      </c>
      <c r="GK404">
        <v>8.598166570386768</v>
      </c>
      <c r="GL404">
        <v>1.777864070516789</v>
      </c>
      <c r="GM404">
        <v>-0.1595319365346188</v>
      </c>
      <c r="GN404">
        <v>0.002975254502177307</v>
      </c>
      <c r="GO404">
        <v>3</v>
      </c>
      <c r="GP404">
        <v>2360</v>
      </c>
      <c r="GQ404">
        <v>1</v>
      </c>
      <c r="GR404">
        <v>26</v>
      </c>
      <c r="GS404">
        <v>16.2</v>
      </c>
      <c r="GT404">
        <v>16.3</v>
      </c>
      <c r="GU404">
        <v>2.44995</v>
      </c>
      <c r="GV404">
        <v>2.2229</v>
      </c>
      <c r="GW404">
        <v>1.94702</v>
      </c>
      <c r="GX404">
        <v>2.82715</v>
      </c>
      <c r="GY404">
        <v>2.19482</v>
      </c>
      <c r="GZ404">
        <v>2.38403</v>
      </c>
      <c r="HA404">
        <v>41.3001</v>
      </c>
      <c r="HB404">
        <v>14.0445</v>
      </c>
      <c r="HC404">
        <v>18</v>
      </c>
      <c r="HD404">
        <v>501.029</v>
      </c>
      <c r="HE404">
        <v>566.8390000000001</v>
      </c>
      <c r="HF404">
        <v>21.5957</v>
      </c>
      <c r="HG404">
        <v>30.8745</v>
      </c>
      <c r="HH404">
        <v>30.0008</v>
      </c>
      <c r="HI404">
        <v>30.8407</v>
      </c>
      <c r="HJ404">
        <v>30.7775</v>
      </c>
      <c r="HK404">
        <v>49.0805</v>
      </c>
      <c r="HL404">
        <v>24.1841</v>
      </c>
      <c r="HM404">
        <v>27.6011</v>
      </c>
      <c r="HN404">
        <v>21.5951</v>
      </c>
      <c r="HO404">
        <v>921.576</v>
      </c>
      <c r="HP404">
        <v>24.5945</v>
      </c>
      <c r="HQ404">
        <v>100.046</v>
      </c>
      <c r="HR404">
        <v>99.9392</v>
      </c>
    </row>
    <row r="405" spans="1:226">
      <c r="A405">
        <v>389</v>
      </c>
      <c r="B405">
        <v>1657316502</v>
      </c>
      <c r="C405">
        <v>7641</v>
      </c>
      <c r="D405" t="s">
        <v>1145</v>
      </c>
      <c r="E405" t="s">
        <v>1146</v>
      </c>
      <c r="F405">
        <v>5</v>
      </c>
      <c r="G405" t="s">
        <v>1037</v>
      </c>
      <c r="H405" t="s">
        <v>354</v>
      </c>
      <c r="I405">
        <v>1657316499.5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929.6850959704964</v>
      </c>
      <c r="AK405">
        <v>901.222648484848</v>
      </c>
      <c r="AL405">
        <v>3.374191966009787</v>
      </c>
      <c r="AM405">
        <v>65.57788814739133</v>
      </c>
      <c r="AN405">
        <f>(AP405 - AO405 + BO405*1E3/(8.314*(BQ405+273.15)) * AR405/BN405 * AQ405) * BN405/(100*BB405) * 1000/(1000 - AP405)</f>
        <v>0</v>
      </c>
      <c r="AO405">
        <v>24.61498964003728</v>
      </c>
      <c r="AP405">
        <v>25.84915939393939</v>
      </c>
      <c r="AQ405">
        <v>0.0003090953977760092</v>
      </c>
      <c r="AR405">
        <v>78.02663733385332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1657316499.5</v>
      </c>
      <c r="BH405">
        <v>871.3724444444446</v>
      </c>
      <c r="BI405">
        <v>908.8281111111111</v>
      </c>
      <c r="BJ405">
        <v>25.8407</v>
      </c>
      <c r="BK405">
        <v>24.62207777777778</v>
      </c>
      <c r="BL405">
        <v>873.4115555555555</v>
      </c>
      <c r="BM405">
        <v>26.96558888888889</v>
      </c>
      <c r="BN405">
        <v>499.9922222222223</v>
      </c>
      <c r="BO405">
        <v>68.4170888888889</v>
      </c>
      <c r="BP405">
        <v>0.09996484444444445</v>
      </c>
      <c r="BQ405">
        <v>26.81442222222222</v>
      </c>
      <c r="BR405">
        <v>27.01773333333333</v>
      </c>
      <c r="BS405">
        <v>999.9000000000001</v>
      </c>
      <c r="BT405">
        <v>0</v>
      </c>
      <c r="BU405">
        <v>0</v>
      </c>
      <c r="BV405">
        <v>10017.36666666666</v>
      </c>
      <c r="BW405">
        <v>0</v>
      </c>
      <c r="BX405">
        <v>1628.224444444444</v>
      </c>
      <c r="BY405">
        <v>-37.45553333333333</v>
      </c>
      <c r="BZ405">
        <v>894.4865555555556</v>
      </c>
      <c r="CA405">
        <v>931.770111111111</v>
      </c>
      <c r="CB405">
        <v>1.21863</v>
      </c>
      <c r="CC405">
        <v>908.8281111111111</v>
      </c>
      <c r="CD405">
        <v>24.62207777777778</v>
      </c>
      <c r="CE405">
        <v>1.767946666666667</v>
      </c>
      <c r="CF405">
        <v>1.684572222222222</v>
      </c>
      <c r="CG405">
        <v>15.50623333333333</v>
      </c>
      <c r="CH405">
        <v>14.75498888888889</v>
      </c>
      <c r="CI405">
        <v>1999.934444444444</v>
      </c>
      <c r="CJ405">
        <v>0.9800013333333334</v>
      </c>
      <c r="CK405">
        <v>0.01999871111111111</v>
      </c>
      <c r="CL405">
        <v>0</v>
      </c>
      <c r="CM405">
        <v>2.181844444444444</v>
      </c>
      <c r="CN405">
        <v>0</v>
      </c>
      <c r="CO405">
        <v>7876.332222222223</v>
      </c>
      <c r="CP405">
        <v>16748.92222222222</v>
      </c>
      <c r="CQ405">
        <v>40.937</v>
      </c>
      <c r="CR405">
        <v>42.562</v>
      </c>
      <c r="CS405">
        <v>41.20099999999999</v>
      </c>
      <c r="CT405">
        <v>41.5</v>
      </c>
      <c r="CU405">
        <v>40.062</v>
      </c>
      <c r="CV405">
        <v>1959.934444444444</v>
      </c>
      <c r="CW405">
        <v>40</v>
      </c>
      <c r="CX405">
        <v>0</v>
      </c>
      <c r="CY405">
        <v>1657316508.3</v>
      </c>
      <c r="CZ405">
        <v>0</v>
      </c>
      <c r="DA405">
        <v>1657315522.5</v>
      </c>
      <c r="DB405" t="s">
        <v>1038</v>
      </c>
      <c r="DC405">
        <v>1657315522.5</v>
      </c>
      <c r="DD405">
        <v>1657315518.5</v>
      </c>
      <c r="DE405">
        <v>10</v>
      </c>
      <c r="DF405">
        <v>0.226</v>
      </c>
      <c r="DG405">
        <v>0.346</v>
      </c>
      <c r="DH405">
        <v>-1.322</v>
      </c>
      <c r="DI405">
        <v>-0.172</v>
      </c>
      <c r="DJ405">
        <v>420</v>
      </c>
      <c r="DK405">
        <v>25</v>
      </c>
      <c r="DL405">
        <v>0.27</v>
      </c>
      <c r="DM405">
        <v>0.2</v>
      </c>
      <c r="DN405">
        <v>-37.00298</v>
      </c>
      <c r="DO405">
        <v>-2.873142213883581</v>
      </c>
      <c r="DP405">
        <v>0.2841078476564842</v>
      </c>
      <c r="DQ405">
        <v>0</v>
      </c>
      <c r="DR405">
        <v>1.26001875</v>
      </c>
      <c r="DS405">
        <v>-0.2272542213883701</v>
      </c>
      <c r="DT405">
        <v>0.03183409494453235</v>
      </c>
      <c r="DU405">
        <v>0</v>
      </c>
      <c r="DV405">
        <v>0</v>
      </c>
      <c r="DW405">
        <v>2</v>
      </c>
      <c r="DX405" t="s">
        <v>365</v>
      </c>
      <c r="DY405">
        <v>2.97656</v>
      </c>
      <c r="DZ405">
        <v>2.72487</v>
      </c>
      <c r="EA405">
        <v>0.120918</v>
      </c>
      <c r="EB405">
        <v>0.122923</v>
      </c>
      <c r="EC405">
        <v>0.0883244</v>
      </c>
      <c r="ED405">
        <v>0.0814366</v>
      </c>
      <c r="EE405">
        <v>27641.6</v>
      </c>
      <c r="EF405">
        <v>27682.9</v>
      </c>
      <c r="EG405">
        <v>29251.6</v>
      </c>
      <c r="EH405">
        <v>29209.2</v>
      </c>
      <c r="EI405">
        <v>35349</v>
      </c>
      <c r="EJ405">
        <v>35655.6</v>
      </c>
      <c r="EK405">
        <v>41212</v>
      </c>
      <c r="EL405">
        <v>41604.5</v>
      </c>
      <c r="EM405">
        <v>1.93327</v>
      </c>
      <c r="EN405">
        <v>2.01405</v>
      </c>
      <c r="EO405">
        <v>0.0340641</v>
      </c>
      <c r="EP405">
        <v>0</v>
      </c>
      <c r="EQ405">
        <v>26.4506</v>
      </c>
      <c r="ER405">
        <v>999.9</v>
      </c>
      <c r="ES405">
        <v>32.3</v>
      </c>
      <c r="ET405">
        <v>38.4</v>
      </c>
      <c r="EU405">
        <v>32.1141</v>
      </c>
      <c r="EV405">
        <v>61.4184</v>
      </c>
      <c r="EW405">
        <v>27.2796</v>
      </c>
      <c r="EX405">
        <v>2</v>
      </c>
      <c r="EY405">
        <v>0.284609</v>
      </c>
      <c r="EZ405">
        <v>3.92141</v>
      </c>
      <c r="FA405">
        <v>20.3394</v>
      </c>
      <c r="FB405">
        <v>5.21534</v>
      </c>
      <c r="FC405">
        <v>12.014</v>
      </c>
      <c r="FD405">
        <v>4.9874</v>
      </c>
      <c r="FE405">
        <v>3.28842</v>
      </c>
      <c r="FF405">
        <v>6550.2</v>
      </c>
      <c r="FG405">
        <v>9999</v>
      </c>
      <c r="FH405">
        <v>9999</v>
      </c>
      <c r="FI405">
        <v>106.2</v>
      </c>
      <c r="FJ405">
        <v>1.86741</v>
      </c>
      <c r="FK405">
        <v>1.86646</v>
      </c>
      <c r="FL405">
        <v>1.86595</v>
      </c>
      <c r="FM405">
        <v>1.86583</v>
      </c>
      <c r="FN405">
        <v>1.86768</v>
      </c>
      <c r="FO405">
        <v>1.87012</v>
      </c>
      <c r="FP405">
        <v>1.86874</v>
      </c>
      <c r="FQ405">
        <v>1.87014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-2.052</v>
      </c>
      <c r="GF405">
        <v>-1.13</v>
      </c>
      <c r="GG405">
        <v>-0.6157391948907027</v>
      </c>
      <c r="GH405">
        <v>-0.001751842048368114</v>
      </c>
      <c r="GI405">
        <v>2.175043830543419E-07</v>
      </c>
      <c r="GJ405">
        <v>-8.900938919420621E-11</v>
      </c>
      <c r="GK405">
        <v>8.598166570386768</v>
      </c>
      <c r="GL405">
        <v>1.777864070516789</v>
      </c>
      <c r="GM405">
        <v>-0.1595319365346188</v>
      </c>
      <c r="GN405">
        <v>0.002975254502177307</v>
      </c>
      <c r="GO405">
        <v>3</v>
      </c>
      <c r="GP405">
        <v>2360</v>
      </c>
      <c r="GQ405">
        <v>1</v>
      </c>
      <c r="GR405">
        <v>26</v>
      </c>
      <c r="GS405">
        <v>16.3</v>
      </c>
      <c r="GT405">
        <v>16.4</v>
      </c>
      <c r="GU405">
        <v>2.48901</v>
      </c>
      <c r="GV405">
        <v>2.22168</v>
      </c>
      <c r="GW405">
        <v>1.94702</v>
      </c>
      <c r="GX405">
        <v>2.82715</v>
      </c>
      <c r="GY405">
        <v>2.19482</v>
      </c>
      <c r="GZ405">
        <v>2.36084</v>
      </c>
      <c r="HA405">
        <v>41.3261</v>
      </c>
      <c r="HB405">
        <v>14.0357</v>
      </c>
      <c r="HC405">
        <v>18</v>
      </c>
      <c r="HD405">
        <v>500.968</v>
      </c>
      <c r="HE405">
        <v>566.832</v>
      </c>
      <c r="HF405">
        <v>21.5818</v>
      </c>
      <c r="HG405">
        <v>30.8835</v>
      </c>
      <c r="HH405">
        <v>30.0008</v>
      </c>
      <c r="HI405">
        <v>30.8454</v>
      </c>
      <c r="HJ405">
        <v>30.7808</v>
      </c>
      <c r="HK405">
        <v>49.8078</v>
      </c>
      <c r="HL405">
        <v>24.1841</v>
      </c>
      <c r="HM405">
        <v>27.6011</v>
      </c>
      <c r="HN405">
        <v>21.5745</v>
      </c>
      <c r="HO405">
        <v>941.614</v>
      </c>
      <c r="HP405">
        <v>24.5945</v>
      </c>
      <c r="HQ405">
        <v>100.043</v>
      </c>
      <c r="HR405">
        <v>99.9389</v>
      </c>
    </row>
    <row r="406" spans="1:226">
      <c r="A406">
        <v>390</v>
      </c>
      <c r="B406">
        <v>1657316507</v>
      </c>
      <c r="C406">
        <v>7646</v>
      </c>
      <c r="D406" t="s">
        <v>1147</v>
      </c>
      <c r="E406" t="s">
        <v>1148</v>
      </c>
      <c r="F406">
        <v>5</v>
      </c>
      <c r="G406" t="s">
        <v>1037</v>
      </c>
      <c r="H406" t="s">
        <v>354</v>
      </c>
      <c r="I406">
        <v>1657316504.2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946.8244494277257</v>
      </c>
      <c r="AK406">
        <v>918.0428969696968</v>
      </c>
      <c r="AL406">
        <v>3.373765810990839</v>
      </c>
      <c r="AM406">
        <v>65.57788814739133</v>
      </c>
      <c r="AN406">
        <f>(AP406 - AO406 + BO406*1E3/(8.314*(BQ406+273.15)) * AR406/BN406 * AQ406) * BN406/(100*BB406) * 1000/(1000 - AP406)</f>
        <v>0</v>
      </c>
      <c r="AO406">
        <v>24.64494953231696</v>
      </c>
      <c r="AP406">
        <v>25.86681212121212</v>
      </c>
      <c r="AQ406">
        <v>0.0002519881098642094</v>
      </c>
      <c r="AR406">
        <v>78.02663733385332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1657316504.2</v>
      </c>
      <c r="BH406">
        <v>886.7239000000002</v>
      </c>
      <c r="BI406">
        <v>924.5646999999999</v>
      </c>
      <c r="BJ406">
        <v>25.85889</v>
      </c>
      <c r="BK406">
        <v>24.64576</v>
      </c>
      <c r="BL406">
        <v>888.7872</v>
      </c>
      <c r="BM406">
        <v>26.99288</v>
      </c>
      <c r="BN406">
        <v>500.0051</v>
      </c>
      <c r="BO406">
        <v>68.41647</v>
      </c>
      <c r="BP406">
        <v>0.1000333</v>
      </c>
      <c r="BQ406">
        <v>26.81167</v>
      </c>
      <c r="BR406">
        <v>27.00735</v>
      </c>
      <c r="BS406">
        <v>999.9</v>
      </c>
      <c r="BT406">
        <v>0</v>
      </c>
      <c r="BU406">
        <v>0</v>
      </c>
      <c r="BV406">
        <v>10007.945</v>
      </c>
      <c r="BW406">
        <v>0</v>
      </c>
      <c r="BX406">
        <v>1626.43</v>
      </c>
      <c r="BY406">
        <v>-37.84097999999999</v>
      </c>
      <c r="BZ406">
        <v>910.2621999999999</v>
      </c>
      <c r="CA406">
        <v>947.9272999999999</v>
      </c>
      <c r="CB406">
        <v>1.21312</v>
      </c>
      <c r="CC406">
        <v>924.5646999999999</v>
      </c>
      <c r="CD406">
        <v>24.64576</v>
      </c>
      <c r="CE406">
        <v>1.769173</v>
      </c>
      <c r="CF406">
        <v>1.686175</v>
      </c>
      <c r="CG406">
        <v>15.51707</v>
      </c>
      <c r="CH406">
        <v>14.76975</v>
      </c>
      <c r="CI406">
        <v>2000.003</v>
      </c>
      <c r="CJ406">
        <v>0.9800020999999999</v>
      </c>
      <c r="CK406">
        <v>0.01999797</v>
      </c>
      <c r="CL406">
        <v>0</v>
      </c>
      <c r="CM406">
        <v>2.08731</v>
      </c>
      <c r="CN406">
        <v>0</v>
      </c>
      <c r="CO406">
        <v>7905.727000000001</v>
      </c>
      <c r="CP406">
        <v>16749.52</v>
      </c>
      <c r="CQ406">
        <v>40.9622</v>
      </c>
      <c r="CR406">
        <v>42.562</v>
      </c>
      <c r="CS406">
        <v>41.2374</v>
      </c>
      <c r="CT406">
        <v>41.4937</v>
      </c>
      <c r="CU406">
        <v>40.0746</v>
      </c>
      <c r="CV406">
        <v>1960.004</v>
      </c>
      <c r="CW406">
        <v>40</v>
      </c>
      <c r="CX406">
        <v>0</v>
      </c>
      <c r="CY406">
        <v>1657316513.7</v>
      </c>
      <c r="CZ406">
        <v>0</v>
      </c>
      <c r="DA406">
        <v>1657315522.5</v>
      </c>
      <c r="DB406" t="s">
        <v>1038</v>
      </c>
      <c r="DC406">
        <v>1657315522.5</v>
      </c>
      <c r="DD406">
        <v>1657315518.5</v>
      </c>
      <c r="DE406">
        <v>10</v>
      </c>
      <c r="DF406">
        <v>0.226</v>
      </c>
      <c r="DG406">
        <v>0.346</v>
      </c>
      <c r="DH406">
        <v>-1.322</v>
      </c>
      <c r="DI406">
        <v>-0.172</v>
      </c>
      <c r="DJ406">
        <v>420</v>
      </c>
      <c r="DK406">
        <v>25</v>
      </c>
      <c r="DL406">
        <v>0.27</v>
      </c>
      <c r="DM406">
        <v>0.2</v>
      </c>
      <c r="DN406">
        <v>-37.30008048780488</v>
      </c>
      <c r="DO406">
        <v>-3.407847386759504</v>
      </c>
      <c r="DP406">
        <v>0.3483505945056569</v>
      </c>
      <c r="DQ406">
        <v>0</v>
      </c>
      <c r="DR406">
        <v>1.245598292682927</v>
      </c>
      <c r="DS406">
        <v>-0.3349354703832726</v>
      </c>
      <c r="DT406">
        <v>0.03691734465138925</v>
      </c>
      <c r="DU406">
        <v>0</v>
      </c>
      <c r="DV406">
        <v>0</v>
      </c>
      <c r="DW406">
        <v>2</v>
      </c>
      <c r="DX406" t="s">
        <v>365</v>
      </c>
      <c r="DY406">
        <v>2.97663</v>
      </c>
      <c r="DZ406">
        <v>2.72479</v>
      </c>
      <c r="EA406">
        <v>0.12241</v>
      </c>
      <c r="EB406">
        <v>0.124417</v>
      </c>
      <c r="EC406">
        <v>0.0883785</v>
      </c>
      <c r="ED406">
        <v>0.0814544</v>
      </c>
      <c r="EE406">
        <v>27593.8</v>
      </c>
      <c r="EF406">
        <v>27635.2</v>
      </c>
      <c r="EG406">
        <v>29250.8</v>
      </c>
      <c r="EH406">
        <v>29208.7</v>
      </c>
      <c r="EI406">
        <v>35346</v>
      </c>
      <c r="EJ406">
        <v>35654.2</v>
      </c>
      <c r="EK406">
        <v>41210.9</v>
      </c>
      <c r="EL406">
        <v>41603.6</v>
      </c>
      <c r="EM406">
        <v>1.93345</v>
      </c>
      <c r="EN406">
        <v>2.01378</v>
      </c>
      <c r="EO406">
        <v>0.0334308</v>
      </c>
      <c r="EP406">
        <v>0</v>
      </c>
      <c r="EQ406">
        <v>26.4539</v>
      </c>
      <c r="ER406">
        <v>999.9</v>
      </c>
      <c r="ES406">
        <v>32.3</v>
      </c>
      <c r="ET406">
        <v>38.5</v>
      </c>
      <c r="EU406">
        <v>32.2927</v>
      </c>
      <c r="EV406">
        <v>61.2784</v>
      </c>
      <c r="EW406">
        <v>27.2236</v>
      </c>
      <c r="EX406">
        <v>2</v>
      </c>
      <c r="EY406">
        <v>0.28529</v>
      </c>
      <c r="EZ406">
        <v>3.90374</v>
      </c>
      <c r="FA406">
        <v>20.3398</v>
      </c>
      <c r="FB406">
        <v>5.21654</v>
      </c>
      <c r="FC406">
        <v>12.0138</v>
      </c>
      <c r="FD406">
        <v>4.988</v>
      </c>
      <c r="FE406">
        <v>3.28835</v>
      </c>
      <c r="FF406">
        <v>6550.4</v>
      </c>
      <c r="FG406">
        <v>9999</v>
      </c>
      <c r="FH406">
        <v>9999</v>
      </c>
      <c r="FI406">
        <v>106.2</v>
      </c>
      <c r="FJ406">
        <v>1.86739</v>
      </c>
      <c r="FK406">
        <v>1.86646</v>
      </c>
      <c r="FL406">
        <v>1.86593</v>
      </c>
      <c r="FM406">
        <v>1.86584</v>
      </c>
      <c r="FN406">
        <v>1.86768</v>
      </c>
      <c r="FO406">
        <v>1.87012</v>
      </c>
      <c r="FP406">
        <v>1.86874</v>
      </c>
      <c r="FQ406">
        <v>1.87013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-2.078</v>
      </c>
      <c r="GF406">
        <v>-1.1383</v>
      </c>
      <c r="GG406">
        <v>-0.6157391948907027</v>
      </c>
      <c r="GH406">
        <v>-0.001751842048368114</v>
      </c>
      <c r="GI406">
        <v>2.175043830543419E-07</v>
      </c>
      <c r="GJ406">
        <v>-8.900938919420621E-11</v>
      </c>
      <c r="GK406">
        <v>8.598166570386768</v>
      </c>
      <c r="GL406">
        <v>1.777864070516789</v>
      </c>
      <c r="GM406">
        <v>-0.1595319365346188</v>
      </c>
      <c r="GN406">
        <v>0.002975254502177307</v>
      </c>
      <c r="GO406">
        <v>3</v>
      </c>
      <c r="GP406">
        <v>2360</v>
      </c>
      <c r="GQ406">
        <v>1</v>
      </c>
      <c r="GR406">
        <v>26</v>
      </c>
      <c r="GS406">
        <v>16.4</v>
      </c>
      <c r="GT406">
        <v>16.5</v>
      </c>
      <c r="GU406">
        <v>2.52197</v>
      </c>
      <c r="GV406">
        <v>2.21924</v>
      </c>
      <c r="GW406">
        <v>1.94702</v>
      </c>
      <c r="GX406">
        <v>2.82593</v>
      </c>
      <c r="GY406">
        <v>2.19482</v>
      </c>
      <c r="GZ406">
        <v>2.36938</v>
      </c>
      <c r="HA406">
        <v>41.3261</v>
      </c>
      <c r="HB406">
        <v>14.027</v>
      </c>
      <c r="HC406">
        <v>18</v>
      </c>
      <c r="HD406">
        <v>501.117</v>
      </c>
      <c r="HE406">
        <v>566.662</v>
      </c>
      <c r="HF406">
        <v>21.5651</v>
      </c>
      <c r="HG406">
        <v>30.8916</v>
      </c>
      <c r="HH406">
        <v>30.0007</v>
      </c>
      <c r="HI406">
        <v>30.8498</v>
      </c>
      <c r="HJ406">
        <v>30.7848</v>
      </c>
      <c r="HK406">
        <v>50.4677</v>
      </c>
      <c r="HL406">
        <v>24.1841</v>
      </c>
      <c r="HM406">
        <v>27.2219</v>
      </c>
      <c r="HN406">
        <v>21.5639</v>
      </c>
      <c r="HO406">
        <v>954.97</v>
      </c>
      <c r="HP406">
        <v>24.5945</v>
      </c>
      <c r="HQ406">
        <v>100.041</v>
      </c>
      <c r="HR406">
        <v>99.937</v>
      </c>
    </row>
    <row r="407" spans="1:226">
      <c r="A407">
        <v>391</v>
      </c>
      <c r="B407">
        <v>1657316512</v>
      </c>
      <c r="C407">
        <v>7651</v>
      </c>
      <c r="D407" t="s">
        <v>1149</v>
      </c>
      <c r="E407" t="s">
        <v>1150</v>
      </c>
      <c r="F407">
        <v>5</v>
      </c>
      <c r="G407" t="s">
        <v>1037</v>
      </c>
      <c r="H407" t="s">
        <v>354</v>
      </c>
      <c r="I407">
        <v>1657316509.5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964.1717205531196</v>
      </c>
      <c r="AK407">
        <v>935.021921212121</v>
      </c>
      <c r="AL407">
        <v>3.38706906771516</v>
      </c>
      <c r="AM407">
        <v>65.57788814739133</v>
      </c>
      <c r="AN407">
        <f>(AP407 - AO407 + BO407*1E3/(8.314*(BQ407+273.15)) * AR407/BN407 * AQ407) * BN407/(100*BB407) * 1000/(1000 - AP407)</f>
        <v>0</v>
      </c>
      <c r="AO407">
        <v>24.64249252812817</v>
      </c>
      <c r="AP407">
        <v>25.87606848484848</v>
      </c>
      <c r="AQ407">
        <v>7.906874021827471E-05</v>
      </c>
      <c r="AR407">
        <v>78.02663733385332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1657316509.5</v>
      </c>
      <c r="BH407">
        <v>904.2552222222223</v>
      </c>
      <c r="BI407">
        <v>942.4697777777777</v>
      </c>
      <c r="BJ407">
        <v>25.87185555555556</v>
      </c>
      <c r="BK407">
        <v>24.64641111111111</v>
      </c>
      <c r="BL407">
        <v>906.3462222222222</v>
      </c>
      <c r="BM407">
        <v>27.01223333333333</v>
      </c>
      <c r="BN407">
        <v>499.9967777777777</v>
      </c>
      <c r="BO407">
        <v>68.4158888888889</v>
      </c>
      <c r="BP407">
        <v>0.1000102777777778</v>
      </c>
      <c r="BQ407">
        <v>26.80967777777778</v>
      </c>
      <c r="BR407">
        <v>27.00117777777778</v>
      </c>
      <c r="BS407">
        <v>999.9000000000001</v>
      </c>
      <c r="BT407">
        <v>0</v>
      </c>
      <c r="BU407">
        <v>0</v>
      </c>
      <c r="BV407">
        <v>10000.13888888889</v>
      </c>
      <c r="BW407">
        <v>0</v>
      </c>
      <c r="BX407">
        <v>1625.196666666666</v>
      </c>
      <c r="BY407">
        <v>-38.21457777777778</v>
      </c>
      <c r="BZ407">
        <v>928.2712222222223</v>
      </c>
      <c r="CA407">
        <v>966.2853333333333</v>
      </c>
      <c r="CB407">
        <v>1.225464444444444</v>
      </c>
      <c r="CC407">
        <v>942.4697777777777</v>
      </c>
      <c r="CD407">
        <v>24.64641111111111</v>
      </c>
      <c r="CE407">
        <v>1.770047777777778</v>
      </c>
      <c r="CF407">
        <v>1.686205555555556</v>
      </c>
      <c r="CG407">
        <v>15.52474444444444</v>
      </c>
      <c r="CH407">
        <v>14.77001111111111</v>
      </c>
      <c r="CI407">
        <v>2000.015555555555</v>
      </c>
      <c r="CJ407">
        <v>0.9800026666666667</v>
      </c>
      <c r="CK407">
        <v>0.01999742222222222</v>
      </c>
      <c r="CL407">
        <v>0</v>
      </c>
      <c r="CM407">
        <v>2.354177777777778</v>
      </c>
      <c r="CN407">
        <v>0</v>
      </c>
      <c r="CO407">
        <v>7938.596666666666</v>
      </c>
      <c r="CP407">
        <v>16749.61111111111</v>
      </c>
      <c r="CQ407">
        <v>40.986</v>
      </c>
      <c r="CR407">
        <v>42.57599999999999</v>
      </c>
      <c r="CS407">
        <v>41.25</v>
      </c>
      <c r="CT407">
        <v>41.5</v>
      </c>
      <c r="CU407">
        <v>40.125</v>
      </c>
      <c r="CV407">
        <v>1960.023333333333</v>
      </c>
      <c r="CW407">
        <v>39.99666666666667</v>
      </c>
      <c r="CX407">
        <v>0</v>
      </c>
      <c r="CY407">
        <v>1657316518.5</v>
      </c>
      <c r="CZ407">
        <v>0</v>
      </c>
      <c r="DA407">
        <v>1657315522.5</v>
      </c>
      <c r="DB407" t="s">
        <v>1038</v>
      </c>
      <c r="DC407">
        <v>1657315522.5</v>
      </c>
      <c r="DD407">
        <v>1657315518.5</v>
      </c>
      <c r="DE407">
        <v>10</v>
      </c>
      <c r="DF407">
        <v>0.226</v>
      </c>
      <c r="DG407">
        <v>0.346</v>
      </c>
      <c r="DH407">
        <v>-1.322</v>
      </c>
      <c r="DI407">
        <v>-0.172</v>
      </c>
      <c r="DJ407">
        <v>420</v>
      </c>
      <c r="DK407">
        <v>25</v>
      </c>
      <c r="DL407">
        <v>0.27</v>
      </c>
      <c r="DM407">
        <v>0.2</v>
      </c>
      <c r="DN407">
        <v>-37.6539525</v>
      </c>
      <c r="DO407">
        <v>-4.387698686679044</v>
      </c>
      <c r="DP407">
        <v>0.425064747413556</v>
      </c>
      <c r="DQ407">
        <v>0</v>
      </c>
      <c r="DR407">
        <v>1.223804</v>
      </c>
      <c r="DS407">
        <v>-0.06066754221388131</v>
      </c>
      <c r="DT407">
        <v>0.01198752701769635</v>
      </c>
      <c r="DU407">
        <v>1</v>
      </c>
      <c r="DV407">
        <v>1</v>
      </c>
      <c r="DW407">
        <v>2</v>
      </c>
      <c r="DX407" t="s">
        <v>357</v>
      </c>
      <c r="DY407">
        <v>2.97659</v>
      </c>
      <c r="DZ407">
        <v>2.72472</v>
      </c>
      <c r="EA407">
        <v>0.123901</v>
      </c>
      <c r="EB407">
        <v>0.125886</v>
      </c>
      <c r="EC407">
        <v>0.0884074</v>
      </c>
      <c r="ED407">
        <v>0.0814781</v>
      </c>
      <c r="EE407">
        <v>27546.6</v>
      </c>
      <c r="EF407">
        <v>27588.9</v>
      </c>
      <c r="EG407">
        <v>29250.5</v>
      </c>
      <c r="EH407">
        <v>29208.9</v>
      </c>
      <c r="EI407">
        <v>35344.9</v>
      </c>
      <c r="EJ407">
        <v>35653.6</v>
      </c>
      <c r="EK407">
        <v>41210.9</v>
      </c>
      <c r="EL407">
        <v>41603.9</v>
      </c>
      <c r="EM407">
        <v>1.93307</v>
      </c>
      <c r="EN407">
        <v>2.01367</v>
      </c>
      <c r="EO407">
        <v>0.0334829</v>
      </c>
      <c r="EP407">
        <v>0</v>
      </c>
      <c r="EQ407">
        <v>26.4573</v>
      </c>
      <c r="ER407">
        <v>999.9</v>
      </c>
      <c r="ES407">
        <v>32.3</v>
      </c>
      <c r="ET407">
        <v>38.5</v>
      </c>
      <c r="EU407">
        <v>32.2932</v>
      </c>
      <c r="EV407">
        <v>61.2584</v>
      </c>
      <c r="EW407">
        <v>27.2276</v>
      </c>
      <c r="EX407">
        <v>2</v>
      </c>
      <c r="EY407">
        <v>0.285755</v>
      </c>
      <c r="EZ407">
        <v>3.86729</v>
      </c>
      <c r="FA407">
        <v>20.3408</v>
      </c>
      <c r="FB407">
        <v>5.21519</v>
      </c>
      <c r="FC407">
        <v>12.0144</v>
      </c>
      <c r="FD407">
        <v>4.9877</v>
      </c>
      <c r="FE407">
        <v>3.28813</v>
      </c>
      <c r="FF407">
        <v>6550.4</v>
      </c>
      <c r="FG407">
        <v>9999</v>
      </c>
      <c r="FH407">
        <v>9999</v>
      </c>
      <c r="FI407">
        <v>106.2</v>
      </c>
      <c r="FJ407">
        <v>1.86743</v>
      </c>
      <c r="FK407">
        <v>1.86647</v>
      </c>
      <c r="FL407">
        <v>1.86596</v>
      </c>
      <c r="FM407">
        <v>1.86584</v>
      </c>
      <c r="FN407">
        <v>1.86768</v>
      </c>
      <c r="FO407">
        <v>1.87012</v>
      </c>
      <c r="FP407">
        <v>1.86875</v>
      </c>
      <c r="FQ407">
        <v>1.87013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-2.105</v>
      </c>
      <c r="GF407">
        <v>-1.1426</v>
      </c>
      <c r="GG407">
        <v>-0.6157391948907027</v>
      </c>
      <c r="GH407">
        <v>-0.001751842048368114</v>
      </c>
      <c r="GI407">
        <v>2.175043830543419E-07</v>
      </c>
      <c r="GJ407">
        <v>-8.900938919420621E-11</v>
      </c>
      <c r="GK407">
        <v>8.598166570386768</v>
      </c>
      <c r="GL407">
        <v>1.777864070516789</v>
      </c>
      <c r="GM407">
        <v>-0.1595319365346188</v>
      </c>
      <c r="GN407">
        <v>0.002975254502177307</v>
      </c>
      <c r="GO407">
        <v>3</v>
      </c>
      <c r="GP407">
        <v>2360</v>
      </c>
      <c r="GQ407">
        <v>1</v>
      </c>
      <c r="GR407">
        <v>26</v>
      </c>
      <c r="GS407">
        <v>16.5</v>
      </c>
      <c r="GT407">
        <v>16.6</v>
      </c>
      <c r="GU407">
        <v>2.55127</v>
      </c>
      <c r="GV407">
        <v>2.22168</v>
      </c>
      <c r="GW407">
        <v>1.94702</v>
      </c>
      <c r="GX407">
        <v>2.82715</v>
      </c>
      <c r="GY407">
        <v>2.19482</v>
      </c>
      <c r="GZ407">
        <v>2.37549</v>
      </c>
      <c r="HA407">
        <v>41.3521</v>
      </c>
      <c r="HB407">
        <v>14.027</v>
      </c>
      <c r="HC407">
        <v>18</v>
      </c>
      <c r="HD407">
        <v>500.907</v>
      </c>
      <c r="HE407">
        <v>566.6180000000001</v>
      </c>
      <c r="HF407">
        <v>21.5565</v>
      </c>
      <c r="HG407">
        <v>30.9004</v>
      </c>
      <c r="HH407">
        <v>30.0005</v>
      </c>
      <c r="HI407">
        <v>30.8541</v>
      </c>
      <c r="HJ407">
        <v>30.7881</v>
      </c>
      <c r="HK407">
        <v>51.1832</v>
      </c>
      <c r="HL407">
        <v>24.1841</v>
      </c>
      <c r="HM407">
        <v>27.2219</v>
      </c>
      <c r="HN407">
        <v>21.5614</v>
      </c>
      <c r="HO407">
        <v>975.003</v>
      </c>
      <c r="HP407">
        <v>24.5945</v>
      </c>
      <c r="HQ407">
        <v>100.04</v>
      </c>
      <c r="HR407">
        <v>99.9376</v>
      </c>
    </row>
    <row r="408" spans="1:226">
      <c r="A408">
        <v>392</v>
      </c>
      <c r="B408">
        <v>1657316517</v>
      </c>
      <c r="C408">
        <v>7656</v>
      </c>
      <c r="D408" t="s">
        <v>1151</v>
      </c>
      <c r="E408" t="s">
        <v>1152</v>
      </c>
      <c r="F408">
        <v>5</v>
      </c>
      <c r="G408" t="s">
        <v>1037</v>
      </c>
      <c r="H408" t="s">
        <v>354</v>
      </c>
      <c r="I408">
        <v>1657316514.2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981.4074802926366</v>
      </c>
      <c r="AK408">
        <v>951.9714242424238</v>
      </c>
      <c r="AL408">
        <v>3.386351870357482</v>
      </c>
      <c r="AM408">
        <v>65.57788814739133</v>
      </c>
      <c r="AN408">
        <f>(AP408 - AO408 + BO408*1E3/(8.314*(BQ408+273.15)) * AR408/BN408 * AQ408) * BN408/(100*BB408) * 1000/(1000 - AP408)</f>
        <v>0</v>
      </c>
      <c r="AO408">
        <v>24.66377493588949</v>
      </c>
      <c r="AP408">
        <v>25.88634181818182</v>
      </c>
      <c r="AQ408">
        <v>6.529578424613464E-05</v>
      </c>
      <c r="AR408">
        <v>78.02663733385332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1657316514.2</v>
      </c>
      <c r="BH408">
        <v>919.7535000000001</v>
      </c>
      <c r="BI408">
        <v>958.2138000000001</v>
      </c>
      <c r="BJ408">
        <v>25.88042</v>
      </c>
      <c r="BK408">
        <v>24.6693</v>
      </c>
      <c r="BL408">
        <v>921.8691000000001</v>
      </c>
      <c r="BM408">
        <v>27.02494</v>
      </c>
      <c r="BN408">
        <v>500.0059</v>
      </c>
      <c r="BO408">
        <v>68.41571999999999</v>
      </c>
      <c r="BP408">
        <v>0.09996155</v>
      </c>
      <c r="BQ408">
        <v>26.80621</v>
      </c>
      <c r="BR408">
        <v>26.99978</v>
      </c>
      <c r="BS408">
        <v>999.9</v>
      </c>
      <c r="BT408">
        <v>0</v>
      </c>
      <c r="BU408">
        <v>0</v>
      </c>
      <c r="BV408">
        <v>9993.375</v>
      </c>
      <c r="BW408">
        <v>0</v>
      </c>
      <c r="BX408">
        <v>1624.792</v>
      </c>
      <c r="BY408">
        <v>-38.46040000000001</v>
      </c>
      <c r="BZ408">
        <v>944.1894000000002</v>
      </c>
      <c r="CA408">
        <v>982.4503000000001</v>
      </c>
      <c r="CB408">
        <v>1.211125</v>
      </c>
      <c r="CC408">
        <v>958.2138000000001</v>
      </c>
      <c r="CD408">
        <v>24.6693</v>
      </c>
      <c r="CE408">
        <v>1.770628</v>
      </c>
      <c r="CF408">
        <v>1.687767</v>
      </c>
      <c r="CG408">
        <v>15.52987</v>
      </c>
      <c r="CH408">
        <v>14.78437</v>
      </c>
      <c r="CI408">
        <v>2000.018</v>
      </c>
      <c r="CJ408">
        <v>0.9800027</v>
      </c>
      <c r="CK408">
        <v>0.01999739</v>
      </c>
      <c r="CL408">
        <v>0</v>
      </c>
      <c r="CM408">
        <v>2.26603</v>
      </c>
      <c r="CN408">
        <v>0</v>
      </c>
      <c r="CO408">
        <v>7968.485000000001</v>
      </c>
      <c r="CP408">
        <v>16749.62</v>
      </c>
      <c r="CQ408">
        <v>41</v>
      </c>
      <c r="CR408">
        <v>42.6187</v>
      </c>
      <c r="CS408">
        <v>41.25</v>
      </c>
      <c r="CT408">
        <v>41.5</v>
      </c>
      <c r="CU408">
        <v>40.125</v>
      </c>
      <c r="CV408">
        <v>1960.027</v>
      </c>
      <c r="CW408">
        <v>39.997</v>
      </c>
      <c r="CX408">
        <v>0</v>
      </c>
      <c r="CY408">
        <v>1657316523.3</v>
      </c>
      <c r="CZ408">
        <v>0</v>
      </c>
      <c r="DA408">
        <v>1657315522.5</v>
      </c>
      <c r="DB408" t="s">
        <v>1038</v>
      </c>
      <c r="DC408">
        <v>1657315522.5</v>
      </c>
      <c r="DD408">
        <v>1657315518.5</v>
      </c>
      <c r="DE408">
        <v>10</v>
      </c>
      <c r="DF408">
        <v>0.226</v>
      </c>
      <c r="DG408">
        <v>0.346</v>
      </c>
      <c r="DH408">
        <v>-1.322</v>
      </c>
      <c r="DI408">
        <v>-0.172</v>
      </c>
      <c r="DJ408">
        <v>420</v>
      </c>
      <c r="DK408">
        <v>25</v>
      </c>
      <c r="DL408">
        <v>0.27</v>
      </c>
      <c r="DM408">
        <v>0.2</v>
      </c>
      <c r="DN408">
        <v>-37.9276425</v>
      </c>
      <c r="DO408">
        <v>-4.184376360225108</v>
      </c>
      <c r="DP408">
        <v>0.406890869821074</v>
      </c>
      <c r="DQ408">
        <v>0</v>
      </c>
      <c r="DR408">
        <v>1.21796625</v>
      </c>
      <c r="DS408">
        <v>-0.01129947467167108</v>
      </c>
      <c r="DT408">
        <v>0.005937303549381662</v>
      </c>
      <c r="DU408">
        <v>1</v>
      </c>
      <c r="DV408">
        <v>1</v>
      </c>
      <c r="DW408">
        <v>2</v>
      </c>
      <c r="DX408" t="s">
        <v>357</v>
      </c>
      <c r="DY408">
        <v>2.97642</v>
      </c>
      <c r="DZ408">
        <v>2.72462</v>
      </c>
      <c r="EA408">
        <v>0.125376</v>
      </c>
      <c r="EB408">
        <v>0.127339</v>
      </c>
      <c r="EC408">
        <v>0.0884458</v>
      </c>
      <c r="ED408">
        <v>0.0815459</v>
      </c>
      <c r="EE408">
        <v>27500.1</v>
      </c>
      <c r="EF408">
        <v>27542.7</v>
      </c>
      <c r="EG408">
        <v>29250.4</v>
      </c>
      <c r="EH408">
        <v>29208.6</v>
      </c>
      <c r="EI408">
        <v>35343.5</v>
      </c>
      <c r="EJ408">
        <v>35650.7</v>
      </c>
      <c r="EK408">
        <v>41211</v>
      </c>
      <c r="EL408">
        <v>41603.7</v>
      </c>
      <c r="EM408">
        <v>1.93288</v>
      </c>
      <c r="EN408">
        <v>2.01367</v>
      </c>
      <c r="EO408">
        <v>0.0333115</v>
      </c>
      <c r="EP408">
        <v>0</v>
      </c>
      <c r="EQ408">
        <v>26.4606</v>
      </c>
      <c r="ER408">
        <v>999.9</v>
      </c>
      <c r="ES408">
        <v>32.3</v>
      </c>
      <c r="ET408">
        <v>38.5</v>
      </c>
      <c r="EU408">
        <v>32.2943</v>
      </c>
      <c r="EV408">
        <v>61.3284</v>
      </c>
      <c r="EW408">
        <v>27.2596</v>
      </c>
      <c r="EX408">
        <v>2</v>
      </c>
      <c r="EY408">
        <v>0.286118</v>
      </c>
      <c r="EZ408">
        <v>3.8437</v>
      </c>
      <c r="FA408">
        <v>20.3413</v>
      </c>
      <c r="FB408">
        <v>5.21624</v>
      </c>
      <c r="FC408">
        <v>12.0137</v>
      </c>
      <c r="FD408">
        <v>4.9876</v>
      </c>
      <c r="FE408">
        <v>3.2883</v>
      </c>
      <c r="FF408">
        <v>6550.4</v>
      </c>
      <c r="FG408">
        <v>9999</v>
      </c>
      <c r="FH408">
        <v>9999</v>
      </c>
      <c r="FI408">
        <v>106.2</v>
      </c>
      <c r="FJ408">
        <v>1.86739</v>
      </c>
      <c r="FK408">
        <v>1.86646</v>
      </c>
      <c r="FL408">
        <v>1.86596</v>
      </c>
      <c r="FM408">
        <v>1.86584</v>
      </c>
      <c r="FN408">
        <v>1.86768</v>
      </c>
      <c r="FO408">
        <v>1.87012</v>
      </c>
      <c r="FP408">
        <v>1.86874</v>
      </c>
      <c r="FQ408">
        <v>1.87013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-2.131</v>
      </c>
      <c r="GF408">
        <v>-1.148</v>
      </c>
      <c r="GG408">
        <v>-0.6157391948907027</v>
      </c>
      <c r="GH408">
        <v>-0.001751842048368114</v>
      </c>
      <c r="GI408">
        <v>2.175043830543419E-07</v>
      </c>
      <c r="GJ408">
        <v>-8.900938919420621E-11</v>
      </c>
      <c r="GK408">
        <v>8.598166570386768</v>
      </c>
      <c r="GL408">
        <v>1.777864070516789</v>
      </c>
      <c r="GM408">
        <v>-0.1595319365346188</v>
      </c>
      <c r="GN408">
        <v>0.002975254502177307</v>
      </c>
      <c r="GO408">
        <v>3</v>
      </c>
      <c r="GP408">
        <v>2360</v>
      </c>
      <c r="GQ408">
        <v>1</v>
      </c>
      <c r="GR408">
        <v>26</v>
      </c>
      <c r="GS408">
        <v>16.6</v>
      </c>
      <c r="GT408">
        <v>16.6</v>
      </c>
      <c r="GU408">
        <v>2.58911</v>
      </c>
      <c r="GV408">
        <v>2.2229</v>
      </c>
      <c r="GW408">
        <v>1.94702</v>
      </c>
      <c r="GX408">
        <v>2.82715</v>
      </c>
      <c r="GY408">
        <v>2.19482</v>
      </c>
      <c r="GZ408">
        <v>2.37183</v>
      </c>
      <c r="HA408">
        <v>41.3521</v>
      </c>
      <c r="HB408">
        <v>14.027</v>
      </c>
      <c r="HC408">
        <v>18</v>
      </c>
      <c r="HD408">
        <v>500.819</v>
      </c>
      <c r="HE408">
        <v>566.649</v>
      </c>
      <c r="HF408">
        <v>21.555</v>
      </c>
      <c r="HG408">
        <v>30.9088</v>
      </c>
      <c r="HH408">
        <v>30.0006</v>
      </c>
      <c r="HI408">
        <v>30.8595</v>
      </c>
      <c r="HJ408">
        <v>30.7914</v>
      </c>
      <c r="HK408">
        <v>51.8143</v>
      </c>
      <c r="HL408">
        <v>24.1841</v>
      </c>
      <c r="HM408">
        <v>27.2219</v>
      </c>
      <c r="HN408">
        <v>21.5594</v>
      </c>
      <c r="HO408">
        <v>988.36</v>
      </c>
      <c r="HP408">
        <v>24.5858</v>
      </c>
      <c r="HQ408">
        <v>100.04</v>
      </c>
      <c r="HR408">
        <v>99.93689999999999</v>
      </c>
    </row>
    <row r="409" spans="1:226">
      <c r="A409">
        <v>393</v>
      </c>
      <c r="B409">
        <v>1657316522</v>
      </c>
      <c r="C409">
        <v>7661</v>
      </c>
      <c r="D409" t="s">
        <v>1153</v>
      </c>
      <c r="E409" t="s">
        <v>1154</v>
      </c>
      <c r="F409">
        <v>5</v>
      </c>
      <c r="G409" t="s">
        <v>1037</v>
      </c>
      <c r="H409" t="s">
        <v>354</v>
      </c>
      <c r="I409">
        <v>1657316519.5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998.3237232722744</v>
      </c>
      <c r="AK409">
        <v>968.8311151515148</v>
      </c>
      <c r="AL409">
        <v>3.364296049568245</v>
      </c>
      <c r="AM409">
        <v>65.57788814739133</v>
      </c>
      <c r="AN409">
        <f>(AP409 - AO409 + BO409*1E3/(8.314*(BQ409+273.15)) * AR409/BN409 * AQ409) * BN409/(100*BB409) * 1000/(1000 - AP409)</f>
        <v>0</v>
      </c>
      <c r="AO409">
        <v>24.69484821587558</v>
      </c>
      <c r="AP409">
        <v>25.89734787878787</v>
      </c>
      <c r="AQ409">
        <v>8.917428740120297E-05</v>
      </c>
      <c r="AR409">
        <v>78.02663733385332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1657316519.5</v>
      </c>
      <c r="BH409">
        <v>937.221</v>
      </c>
      <c r="BI409">
        <v>975.6817777777778</v>
      </c>
      <c r="BJ409">
        <v>25.893</v>
      </c>
      <c r="BK409">
        <v>24.69433333333333</v>
      </c>
      <c r="BL409">
        <v>939.3643333333334</v>
      </c>
      <c r="BM409">
        <v>27.0436</v>
      </c>
      <c r="BN409">
        <v>499.9897777777778</v>
      </c>
      <c r="BO409">
        <v>68.41584444444445</v>
      </c>
      <c r="BP409">
        <v>0.09993843333333335</v>
      </c>
      <c r="BQ409">
        <v>26.80171111111111</v>
      </c>
      <c r="BR409">
        <v>27.01202222222222</v>
      </c>
      <c r="BS409">
        <v>999.9000000000001</v>
      </c>
      <c r="BT409">
        <v>0</v>
      </c>
      <c r="BU409">
        <v>0</v>
      </c>
      <c r="BV409">
        <v>10008.33333333333</v>
      </c>
      <c r="BW409">
        <v>0</v>
      </c>
      <c r="BX409">
        <v>1624.245555555555</v>
      </c>
      <c r="BY409">
        <v>-38.46073333333334</v>
      </c>
      <c r="BZ409">
        <v>962.1335555555555</v>
      </c>
      <c r="CA409">
        <v>1000.385111111111</v>
      </c>
      <c r="CB409">
        <v>1.198673333333333</v>
      </c>
      <c r="CC409">
        <v>975.6817777777778</v>
      </c>
      <c r="CD409">
        <v>24.69433333333333</v>
      </c>
      <c r="CE409">
        <v>1.771492222222222</v>
      </c>
      <c r="CF409">
        <v>1.689483333333333</v>
      </c>
      <c r="CG409">
        <v>15.53748888888889</v>
      </c>
      <c r="CH409">
        <v>14.80014444444445</v>
      </c>
      <c r="CI409">
        <v>1999.995555555555</v>
      </c>
      <c r="CJ409">
        <v>0.9800023333333334</v>
      </c>
      <c r="CK409">
        <v>0.01999774444444444</v>
      </c>
      <c r="CL409">
        <v>0</v>
      </c>
      <c r="CM409">
        <v>2.215233333333333</v>
      </c>
      <c r="CN409">
        <v>0</v>
      </c>
      <c r="CO409">
        <v>8000.475555555556</v>
      </c>
      <c r="CP409">
        <v>16749.44444444445</v>
      </c>
      <c r="CQ409">
        <v>41</v>
      </c>
      <c r="CR409">
        <v>42.625</v>
      </c>
      <c r="CS409">
        <v>41.25</v>
      </c>
      <c r="CT409">
        <v>41.52755555555555</v>
      </c>
      <c r="CU409">
        <v>40.125</v>
      </c>
      <c r="CV409">
        <v>1960.004444444445</v>
      </c>
      <c r="CW409">
        <v>39.99111111111112</v>
      </c>
      <c r="CX409">
        <v>0</v>
      </c>
      <c r="CY409">
        <v>1657316528.7</v>
      </c>
      <c r="CZ409">
        <v>0</v>
      </c>
      <c r="DA409">
        <v>1657315522.5</v>
      </c>
      <c r="DB409" t="s">
        <v>1038</v>
      </c>
      <c r="DC409">
        <v>1657315522.5</v>
      </c>
      <c r="DD409">
        <v>1657315518.5</v>
      </c>
      <c r="DE409">
        <v>10</v>
      </c>
      <c r="DF409">
        <v>0.226</v>
      </c>
      <c r="DG409">
        <v>0.346</v>
      </c>
      <c r="DH409">
        <v>-1.322</v>
      </c>
      <c r="DI409">
        <v>-0.172</v>
      </c>
      <c r="DJ409">
        <v>420</v>
      </c>
      <c r="DK409">
        <v>25</v>
      </c>
      <c r="DL409">
        <v>0.27</v>
      </c>
      <c r="DM409">
        <v>0.2</v>
      </c>
      <c r="DN409">
        <v>-38.20574634146342</v>
      </c>
      <c r="DO409">
        <v>-2.824969337979135</v>
      </c>
      <c r="DP409">
        <v>0.3056896474128553</v>
      </c>
      <c r="DQ409">
        <v>0</v>
      </c>
      <c r="DR409">
        <v>1.212308780487805</v>
      </c>
      <c r="DS409">
        <v>-0.060152613240417</v>
      </c>
      <c r="DT409">
        <v>0.009875399638748061</v>
      </c>
      <c r="DU409">
        <v>1</v>
      </c>
      <c r="DV409">
        <v>1</v>
      </c>
      <c r="DW409">
        <v>2</v>
      </c>
      <c r="DX409" t="s">
        <v>357</v>
      </c>
      <c r="DY409">
        <v>2.97664</v>
      </c>
      <c r="DZ409">
        <v>2.72483</v>
      </c>
      <c r="EA409">
        <v>0.126825</v>
      </c>
      <c r="EB409">
        <v>0.128756</v>
      </c>
      <c r="EC409">
        <v>0.0884809</v>
      </c>
      <c r="ED409">
        <v>0.0815572</v>
      </c>
      <c r="EE409">
        <v>27453.8</v>
      </c>
      <c r="EF409">
        <v>27497.1</v>
      </c>
      <c r="EG409">
        <v>29249.9</v>
      </c>
      <c r="EH409">
        <v>29207.8</v>
      </c>
      <c r="EI409">
        <v>35341.2</v>
      </c>
      <c r="EJ409">
        <v>35649.2</v>
      </c>
      <c r="EK409">
        <v>41209.8</v>
      </c>
      <c r="EL409">
        <v>41602.4</v>
      </c>
      <c r="EM409">
        <v>1.933</v>
      </c>
      <c r="EN409">
        <v>2.0135</v>
      </c>
      <c r="EO409">
        <v>0.0333562</v>
      </c>
      <c r="EP409">
        <v>0</v>
      </c>
      <c r="EQ409">
        <v>26.4629</v>
      </c>
      <c r="ER409">
        <v>999.9</v>
      </c>
      <c r="ES409">
        <v>32.3</v>
      </c>
      <c r="ET409">
        <v>38.5</v>
      </c>
      <c r="EU409">
        <v>32.2909</v>
      </c>
      <c r="EV409">
        <v>61.4884</v>
      </c>
      <c r="EW409">
        <v>27.2276</v>
      </c>
      <c r="EX409">
        <v>2</v>
      </c>
      <c r="EY409">
        <v>0.286664</v>
      </c>
      <c r="EZ409">
        <v>3.84299</v>
      </c>
      <c r="FA409">
        <v>20.3416</v>
      </c>
      <c r="FB409">
        <v>5.21594</v>
      </c>
      <c r="FC409">
        <v>12.0146</v>
      </c>
      <c r="FD409">
        <v>4.98755</v>
      </c>
      <c r="FE409">
        <v>3.28833</v>
      </c>
      <c r="FF409">
        <v>6550.6</v>
      </c>
      <c r="FG409">
        <v>9999</v>
      </c>
      <c r="FH409">
        <v>9999</v>
      </c>
      <c r="FI409">
        <v>106.2</v>
      </c>
      <c r="FJ409">
        <v>1.86739</v>
      </c>
      <c r="FK409">
        <v>1.86646</v>
      </c>
      <c r="FL409">
        <v>1.86596</v>
      </c>
      <c r="FM409">
        <v>1.86583</v>
      </c>
      <c r="FN409">
        <v>1.86768</v>
      </c>
      <c r="FO409">
        <v>1.87012</v>
      </c>
      <c r="FP409">
        <v>1.86874</v>
      </c>
      <c r="FQ409">
        <v>1.87012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-2.156</v>
      </c>
      <c r="GF409">
        <v>-1.1531</v>
      </c>
      <c r="GG409">
        <v>-0.6157391948907027</v>
      </c>
      <c r="GH409">
        <v>-0.001751842048368114</v>
      </c>
      <c r="GI409">
        <v>2.175043830543419E-07</v>
      </c>
      <c r="GJ409">
        <v>-8.900938919420621E-11</v>
      </c>
      <c r="GK409">
        <v>8.598166570386768</v>
      </c>
      <c r="GL409">
        <v>1.777864070516789</v>
      </c>
      <c r="GM409">
        <v>-0.1595319365346188</v>
      </c>
      <c r="GN409">
        <v>0.002975254502177307</v>
      </c>
      <c r="GO409">
        <v>3</v>
      </c>
      <c r="GP409">
        <v>2360</v>
      </c>
      <c r="GQ409">
        <v>1</v>
      </c>
      <c r="GR409">
        <v>26</v>
      </c>
      <c r="GS409">
        <v>16.7</v>
      </c>
      <c r="GT409">
        <v>16.7</v>
      </c>
      <c r="GU409">
        <v>2.62085</v>
      </c>
      <c r="GV409">
        <v>2.22168</v>
      </c>
      <c r="GW409">
        <v>1.94702</v>
      </c>
      <c r="GX409">
        <v>2.82593</v>
      </c>
      <c r="GY409">
        <v>2.19482</v>
      </c>
      <c r="GZ409">
        <v>2.37061</v>
      </c>
      <c r="HA409">
        <v>41.3781</v>
      </c>
      <c r="HB409">
        <v>14.027</v>
      </c>
      <c r="HC409">
        <v>18</v>
      </c>
      <c r="HD409">
        <v>500.938</v>
      </c>
      <c r="HE409">
        <v>566.5549999999999</v>
      </c>
      <c r="HF409">
        <v>21.5546</v>
      </c>
      <c r="HG409">
        <v>30.9169</v>
      </c>
      <c r="HH409">
        <v>30.0005</v>
      </c>
      <c r="HI409">
        <v>30.8641</v>
      </c>
      <c r="HJ409">
        <v>30.7954</v>
      </c>
      <c r="HK409">
        <v>52.4563</v>
      </c>
      <c r="HL409">
        <v>24.4753</v>
      </c>
      <c r="HM409">
        <v>26.8427</v>
      </c>
      <c r="HN409">
        <v>21.5549</v>
      </c>
      <c r="HO409">
        <v>1008.4</v>
      </c>
      <c r="HP409">
        <v>24.5749</v>
      </c>
      <c r="HQ409">
        <v>100.038</v>
      </c>
      <c r="HR409">
        <v>99.93380000000001</v>
      </c>
    </row>
    <row r="410" spans="1:226">
      <c r="A410">
        <v>394</v>
      </c>
      <c r="B410">
        <v>1657316527</v>
      </c>
      <c r="C410">
        <v>7666</v>
      </c>
      <c r="D410" t="s">
        <v>1155</v>
      </c>
      <c r="E410" t="s">
        <v>1156</v>
      </c>
      <c r="F410">
        <v>5</v>
      </c>
      <c r="G410" t="s">
        <v>1037</v>
      </c>
      <c r="H410" t="s">
        <v>354</v>
      </c>
      <c r="I410">
        <v>1657316524.2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1015.475215327773</v>
      </c>
      <c r="AK410">
        <v>985.5305515151507</v>
      </c>
      <c r="AL410">
        <v>3.354477377698416</v>
      </c>
      <c r="AM410">
        <v>65.57788814739133</v>
      </c>
      <c r="AN410">
        <f>(AP410 - AO410 + BO410*1E3/(8.314*(BQ410+273.15)) * AR410/BN410 * AQ410) * BN410/(100*BB410) * 1000/(1000 - AP410)</f>
        <v>0</v>
      </c>
      <c r="AO410">
        <v>24.70351651021618</v>
      </c>
      <c r="AP410">
        <v>25.90550727272726</v>
      </c>
      <c r="AQ410">
        <v>2.447361507568615E-05</v>
      </c>
      <c r="AR410">
        <v>78.02663733385332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1657316524.2</v>
      </c>
      <c r="BH410">
        <v>952.4906000000001</v>
      </c>
      <c r="BI410">
        <v>991.3002</v>
      </c>
      <c r="BJ410">
        <v>25.90107</v>
      </c>
      <c r="BK410">
        <v>24.70767</v>
      </c>
      <c r="BL410">
        <v>954.6581</v>
      </c>
      <c r="BM410">
        <v>27.05546</v>
      </c>
      <c r="BN410">
        <v>499.9985</v>
      </c>
      <c r="BO410">
        <v>68.41616999999999</v>
      </c>
      <c r="BP410">
        <v>0.10005612</v>
      </c>
      <c r="BQ410">
        <v>26.80526</v>
      </c>
      <c r="BR410">
        <v>27.00499</v>
      </c>
      <c r="BS410">
        <v>999.9</v>
      </c>
      <c r="BT410">
        <v>0</v>
      </c>
      <c r="BU410">
        <v>0</v>
      </c>
      <c r="BV410">
        <v>10005.37</v>
      </c>
      <c r="BW410">
        <v>0</v>
      </c>
      <c r="BX410">
        <v>1623.186</v>
      </c>
      <c r="BY410">
        <v>-38.80958</v>
      </c>
      <c r="BZ410">
        <v>977.8172000000001</v>
      </c>
      <c r="CA410">
        <v>1016.412</v>
      </c>
      <c r="CB410">
        <v>1.19339</v>
      </c>
      <c r="CC410">
        <v>991.3002</v>
      </c>
      <c r="CD410">
        <v>24.70767</v>
      </c>
      <c r="CE410">
        <v>1.77205</v>
      </c>
      <c r="CF410">
        <v>1.690404</v>
      </c>
      <c r="CG410">
        <v>15.54239</v>
      </c>
      <c r="CH410">
        <v>14.80858</v>
      </c>
      <c r="CI410">
        <v>2000.028</v>
      </c>
      <c r="CJ410">
        <v>0.980003</v>
      </c>
      <c r="CK410">
        <v>0.0199971</v>
      </c>
      <c r="CL410">
        <v>0</v>
      </c>
      <c r="CM410">
        <v>2.23995</v>
      </c>
      <c r="CN410">
        <v>0</v>
      </c>
      <c r="CO410">
        <v>8028.496999999998</v>
      </c>
      <c r="CP410">
        <v>16749.7</v>
      </c>
      <c r="CQ410">
        <v>41</v>
      </c>
      <c r="CR410">
        <v>42.625</v>
      </c>
      <c r="CS410">
        <v>41.2872</v>
      </c>
      <c r="CT410">
        <v>41.53100000000001</v>
      </c>
      <c r="CU410">
        <v>40.125</v>
      </c>
      <c r="CV410">
        <v>1960.038</v>
      </c>
      <c r="CW410">
        <v>39.99</v>
      </c>
      <c r="CX410">
        <v>0</v>
      </c>
      <c r="CY410">
        <v>1657316533.5</v>
      </c>
      <c r="CZ410">
        <v>0</v>
      </c>
      <c r="DA410">
        <v>1657315522.5</v>
      </c>
      <c r="DB410" t="s">
        <v>1038</v>
      </c>
      <c r="DC410">
        <v>1657315522.5</v>
      </c>
      <c r="DD410">
        <v>1657315518.5</v>
      </c>
      <c r="DE410">
        <v>10</v>
      </c>
      <c r="DF410">
        <v>0.226</v>
      </c>
      <c r="DG410">
        <v>0.346</v>
      </c>
      <c r="DH410">
        <v>-1.322</v>
      </c>
      <c r="DI410">
        <v>-0.172</v>
      </c>
      <c r="DJ410">
        <v>420</v>
      </c>
      <c r="DK410">
        <v>25</v>
      </c>
      <c r="DL410">
        <v>0.27</v>
      </c>
      <c r="DM410">
        <v>0.2</v>
      </c>
      <c r="DN410">
        <v>-38.492425</v>
      </c>
      <c r="DO410">
        <v>-2.159797373358193</v>
      </c>
      <c r="DP410">
        <v>0.2323766024689229</v>
      </c>
      <c r="DQ410">
        <v>0</v>
      </c>
      <c r="DR410">
        <v>1.207104</v>
      </c>
      <c r="DS410">
        <v>-0.1262456285178266</v>
      </c>
      <c r="DT410">
        <v>0.01329552289306442</v>
      </c>
      <c r="DU410">
        <v>0</v>
      </c>
      <c r="DV410">
        <v>0</v>
      </c>
      <c r="DW410">
        <v>2</v>
      </c>
      <c r="DX410" t="s">
        <v>365</v>
      </c>
      <c r="DY410">
        <v>2.97658</v>
      </c>
      <c r="DZ410">
        <v>2.72478</v>
      </c>
      <c r="EA410">
        <v>0.12826</v>
      </c>
      <c r="EB410">
        <v>0.13015</v>
      </c>
      <c r="EC410">
        <v>0.0885089</v>
      </c>
      <c r="ED410">
        <v>0.08159279999999999</v>
      </c>
      <c r="EE410">
        <v>27408.5</v>
      </c>
      <c r="EF410">
        <v>27452.7</v>
      </c>
      <c r="EG410">
        <v>29249.7</v>
      </c>
      <c r="EH410">
        <v>29207.4</v>
      </c>
      <c r="EI410">
        <v>35339.6</v>
      </c>
      <c r="EJ410">
        <v>35647.5</v>
      </c>
      <c r="EK410">
        <v>41209.2</v>
      </c>
      <c r="EL410">
        <v>41601.9</v>
      </c>
      <c r="EM410">
        <v>1.9328</v>
      </c>
      <c r="EN410">
        <v>2.0131</v>
      </c>
      <c r="EO410">
        <v>0.0330061</v>
      </c>
      <c r="EP410">
        <v>0</v>
      </c>
      <c r="EQ410">
        <v>26.4651</v>
      </c>
      <c r="ER410">
        <v>999.9</v>
      </c>
      <c r="ES410">
        <v>32.3</v>
      </c>
      <c r="ET410">
        <v>38.5</v>
      </c>
      <c r="EU410">
        <v>32.2908</v>
      </c>
      <c r="EV410">
        <v>61.2284</v>
      </c>
      <c r="EW410">
        <v>27.2516</v>
      </c>
      <c r="EX410">
        <v>2</v>
      </c>
      <c r="EY410">
        <v>0.287129</v>
      </c>
      <c r="EZ410">
        <v>3.86205</v>
      </c>
      <c r="FA410">
        <v>20.3411</v>
      </c>
      <c r="FB410">
        <v>5.21534</v>
      </c>
      <c r="FC410">
        <v>12.0138</v>
      </c>
      <c r="FD410">
        <v>4.98775</v>
      </c>
      <c r="FE410">
        <v>3.2883</v>
      </c>
      <c r="FF410">
        <v>6550.6</v>
      </c>
      <c r="FG410">
        <v>9999</v>
      </c>
      <c r="FH410">
        <v>9999</v>
      </c>
      <c r="FI410">
        <v>106.2</v>
      </c>
      <c r="FJ410">
        <v>1.8674</v>
      </c>
      <c r="FK410">
        <v>1.86647</v>
      </c>
      <c r="FL410">
        <v>1.86598</v>
      </c>
      <c r="FM410">
        <v>1.86584</v>
      </c>
      <c r="FN410">
        <v>1.86768</v>
      </c>
      <c r="FO410">
        <v>1.87012</v>
      </c>
      <c r="FP410">
        <v>1.86874</v>
      </c>
      <c r="FQ410">
        <v>1.87012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-2.182</v>
      </c>
      <c r="GF410">
        <v>-1.1571</v>
      </c>
      <c r="GG410">
        <v>-0.6157391948907027</v>
      </c>
      <c r="GH410">
        <v>-0.001751842048368114</v>
      </c>
      <c r="GI410">
        <v>2.175043830543419E-07</v>
      </c>
      <c r="GJ410">
        <v>-8.900938919420621E-11</v>
      </c>
      <c r="GK410">
        <v>8.598166570386768</v>
      </c>
      <c r="GL410">
        <v>1.777864070516789</v>
      </c>
      <c r="GM410">
        <v>-0.1595319365346188</v>
      </c>
      <c r="GN410">
        <v>0.002975254502177307</v>
      </c>
      <c r="GO410">
        <v>3</v>
      </c>
      <c r="GP410">
        <v>2360</v>
      </c>
      <c r="GQ410">
        <v>1</v>
      </c>
      <c r="GR410">
        <v>26</v>
      </c>
      <c r="GS410">
        <v>16.7</v>
      </c>
      <c r="GT410">
        <v>16.8</v>
      </c>
      <c r="GU410">
        <v>2.65259</v>
      </c>
      <c r="GV410">
        <v>2.21924</v>
      </c>
      <c r="GW410">
        <v>1.94702</v>
      </c>
      <c r="GX410">
        <v>2.82593</v>
      </c>
      <c r="GY410">
        <v>2.19482</v>
      </c>
      <c r="GZ410">
        <v>2.36694</v>
      </c>
      <c r="HA410">
        <v>41.3781</v>
      </c>
      <c r="HB410">
        <v>14.027</v>
      </c>
      <c r="HC410">
        <v>18</v>
      </c>
      <c r="HD410">
        <v>500.842</v>
      </c>
      <c r="HE410">
        <v>566.284</v>
      </c>
      <c r="HF410">
        <v>21.5507</v>
      </c>
      <c r="HG410">
        <v>30.9246</v>
      </c>
      <c r="HH410">
        <v>30.0005</v>
      </c>
      <c r="HI410">
        <v>30.8685</v>
      </c>
      <c r="HJ410">
        <v>30.7987</v>
      </c>
      <c r="HK410">
        <v>53.1398</v>
      </c>
      <c r="HL410">
        <v>24.7618</v>
      </c>
      <c r="HM410">
        <v>26.8427</v>
      </c>
      <c r="HN410">
        <v>21.5458</v>
      </c>
      <c r="HO410">
        <v>1021.87</v>
      </c>
      <c r="HP410">
        <v>24.556</v>
      </c>
      <c r="HQ410">
        <v>100.037</v>
      </c>
      <c r="HR410">
        <v>99.9328</v>
      </c>
    </row>
    <row r="411" spans="1:226">
      <c r="A411">
        <v>395</v>
      </c>
      <c r="B411">
        <v>1657316532</v>
      </c>
      <c r="C411">
        <v>7671</v>
      </c>
      <c r="D411" t="s">
        <v>1157</v>
      </c>
      <c r="E411" t="s">
        <v>1158</v>
      </c>
      <c r="F411">
        <v>5</v>
      </c>
      <c r="G411" t="s">
        <v>1037</v>
      </c>
      <c r="H411" t="s">
        <v>354</v>
      </c>
      <c r="I411">
        <v>1657316529.5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1032.089476100284</v>
      </c>
      <c r="AK411">
        <v>1001.991987878788</v>
      </c>
      <c r="AL411">
        <v>3.295163679633486</v>
      </c>
      <c r="AM411">
        <v>65.57788814739133</v>
      </c>
      <c r="AN411">
        <f>(AP411 - AO411 + BO411*1E3/(8.314*(BQ411+273.15)) * AR411/BN411 * AQ411) * BN411/(100*BB411) * 1000/(1000 - AP411)</f>
        <v>0</v>
      </c>
      <c r="AO411">
        <v>24.69803613231977</v>
      </c>
      <c r="AP411">
        <v>25.90938909090909</v>
      </c>
      <c r="AQ411">
        <v>5.544969085687812E-05</v>
      </c>
      <c r="AR411">
        <v>78.02663733385332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1657316529.5</v>
      </c>
      <c r="BH411">
        <v>969.6165555555557</v>
      </c>
      <c r="BI411">
        <v>1008.642222222222</v>
      </c>
      <c r="BJ411">
        <v>25.90966666666667</v>
      </c>
      <c r="BK411">
        <v>24.68244444444444</v>
      </c>
      <c r="BL411">
        <v>971.8108888888889</v>
      </c>
      <c r="BM411">
        <v>27.0681</v>
      </c>
      <c r="BN411">
        <v>499.9856666666667</v>
      </c>
      <c r="BO411">
        <v>68.41534444444444</v>
      </c>
      <c r="BP411">
        <v>0.0999478</v>
      </c>
      <c r="BQ411">
        <v>26.7922</v>
      </c>
      <c r="BR411">
        <v>27.00302222222222</v>
      </c>
      <c r="BS411">
        <v>999.9000000000001</v>
      </c>
      <c r="BT411">
        <v>0</v>
      </c>
      <c r="BU411">
        <v>0</v>
      </c>
      <c r="BV411">
        <v>9996.388888888889</v>
      </c>
      <c r="BW411">
        <v>0</v>
      </c>
      <c r="BX411">
        <v>1622.614444444444</v>
      </c>
      <c r="BY411">
        <v>-39.02721111111111</v>
      </c>
      <c r="BZ411">
        <v>995.4066666666666</v>
      </c>
      <c r="CA411">
        <v>1034.17</v>
      </c>
      <c r="CB411">
        <v>1.227223333333333</v>
      </c>
      <c r="CC411">
        <v>1008.642222222222</v>
      </c>
      <c r="CD411">
        <v>24.68244444444444</v>
      </c>
      <c r="CE411">
        <v>1.772618888888889</v>
      </c>
      <c r="CF411">
        <v>1.688656666666666</v>
      </c>
      <c r="CG411">
        <v>15.54738888888889</v>
      </c>
      <c r="CH411">
        <v>14.79256666666667</v>
      </c>
      <c r="CI411">
        <v>1999.981111111111</v>
      </c>
      <c r="CJ411">
        <v>0.9800026666666667</v>
      </c>
      <c r="CK411">
        <v>0.01999742222222222</v>
      </c>
      <c r="CL411">
        <v>0</v>
      </c>
      <c r="CM411">
        <v>2.221055555555556</v>
      </c>
      <c r="CN411">
        <v>0</v>
      </c>
      <c r="CO411">
        <v>8059.113333333334</v>
      </c>
      <c r="CP411">
        <v>16749.32222222222</v>
      </c>
      <c r="CQ411">
        <v>41</v>
      </c>
      <c r="CR411">
        <v>42.625</v>
      </c>
      <c r="CS411">
        <v>41.312</v>
      </c>
      <c r="CT411">
        <v>41.562</v>
      </c>
      <c r="CU411">
        <v>40.125</v>
      </c>
      <c r="CV411">
        <v>1959.991111111111</v>
      </c>
      <c r="CW411">
        <v>39.99</v>
      </c>
      <c r="CX411">
        <v>0</v>
      </c>
      <c r="CY411">
        <v>1657316538.3</v>
      </c>
      <c r="CZ411">
        <v>0</v>
      </c>
      <c r="DA411">
        <v>1657315522.5</v>
      </c>
      <c r="DB411" t="s">
        <v>1038</v>
      </c>
      <c r="DC411">
        <v>1657315522.5</v>
      </c>
      <c r="DD411">
        <v>1657315518.5</v>
      </c>
      <c r="DE411">
        <v>10</v>
      </c>
      <c r="DF411">
        <v>0.226</v>
      </c>
      <c r="DG411">
        <v>0.346</v>
      </c>
      <c r="DH411">
        <v>-1.322</v>
      </c>
      <c r="DI411">
        <v>-0.172</v>
      </c>
      <c r="DJ411">
        <v>420</v>
      </c>
      <c r="DK411">
        <v>25</v>
      </c>
      <c r="DL411">
        <v>0.27</v>
      </c>
      <c r="DM411">
        <v>0.2</v>
      </c>
      <c r="DN411">
        <v>-38.65864878048781</v>
      </c>
      <c r="DO411">
        <v>-2.196355400696939</v>
      </c>
      <c r="DP411">
        <v>0.2474404940753812</v>
      </c>
      <c r="DQ411">
        <v>0</v>
      </c>
      <c r="DR411">
        <v>1.206433658536585</v>
      </c>
      <c r="DS411">
        <v>0.00601045296167357</v>
      </c>
      <c r="DT411">
        <v>0.0137600855705113</v>
      </c>
      <c r="DU411">
        <v>1</v>
      </c>
      <c r="DV411">
        <v>1</v>
      </c>
      <c r="DW411">
        <v>2</v>
      </c>
      <c r="DX411" t="s">
        <v>357</v>
      </c>
      <c r="DY411">
        <v>2.97657</v>
      </c>
      <c r="DZ411">
        <v>2.72474</v>
      </c>
      <c r="EA411">
        <v>0.129656</v>
      </c>
      <c r="EB411">
        <v>0.131556</v>
      </c>
      <c r="EC411">
        <v>0.0885082</v>
      </c>
      <c r="ED411">
        <v>0.0814288</v>
      </c>
      <c r="EE411">
        <v>27364.8</v>
      </c>
      <c r="EF411">
        <v>27408.7</v>
      </c>
      <c r="EG411">
        <v>29250</v>
      </c>
      <c r="EH411">
        <v>29207.9</v>
      </c>
      <c r="EI411">
        <v>35340.2</v>
      </c>
      <c r="EJ411">
        <v>35654.4</v>
      </c>
      <c r="EK411">
        <v>41209.8</v>
      </c>
      <c r="EL411">
        <v>41602.6</v>
      </c>
      <c r="EM411">
        <v>1.93277</v>
      </c>
      <c r="EN411">
        <v>2.0127</v>
      </c>
      <c r="EO411">
        <v>0.0325665</v>
      </c>
      <c r="EP411">
        <v>0</v>
      </c>
      <c r="EQ411">
        <v>26.4654</v>
      </c>
      <c r="ER411">
        <v>999.9</v>
      </c>
      <c r="ES411">
        <v>32.3</v>
      </c>
      <c r="ET411">
        <v>38.5</v>
      </c>
      <c r="EU411">
        <v>32.2927</v>
      </c>
      <c r="EV411">
        <v>61.4784</v>
      </c>
      <c r="EW411">
        <v>27.2636</v>
      </c>
      <c r="EX411">
        <v>2</v>
      </c>
      <c r="EY411">
        <v>0.287652</v>
      </c>
      <c r="EZ411">
        <v>3.86295</v>
      </c>
      <c r="FA411">
        <v>20.3412</v>
      </c>
      <c r="FB411">
        <v>5.21594</v>
      </c>
      <c r="FC411">
        <v>12.0149</v>
      </c>
      <c r="FD411">
        <v>4.98795</v>
      </c>
      <c r="FE411">
        <v>3.28838</v>
      </c>
      <c r="FF411">
        <v>6550.9</v>
      </c>
      <c r="FG411">
        <v>9999</v>
      </c>
      <c r="FH411">
        <v>9999</v>
      </c>
      <c r="FI411">
        <v>106.2</v>
      </c>
      <c r="FJ411">
        <v>1.86741</v>
      </c>
      <c r="FK411">
        <v>1.86649</v>
      </c>
      <c r="FL411">
        <v>1.866</v>
      </c>
      <c r="FM411">
        <v>1.86584</v>
      </c>
      <c r="FN411">
        <v>1.86768</v>
      </c>
      <c r="FO411">
        <v>1.87012</v>
      </c>
      <c r="FP411">
        <v>1.86874</v>
      </c>
      <c r="FQ411">
        <v>1.87015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-2.207</v>
      </c>
      <c r="GF411">
        <v>-1.1575</v>
      </c>
      <c r="GG411">
        <v>-0.6157391948907027</v>
      </c>
      <c r="GH411">
        <v>-0.001751842048368114</v>
      </c>
      <c r="GI411">
        <v>2.175043830543419E-07</v>
      </c>
      <c r="GJ411">
        <v>-8.900938919420621E-11</v>
      </c>
      <c r="GK411">
        <v>8.598166570386768</v>
      </c>
      <c r="GL411">
        <v>1.777864070516789</v>
      </c>
      <c r="GM411">
        <v>-0.1595319365346188</v>
      </c>
      <c r="GN411">
        <v>0.002975254502177307</v>
      </c>
      <c r="GO411">
        <v>3</v>
      </c>
      <c r="GP411">
        <v>2360</v>
      </c>
      <c r="GQ411">
        <v>1</v>
      </c>
      <c r="GR411">
        <v>26</v>
      </c>
      <c r="GS411">
        <v>16.8</v>
      </c>
      <c r="GT411">
        <v>16.9</v>
      </c>
      <c r="GU411">
        <v>2.68677</v>
      </c>
      <c r="GV411">
        <v>2.21924</v>
      </c>
      <c r="GW411">
        <v>1.94702</v>
      </c>
      <c r="GX411">
        <v>2.82471</v>
      </c>
      <c r="GY411">
        <v>2.19482</v>
      </c>
      <c r="GZ411">
        <v>2.37183</v>
      </c>
      <c r="HA411">
        <v>41.4041</v>
      </c>
      <c r="HB411">
        <v>14.0182</v>
      </c>
      <c r="HC411">
        <v>18</v>
      </c>
      <c r="HD411">
        <v>500.86</v>
      </c>
      <c r="HE411">
        <v>566.011</v>
      </c>
      <c r="HF411">
        <v>21.5435</v>
      </c>
      <c r="HG411">
        <v>30.9327</v>
      </c>
      <c r="HH411">
        <v>30.0006</v>
      </c>
      <c r="HI411">
        <v>30.8728</v>
      </c>
      <c r="HJ411">
        <v>30.8018</v>
      </c>
      <c r="HK411">
        <v>53.7652</v>
      </c>
      <c r="HL411">
        <v>25.0416</v>
      </c>
      <c r="HM411">
        <v>26.8427</v>
      </c>
      <c r="HN411">
        <v>21.5417</v>
      </c>
      <c r="HO411">
        <v>1042.15</v>
      </c>
      <c r="HP411">
        <v>24.5527</v>
      </c>
      <c r="HQ411">
        <v>100.038</v>
      </c>
      <c r="HR411">
        <v>99.93429999999999</v>
      </c>
    </row>
    <row r="412" spans="1:226">
      <c r="A412">
        <v>396</v>
      </c>
      <c r="B412">
        <v>1657316537</v>
      </c>
      <c r="C412">
        <v>7676</v>
      </c>
      <c r="D412" t="s">
        <v>1159</v>
      </c>
      <c r="E412" t="s">
        <v>1160</v>
      </c>
      <c r="F412">
        <v>5</v>
      </c>
      <c r="G412" t="s">
        <v>1037</v>
      </c>
      <c r="H412" t="s">
        <v>354</v>
      </c>
      <c r="I412">
        <v>1657316534.2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1048.95374225758</v>
      </c>
      <c r="AK412">
        <v>1018.680787878788</v>
      </c>
      <c r="AL412">
        <v>3.344520426386046</v>
      </c>
      <c r="AM412">
        <v>65.57788814739133</v>
      </c>
      <c r="AN412">
        <f>(AP412 - AO412 + BO412*1E3/(8.314*(BQ412+273.15)) * AR412/BN412 * AQ412) * BN412/(100*BB412) * 1000/(1000 - AP412)</f>
        <v>0</v>
      </c>
      <c r="AO412">
        <v>24.61020370252539</v>
      </c>
      <c r="AP412">
        <v>25.88159212121212</v>
      </c>
      <c r="AQ412">
        <v>-0.006452808920781355</v>
      </c>
      <c r="AR412">
        <v>78.02663733385332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1657316534.2</v>
      </c>
      <c r="BH412">
        <v>984.8056</v>
      </c>
      <c r="BI412">
        <v>1024.186</v>
      </c>
      <c r="BJ412">
        <v>25.89471</v>
      </c>
      <c r="BK412">
        <v>24.61177</v>
      </c>
      <c r="BL412">
        <v>987.0241</v>
      </c>
      <c r="BM412">
        <v>27.04607</v>
      </c>
      <c r="BN412">
        <v>500.0219999999999</v>
      </c>
      <c r="BO412">
        <v>68.41576000000001</v>
      </c>
      <c r="BP412">
        <v>0.1000898</v>
      </c>
      <c r="BQ412">
        <v>26.79484</v>
      </c>
      <c r="BR412">
        <v>26.9956</v>
      </c>
      <c r="BS412">
        <v>999.9</v>
      </c>
      <c r="BT412">
        <v>0</v>
      </c>
      <c r="BU412">
        <v>0</v>
      </c>
      <c r="BV412">
        <v>9988.124</v>
      </c>
      <c r="BW412">
        <v>0</v>
      </c>
      <c r="BX412">
        <v>1621.565</v>
      </c>
      <c r="BY412">
        <v>-39.37988</v>
      </c>
      <c r="BZ412">
        <v>1010.984</v>
      </c>
      <c r="CA412">
        <v>1050.029</v>
      </c>
      <c r="CB412">
        <v>1.282962</v>
      </c>
      <c r="CC412">
        <v>1024.186</v>
      </c>
      <c r="CD412">
        <v>24.61177</v>
      </c>
      <c r="CE412">
        <v>1.771607</v>
      </c>
      <c r="CF412">
        <v>1.683831</v>
      </c>
      <c r="CG412">
        <v>15.5385</v>
      </c>
      <c r="CH412">
        <v>14.74817</v>
      </c>
      <c r="CI412">
        <v>1999.994</v>
      </c>
      <c r="CJ412">
        <v>0.980003</v>
      </c>
      <c r="CK412">
        <v>0.0199971</v>
      </c>
      <c r="CL412">
        <v>0</v>
      </c>
      <c r="CM412">
        <v>2.20228</v>
      </c>
      <c r="CN412">
        <v>0</v>
      </c>
      <c r="CO412">
        <v>8083.829000000001</v>
      </c>
      <c r="CP412">
        <v>16749.41</v>
      </c>
      <c r="CQ412">
        <v>41</v>
      </c>
      <c r="CR412">
        <v>42.6622</v>
      </c>
      <c r="CS412">
        <v>41.312</v>
      </c>
      <c r="CT412">
        <v>41.562</v>
      </c>
      <c r="CU412">
        <v>40.125</v>
      </c>
      <c r="CV412">
        <v>1960.004</v>
      </c>
      <c r="CW412">
        <v>39.99</v>
      </c>
      <c r="CX412">
        <v>0</v>
      </c>
      <c r="CY412">
        <v>1657316543.7</v>
      </c>
      <c r="CZ412">
        <v>0</v>
      </c>
      <c r="DA412">
        <v>1657315522.5</v>
      </c>
      <c r="DB412" t="s">
        <v>1038</v>
      </c>
      <c r="DC412">
        <v>1657315522.5</v>
      </c>
      <c r="DD412">
        <v>1657315518.5</v>
      </c>
      <c r="DE412">
        <v>10</v>
      </c>
      <c r="DF412">
        <v>0.226</v>
      </c>
      <c r="DG412">
        <v>0.346</v>
      </c>
      <c r="DH412">
        <v>-1.322</v>
      </c>
      <c r="DI412">
        <v>-0.172</v>
      </c>
      <c r="DJ412">
        <v>420</v>
      </c>
      <c r="DK412">
        <v>25</v>
      </c>
      <c r="DL412">
        <v>0.27</v>
      </c>
      <c r="DM412">
        <v>0.2</v>
      </c>
      <c r="DN412">
        <v>-38.87264</v>
      </c>
      <c r="DO412">
        <v>-3.232890056285035</v>
      </c>
      <c r="DP412">
        <v>0.3342642553429848</v>
      </c>
      <c r="DQ412">
        <v>0</v>
      </c>
      <c r="DR412">
        <v>1.22168975</v>
      </c>
      <c r="DS412">
        <v>0.3009992870544065</v>
      </c>
      <c r="DT412">
        <v>0.03597522421663971</v>
      </c>
      <c r="DU412">
        <v>0</v>
      </c>
      <c r="DV412">
        <v>0</v>
      </c>
      <c r="DW412">
        <v>2</v>
      </c>
      <c r="DX412" t="s">
        <v>365</v>
      </c>
      <c r="DY412">
        <v>2.97646</v>
      </c>
      <c r="DZ412">
        <v>2.72457</v>
      </c>
      <c r="EA412">
        <v>0.131071</v>
      </c>
      <c r="EB412">
        <v>0.132947</v>
      </c>
      <c r="EC412">
        <v>0.0884176</v>
      </c>
      <c r="ED412">
        <v>0.081372</v>
      </c>
      <c r="EE412">
        <v>27320.2</v>
      </c>
      <c r="EF412">
        <v>27364.9</v>
      </c>
      <c r="EG412">
        <v>29249.9</v>
      </c>
      <c r="EH412">
        <v>29208</v>
      </c>
      <c r="EI412">
        <v>35343.6</v>
      </c>
      <c r="EJ412">
        <v>35656.8</v>
      </c>
      <c r="EK412">
        <v>41209.6</v>
      </c>
      <c r="EL412">
        <v>41602.7</v>
      </c>
      <c r="EM412">
        <v>1.93263</v>
      </c>
      <c r="EN412">
        <v>2.01285</v>
      </c>
      <c r="EO412">
        <v>0.0320077</v>
      </c>
      <c r="EP412">
        <v>0</v>
      </c>
      <c r="EQ412">
        <v>26.4668</v>
      </c>
      <c r="ER412">
        <v>999.9</v>
      </c>
      <c r="ES412">
        <v>32.4</v>
      </c>
      <c r="ET412">
        <v>38.5</v>
      </c>
      <c r="EU412">
        <v>32.3911</v>
      </c>
      <c r="EV412">
        <v>61.2784</v>
      </c>
      <c r="EW412">
        <v>27.3077</v>
      </c>
      <c r="EX412">
        <v>2</v>
      </c>
      <c r="EY412">
        <v>0.286811</v>
      </c>
      <c r="EZ412">
        <v>3.13262</v>
      </c>
      <c r="FA412">
        <v>20.3551</v>
      </c>
      <c r="FB412">
        <v>5.21489</v>
      </c>
      <c r="FC412">
        <v>12.0128</v>
      </c>
      <c r="FD412">
        <v>4.9873</v>
      </c>
      <c r="FE412">
        <v>3.28825</v>
      </c>
      <c r="FF412">
        <v>6550.9</v>
      </c>
      <c r="FG412">
        <v>9999</v>
      </c>
      <c r="FH412">
        <v>9999</v>
      </c>
      <c r="FI412">
        <v>106.2</v>
      </c>
      <c r="FJ412">
        <v>1.86747</v>
      </c>
      <c r="FK412">
        <v>1.86649</v>
      </c>
      <c r="FL412">
        <v>1.86598</v>
      </c>
      <c r="FM412">
        <v>1.86584</v>
      </c>
      <c r="FN412">
        <v>1.86768</v>
      </c>
      <c r="FO412">
        <v>1.87012</v>
      </c>
      <c r="FP412">
        <v>1.86875</v>
      </c>
      <c r="FQ412">
        <v>1.87014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-2.233</v>
      </c>
      <c r="GF412">
        <v>-1.1445</v>
      </c>
      <c r="GG412">
        <v>-0.6157391948907027</v>
      </c>
      <c r="GH412">
        <v>-0.001751842048368114</v>
      </c>
      <c r="GI412">
        <v>2.175043830543419E-07</v>
      </c>
      <c r="GJ412">
        <v>-8.900938919420621E-11</v>
      </c>
      <c r="GK412">
        <v>8.598166570386768</v>
      </c>
      <c r="GL412">
        <v>1.777864070516789</v>
      </c>
      <c r="GM412">
        <v>-0.1595319365346188</v>
      </c>
      <c r="GN412">
        <v>0.002975254502177307</v>
      </c>
      <c r="GO412">
        <v>3</v>
      </c>
      <c r="GP412">
        <v>2360</v>
      </c>
      <c r="GQ412">
        <v>1</v>
      </c>
      <c r="GR412">
        <v>26</v>
      </c>
      <c r="GS412">
        <v>16.9</v>
      </c>
      <c r="GT412">
        <v>17</v>
      </c>
      <c r="GU412">
        <v>2.72217</v>
      </c>
      <c r="GV412">
        <v>2.21924</v>
      </c>
      <c r="GW412">
        <v>1.94702</v>
      </c>
      <c r="GX412">
        <v>2.82593</v>
      </c>
      <c r="GY412">
        <v>2.19482</v>
      </c>
      <c r="GZ412">
        <v>2.37915</v>
      </c>
      <c r="HA412">
        <v>41.4041</v>
      </c>
      <c r="HB412">
        <v>14.0357</v>
      </c>
      <c r="HC412">
        <v>18</v>
      </c>
      <c r="HD412">
        <v>500.8</v>
      </c>
      <c r="HE412">
        <v>566.158</v>
      </c>
      <c r="HF412">
        <v>21.5778</v>
      </c>
      <c r="HG412">
        <v>30.9394</v>
      </c>
      <c r="HH412">
        <v>29.9995</v>
      </c>
      <c r="HI412">
        <v>30.8775</v>
      </c>
      <c r="HJ412">
        <v>30.8054</v>
      </c>
      <c r="HK412">
        <v>54.4716</v>
      </c>
      <c r="HL412">
        <v>25.0416</v>
      </c>
      <c r="HM412">
        <v>26.4625</v>
      </c>
      <c r="HN412">
        <v>21.7417</v>
      </c>
      <c r="HO412">
        <v>1055.53</v>
      </c>
      <c r="HP412">
        <v>24.5661</v>
      </c>
      <c r="HQ412">
        <v>100.038</v>
      </c>
      <c r="HR412">
        <v>99.93470000000001</v>
      </c>
    </row>
    <row r="413" spans="1:226">
      <c r="A413">
        <v>397</v>
      </c>
      <c r="B413">
        <v>1657316542</v>
      </c>
      <c r="C413">
        <v>7681</v>
      </c>
      <c r="D413" t="s">
        <v>1161</v>
      </c>
      <c r="E413" t="s">
        <v>1162</v>
      </c>
      <c r="F413">
        <v>5</v>
      </c>
      <c r="G413" t="s">
        <v>1037</v>
      </c>
      <c r="H413" t="s">
        <v>354</v>
      </c>
      <c r="I413">
        <v>1657316539.5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1065.959491605614</v>
      </c>
      <c r="AK413">
        <v>1035.26703030303</v>
      </c>
      <c r="AL413">
        <v>3.305934088161222</v>
      </c>
      <c r="AM413">
        <v>65.57788814739133</v>
      </c>
      <c r="AN413">
        <f>(AP413 - AO413 + BO413*1E3/(8.314*(BQ413+273.15)) * AR413/BN413 * AQ413) * BN413/(100*BB413) * 1000/(1000 - AP413)</f>
        <v>0</v>
      </c>
      <c r="AO413">
        <v>24.61616470100492</v>
      </c>
      <c r="AP413">
        <v>25.87739575757575</v>
      </c>
      <c r="AQ413">
        <v>-0.0006797369228980948</v>
      </c>
      <c r="AR413">
        <v>78.02663733385332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1657316539.5</v>
      </c>
      <c r="BH413">
        <v>1002.040444444444</v>
      </c>
      <c r="BI413">
        <v>1041.818888888889</v>
      </c>
      <c r="BJ413">
        <v>25.8771</v>
      </c>
      <c r="BK413">
        <v>24.61611111111111</v>
      </c>
      <c r="BL413">
        <v>1004.286888888889</v>
      </c>
      <c r="BM413">
        <v>27.02002222222222</v>
      </c>
      <c r="BN413">
        <v>499.9690000000001</v>
      </c>
      <c r="BO413">
        <v>68.41612222222221</v>
      </c>
      <c r="BP413">
        <v>0.09994666666666666</v>
      </c>
      <c r="BQ413">
        <v>26.79688888888889</v>
      </c>
      <c r="BR413">
        <v>26.98076666666667</v>
      </c>
      <c r="BS413">
        <v>999.9000000000001</v>
      </c>
      <c r="BT413">
        <v>0</v>
      </c>
      <c r="BU413">
        <v>0</v>
      </c>
      <c r="BV413">
        <v>9993.96111111111</v>
      </c>
      <c r="BW413">
        <v>0</v>
      </c>
      <c r="BX413">
        <v>1619.627777777778</v>
      </c>
      <c r="BY413">
        <v>-39.77862222222222</v>
      </c>
      <c r="BZ413">
        <v>1028.66</v>
      </c>
      <c r="CA413">
        <v>1068.112222222222</v>
      </c>
      <c r="CB413">
        <v>1.26098</v>
      </c>
      <c r="CC413">
        <v>1041.818888888889</v>
      </c>
      <c r="CD413">
        <v>24.61611111111111</v>
      </c>
      <c r="CE413">
        <v>1.770411111111111</v>
      </c>
      <c r="CF413">
        <v>1.684138888888889</v>
      </c>
      <c r="CG413">
        <v>15.52796666666667</v>
      </c>
      <c r="CH413">
        <v>14.751</v>
      </c>
      <c r="CI413">
        <v>1999.975555555556</v>
      </c>
      <c r="CJ413">
        <v>0.980003</v>
      </c>
      <c r="CK413">
        <v>0.0199971</v>
      </c>
      <c r="CL413">
        <v>0</v>
      </c>
      <c r="CM413">
        <v>2.210077777777778</v>
      </c>
      <c r="CN413">
        <v>0</v>
      </c>
      <c r="CO413">
        <v>8112.162222222223</v>
      </c>
      <c r="CP413">
        <v>16749.28888888888</v>
      </c>
      <c r="CQ413">
        <v>41.062</v>
      </c>
      <c r="CR413">
        <v>42.64566666666667</v>
      </c>
      <c r="CS413">
        <v>41.312</v>
      </c>
      <c r="CT413">
        <v>41.562</v>
      </c>
      <c r="CU413">
        <v>40.16633333333333</v>
      </c>
      <c r="CV413">
        <v>1959.985555555556</v>
      </c>
      <c r="CW413">
        <v>39.99</v>
      </c>
      <c r="CX413">
        <v>0</v>
      </c>
      <c r="CY413">
        <v>1657316548.5</v>
      </c>
      <c r="CZ413">
        <v>0</v>
      </c>
      <c r="DA413">
        <v>1657315522.5</v>
      </c>
      <c r="DB413" t="s">
        <v>1038</v>
      </c>
      <c r="DC413">
        <v>1657315522.5</v>
      </c>
      <c r="DD413">
        <v>1657315518.5</v>
      </c>
      <c r="DE413">
        <v>10</v>
      </c>
      <c r="DF413">
        <v>0.226</v>
      </c>
      <c r="DG413">
        <v>0.346</v>
      </c>
      <c r="DH413">
        <v>-1.322</v>
      </c>
      <c r="DI413">
        <v>-0.172</v>
      </c>
      <c r="DJ413">
        <v>420</v>
      </c>
      <c r="DK413">
        <v>25</v>
      </c>
      <c r="DL413">
        <v>0.27</v>
      </c>
      <c r="DM413">
        <v>0.2</v>
      </c>
      <c r="DN413">
        <v>-39.2390625</v>
      </c>
      <c r="DO413">
        <v>-3.86236435272035</v>
      </c>
      <c r="DP413">
        <v>0.3929517970995299</v>
      </c>
      <c r="DQ413">
        <v>0</v>
      </c>
      <c r="DR413">
        <v>1.24093975</v>
      </c>
      <c r="DS413">
        <v>0.3030570731707293</v>
      </c>
      <c r="DT413">
        <v>0.03634254135909459</v>
      </c>
      <c r="DU413">
        <v>0</v>
      </c>
      <c r="DV413">
        <v>0</v>
      </c>
      <c r="DW413">
        <v>2</v>
      </c>
      <c r="DX413" t="s">
        <v>365</v>
      </c>
      <c r="DY413">
        <v>2.97652</v>
      </c>
      <c r="DZ413">
        <v>2.72463</v>
      </c>
      <c r="EA413">
        <v>0.132458</v>
      </c>
      <c r="EB413">
        <v>0.134359</v>
      </c>
      <c r="EC413">
        <v>0.08840729999999999</v>
      </c>
      <c r="ED413">
        <v>0.0813788</v>
      </c>
      <c r="EE413">
        <v>27276.3</v>
      </c>
      <c r="EF413">
        <v>27319.8</v>
      </c>
      <c r="EG413">
        <v>29249.8</v>
      </c>
      <c r="EH413">
        <v>29207.6</v>
      </c>
      <c r="EI413">
        <v>35344.1</v>
      </c>
      <c r="EJ413">
        <v>35655.9</v>
      </c>
      <c r="EK413">
        <v>41209.7</v>
      </c>
      <c r="EL413">
        <v>41601.9</v>
      </c>
      <c r="EM413">
        <v>1.93275</v>
      </c>
      <c r="EN413">
        <v>2.0123</v>
      </c>
      <c r="EO413">
        <v>0.0317171</v>
      </c>
      <c r="EP413">
        <v>0</v>
      </c>
      <c r="EQ413">
        <v>26.4696</v>
      </c>
      <c r="ER413">
        <v>999.9</v>
      </c>
      <c r="ES413">
        <v>32.4</v>
      </c>
      <c r="ET413">
        <v>38.5</v>
      </c>
      <c r="EU413">
        <v>32.3914</v>
      </c>
      <c r="EV413">
        <v>61.3184</v>
      </c>
      <c r="EW413">
        <v>27.2917</v>
      </c>
      <c r="EX413">
        <v>2</v>
      </c>
      <c r="EY413">
        <v>0.284942</v>
      </c>
      <c r="EZ413">
        <v>3.27857</v>
      </c>
      <c r="FA413">
        <v>20.3532</v>
      </c>
      <c r="FB413">
        <v>5.21504</v>
      </c>
      <c r="FC413">
        <v>12.0135</v>
      </c>
      <c r="FD413">
        <v>4.9874</v>
      </c>
      <c r="FE413">
        <v>3.28818</v>
      </c>
      <c r="FF413">
        <v>6551.1</v>
      </c>
      <c r="FG413">
        <v>9999</v>
      </c>
      <c r="FH413">
        <v>9999</v>
      </c>
      <c r="FI413">
        <v>106.2</v>
      </c>
      <c r="FJ413">
        <v>1.86747</v>
      </c>
      <c r="FK413">
        <v>1.86649</v>
      </c>
      <c r="FL413">
        <v>1.86598</v>
      </c>
      <c r="FM413">
        <v>1.86584</v>
      </c>
      <c r="FN413">
        <v>1.86768</v>
      </c>
      <c r="FO413">
        <v>1.87012</v>
      </c>
      <c r="FP413">
        <v>1.86874</v>
      </c>
      <c r="FQ413">
        <v>1.87014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-2.26</v>
      </c>
      <c r="GF413">
        <v>-1.1432</v>
      </c>
      <c r="GG413">
        <v>-0.6157391948907027</v>
      </c>
      <c r="GH413">
        <v>-0.001751842048368114</v>
      </c>
      <c r="GI413">
        <v>2.175043830543419E-07</v>
      </c>
      <c r="GJ413">
        <v>-8.900938919420621E-11</v>
      </c>
      <c r="GK413">
        <v>8.598166570386768</v>
      </c>
      <c r="GL413">
        <v>1.777864070516789</v>
      </c>
      <c r="GM413">
        <v>-0.1595319365346188</v>
      </c>
      <c r="GN413">
        <v>0.002975254502177307</v>
      </c>
      <c r="GO413">
        <v>3</v>
      </c>
      <c r="GP413">
        <v>2360</v>
      </c>
      <c r="GQ413">
        <v>1</v>
      </c>
      <c r="GR413">
        <v>26</v>
      </c>
      <c r="GS413">
        <v>17</v>
      </c>
      <c r="GT413">
        <v>17.1</v>
      </c>
      <c r="GU413">
        <v>2.75146</v>
      </c>
      <c r="GV413">
        <v>2.22168</v>
      </c>
      <c r="GW413">
        <v>1.94702</v>
      </c>
      <c r="GX413">
        <v>2.82593</v>
      </c>
      <c r="GY413">
        <v>2.19482</v>
      </c>
      <c r="GZ413">
        <v>2.36084</v>
      </c>
      <c r="HA413">
        <v>41.4301</v>
      </c>
      <c r="HB413">
        <v>14.027</v>
      </c>
      <c r="HC413">
        <v>18</v>
      </c>
      <c r="HD413">
        <v>500.921</v>
      </c>
      <c r="HE413">
        <v>565.774</v>
      </c>
      <c r="HF413">
        <v>21.735</v>
      </c>
      <c r="HG413">
        <v>30.9475</v>
      </c>
      <c r="HH413">
        <v>29.9991</v>
      </c>
      <c r="HI413">
        <v>30.8826</v>
      </c>
      <c r="HJ413">
        <v>30.8087</v>
      </c>
      <c r="HK413">
        <v>55.0985</v>
      </c>
      <c r="HL413">
        <v>25.0416</v>
      </c>
      <c r="HM413">
        <v>26.4625</v>
      </c>
      <c r="HN413">
        <v>21.7497</v>
      </c>
      <c r="HO413">
        <v>1075.58</v>
      </c>
      <c r="HP413">
        <v>24.5649</v>
      </c>
      <c r="HQ413">
        <v>100.038</v>
      </c>
      <c r="HR413">
        <v>99.9329</v>
      </c>
    </row>
    <row r="414" spans="1:226">
      <c r="A414">
        <v>398</v>
      </c>
      <c r="B414">
        <v>1657316547</v>
      </c>
      <c r="C414">
        <v>7686</v>
      </c>
      <c r="D414" t="s">
        <v>1163</v>
      </c>
      <c r="E414" t="s">
        <v>1164</v>
      </c>
      <c r="F414">
        <v>5</v>
      </c>
      <c r="G414" t="s">
        <v>1037</v>
      </c>
      <c r="H414" t="s">
        <v>354</v>
      </c>
      <c r="I414">
        <v>1657316544.2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1083.327033326334</v>
      </c>
      <c r="AK414">
        <v>1052.210484848484</v>
      </c>
      <c r="AL414">
        <v>3.389886027087631</v>
      </c>
      <c r="AM414">
        <v>65.57788814739133</v>
      </c>
      <c r="AN414">
        <f>(AP414 - AO414 + BO414*1E3/(8.314*(BQ414+273.15)) * AR414/BN414 * AQ414) * BN414/(100*BB414) * 1000/(1000 - AP414)</f>
        <v>0</v>
      </c>
      <c r="AO414">
        <v>24.62091988071454</v>
      </c>
      <c r="AP414">
        <v>25.88104606060605</v>
      </c>
      <c r="AQ414">
        <v>0.0001698278404851598</v>
      </c>
      <c r="AR414">
        <v>78.02663733385332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1657316544.2</v>
      </c>
      <c r="BH414">
        <v>1017.397</v>
      </c>
      <c r="BI414">
        <v>1057.691</v>
      </c>
      <c r="BJ414">
        <v>25.87931</v>
      </c>
      <c r="BK414">
        <v>24.62695</v>
      </c>
      <c r="BL414">
        <v>1019.666</v>
      </c>
      <c r="BM414">
        <v>27.02333</v>
      </c>
      <c r="BN414">
        <v>499.9929</v>
      </c>
      <c r="BO414">
        <v>68.41699</v>
      </c>
      <c r="BP414">
        <v>0.09994397000000001</v>
      </c>
      <c r="BQ414">
        <v>26.7976</v>
      </c>
      <c r="BR414">
        <v>26.99834</v>
      </c>
      <c r="BS414">
        <v>999.9</v>
      </c>
      <c r="BT414">
        <v>0</v>
      </c>
      <c r="BU414">
        <v>0</v>
      </c>
      <c r="BV414">
        <v>9995.49</v>
      </c>
      <c r="BW414">
        <v>0</v>
      </c>
      <c r="BX414">
        <v>1618.007</v>
      </c>
      <c r="BY414">
        <v>-40.29342</v>
      </c>
      <c r="BZ414">
        <v>1044.426</v>
      </c>
      <c r="CA414">
        <v>1084.396</v>
      </c>
      <c r="CB414">
        <v>1.25237</v>
      </c>
      <c r="CC414">
        <v>1057.691</v>
      </c>
      <c r="CD414">
        <v>24.62695</v>
      </c>
      <c r="CE414">
        <v>1.770586</v>
      </c>
      <c r="CF414">
        <v>1.684902</v>
      </c>
      <c r="CG414">
        <v>15.5295</v>
      </c>
      <c r="CH414">
        <v>14.75803</v>
      </c>
      <c r="CI414">
        <v>1999.966</v>
      </c>
      <c r="CJ414">
        <v>0.980003</v>
      </c>
      <c r="CK414">
        <v>0.0199971</v>
      </c>
      <c r="CL414">
        <v>0</v>
      </c>
      <c r="CM414">
        <v>2.22626</v>
      </c>
      <c r="CN414">
        <v>0</v>
      </c>
      <c r="CO414">
        <v>8135.470000000001</v>
      </c>
      <c r="CP414">
        <v>16749.22</v>
      </c>
      <c r="CQ414">
        <v>41.062</v>
      </c>
      <c r="CR414">
        <v>42.6746</v>
      </c>
      <c r="CS414">
        <v>41.312</v>
      </c>
      <c r="CT414">
        <v>41.5746</v>
      </c>
      <c r="CU414">
        <v>40.1746</v>
      </c>
      <c r="CV414">
        <v>1959.976</v>
      </c>
      <c r="CW414">
        <v>39.99</v>
      </c>
      <c r="CX414">
        <v>0</v>
      </c>
      <c r="CY414">
        <v>1657316553.3</v>
      </c>
      <c r="CZ414">
        <v>0</v>
      </c>
      <c r="DA414">
        <v>1657315522.5</v>
      </c>
      <c r="DB414" t="s">
        <v>1038</v>
      </c>
      <c r="DC414">
        <v>1657315522.5</v>
      </c>
      <c r="DD414">
        <v>1657315518.5</v>
      </c>
      <c r="DE414">
        <v>10</v>
      </c>
      <c r="DF414">
        <v>0.226</v>
      </c>
      <c r="DG414">
        <v>0.346</v>
      </c>
      <c r="DH414">
        <v>-1.322</v>
      </c>
      <c r="DI414">
        <v>-0.172</v>
      </c>
      <c r="DJ414">
        <v>420</v>
      </c>
      <c r="DK414">
        <v>25</v>
      </c>
      <c r="DL414">
        <v>0.27</v>
      </c>
      <c r="DM414">
        <v>0.2</v>
      </c>
      <c r="DN414">
        <v>-39.5247975</v>
      </c>
      <c r="DO414">
        <v>-5.186979737335822</v>
      </c>
      <c r="DP414">
        <v>0.5091557445848469</v>
      </c>
      <c r="DQ414">
        <v>0</v>
      </c>
      <c r="DR414">
        <v>1.2531605</v>
      </c>
      <c r="DS414">
        <v>0.1424778236397735</v>
      </c>
      <c r="DT414">
        <v>0.02756041263751324</v>
      </c>
      <c r="DU414">
        <v>0</v>
      </c>
      <c r="DV414">
        <v>0</v>
      </c>
      <c r="DW414">
        <v>2</v>
      </c>
      <c r="DX414" t="s">
        <v>365</v>
      </c>
      <c r="DY414">
        <v>2.97652</v>
      </c>
      <c r="DZ414">
        <v>2.7246</v>
      </c>
      <c r="EA414">
        <v>0.133871</v>
      </c>
      <c r="EB414">
        <v>0.135744</v>
      </c>
      <c r="EC414">
        <v>0.0884211</v>
      </c>
      <c r="ED414">
        <v>0.08144709999999999</v>
      </c>
      <c r="EE414">
        <v>27231.5</v>
      </c>
      <c r="EF414">
        <v>27276.1</v>
      </c>
      <c r="EG414">
        <v>29249.4</v>
      </c>
      <c r="EH414">
        <v>29207.6</v>
      </c>
      <c r="EI414">
        <v>35343.1</v>
      </c>
      <c r="EJ414">
        <v>35653.3</v>
      </c>
      <c r="EK414">
        <v>41209.1</v>
      </c>
      <c r="EL414">
        <v>41601.9</v>
      </c>
      <c r="EM414">
        <v>1.93263</v>
      </c>
      <c r="EN414">
        <v>2.01233</v>
      </c>
      <c r="EO414">
        <v>0.0324696</v>
      </c>
      <c r="EP414">
        <v>0</v>
      </c>
      <c r="EQ414">
        <v>26.4721</v>
      </c>
      <c r="ER414">
        <v>999.9</v>
      </c>
      <c r="ES414">
        <v>32.4</v>
      </c>
      <c r="ET414">
        <v>38.5</v>
      </c>
      <c r="EU414">
        <v>32.3918</v>
      </c>
      <c r="EV414">
        <v>61.4184</v>
      </c>
      <c r="EW414">
        <v>27.3157</v>
      </c>
      <c r="EX414">
        <v>2</v>
      </c>
      <c r="EY414">
        <v>0.286156</v>
      </c>
      <c r="EZ414">
        <v>3.45374</v>
      </c>
      <c r="FA414">
        <v>20.3497</v>
      </c>
      <c r="FB414">
        <v>5.21534</v>
      </c>
      <c r="FC414">
        <v>12.0113</v>
      </c>
      <c r="FD414">
        <v>4.98735</v>
      </c>
      <c r="FE414">
        <v>3.28825</v>
      </c>
      <c r="FF414">
        <v>6551.1</v>
      </c>
      <c r="FG414">
        <v>9999</v>
      </c>
      <c r="FH414">
        <v>9999</v>
      </c>
      <c r="FI414">
        <v>106.2</v>
      </c>
      <c r="FJ414">
        <v>1.86744</v>
      </c>
      <c r="FK414">
        <v>1.86646</v>
      </c>
      <c r="FL414">
        <v>1.86598</v>
      </c>
      <c r="FM414">
        <v>1.86584</v>
      </c>
      <c r="FN414">
        <v>1.86768</v>
      </c>
      <c r="FO414">
        <v>1.87012</v>
      </c>
      <c r="FP414">
        <v>1.86874</v>
      </c>
      <c r="FQ414">
        <v>1.87013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-2.28</v>
      </c>
      <c r="GF414">
        <v>-1.1451</v>
      </c>
      <c r="GG414">
        <v>-0.6157391948907027</v>
      </c>
      <c r="GH414">
        <v>-0.001751842048368114</v>
      </c>
      <c r="GI414">
        <v>2.175043830543419E-07</v>
      </c>
      <c r="GJ414">
        <v>-8.900938919420621E-11</v>
      </c>
      <c r="GK414">
        <v>8.598166570386768</v>
      </c>
      <c r="GL414">
        <v>1.777864070516789</v>
      </c>
      <c r="GM414">
        <v>-0.1595319365346188</v>
      </c>
      <c r="GN414">
        <v>0.002975254502177307</v>
      </c>
      <c r="GO414">
        <v>3</v>
      </c>
      <c r="GP414">
        <v>2360</v>
      </c>
      <c r="GQ414">
        <v>1</v>
      </c>
      <c r="GR414">
        <v>26</v>
      </c>
      <c r="GS414">
        <v>17.1</v>
      </c>
      <c r="GT414">
        <v>17.1</v>
      </c>
      <c r="GU414">
        <v>2.78809</v>
      </c>
      <c r="GV414">
        <v>2.21313</v>
      </c>
      <c r="GW414">
        <v>1.94702</v>
      </c>
      <c r="GX414">
        <v>2.82471</v>
      </c>
      <c r="GY414">
        <v>2.19482</v>
      </c>
      <c r="GZ414">
        <v>2.35474</v>
      </c>
      <c r="HA414">
        <v>41.4301</v>
      </c>
      <c r="HB414">
        <v>14.027</v>
      </c>
      <c r="HC414">
        <v>18</v>
      </c>
      <c r="HD414">
        <v>500.877</v>
      </c>
      <c r="HE414">
        <v>565.843</v>
      </c>
      <c r="HF414">
        <v>21.7735</v>
      </c>
      <c r="HG414">
        <v>30.9543</v>
      </c>
      <c r="HH414">
        <v>30.0004</v>
      </c>
      <c r="HI414">
        <v>30.8873</v>
      </c>
      <c r="HJ414">
        <v>30.814</v>
      </c>
      <c r="HK414">
        <v>55.7964</v>
      </c>
      <c r="HL414">
        <v>25.0416</v>
      </c>
      <c r="HM414">
        <v>26.4625</v>
      </c>
      <c r="HN414">
        <v>21.7585</v>
      </c>
      <c r="HO414">
        <v>1088.95</v>
      </c>
      <c r="HP414">
        <v>24.5622</v>
      </c>
      <c r="HQ414">
        <v>100.036</v>
      </c>
      <c r="HR414">
        <v>99.9331</v>
      </c>
    </row>
    <row r="415" spans="1:226">
      <c r="A415">
        <v>399</v>
      </c>
      <c r="B415">
        <v>1657316552.1</v>
      </c>
      <c r="C415">
        <v>7691.099999904633</v>
      </c>
      <c r="D415" t="s">
        <v>1165</v>
      </c>
      <c r="E415" t="s">
        <v>1166</v>
      </c>
      <c r="F415">
        <v>5</v>
      </c>
      <c r="G415" t="s">
        <v>1037</v>
      </c>
      <c r="H415" t="s">
        <v>354</v>
      </c>
      <c r="I415">
        <v>1657316549.59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1100.851714393328</v>
      </c>
      <c r="AK415">
        <v>1069.427919206605</v>
      </c>
      <c r="AL415">
        <v>3.352270403064747</v>
      </c>
      <c r="AM415">
        <v>65.57788814739133</v>
      </c>
      <c r="AN415">
        <f>(AP415 - AO415 + BO415*1E3/(8.314*(BQ415+273.15)) * AR415/BN415 * AQ415) * BN415/(100*BB415) * 1000/(1000 - AP415)</f>
        <v>0</v>
      </c>
      <c r="AO415">
        <v>24.65463815115448</v>
      </c>
      <c r="AP415">
        <v>25.89159329899249</v>
      </c>
      <c r="AQ415">
        <v>0.0002580362797663931</v>
      </c>
      <c r="AR415">
        <v>78.02663733385332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1657316549.59</v>
      </c>
      <c r="BH415">
        <v>1035.215</v>
      </c>
      <c r="BI415">
        <v>1075.722</v>
      </c>
      <c r="BJ415">
        <v>25.88649</v>
      </c>
      <c r="BK415">
        <v>24.66151</v>
      </c>
      <c r="BL415">
        <v>1037.516</v>
      </c>
      <c r="BM415">
        <v>27.03394</v>
      </c>
      <c r="BN415">
        <v>499.9972000000001</v>
      </c>
      <c r="BO415">
        <v>68.41818000000001</v>
      </c>
      <c r="BP415">
        <v>0.09999861</v>
      </c>
      <c r="BQ415">
        <v>26.80618</v>
      </c>
      <c r="BR415">
        <v>26.99829999999999</v>
      </c>
      <c r="BS415">
        <v>999.9</v>
      </c>
      <c r="BT415">
        <v>0</v>
      </c>
      <c r="BU415">
        <v>0</v>
      </c>
      <c r="BV415">
        <v>9989.938</v>
      </c>
      <c r="BW415">
        <v>0</v>
      </c>
      <c r="BX415">
        <v>1617.902</v>
      </c>
      <c r="BY415">
        <v>-40.5049</v>
      </c>
      <c r="BZ415">
        <v>1062.726</v>
      </c>
      <c r="CA415">
        <v>1102.921</v>
      </c>
      <c r="CB415">
        <v>1.224984</v>
      </c>
      <c r="CC415">
        <v>1075.722</v>
      </c>
      <c r="CD415">
        <v>24.66151</v>
      </c>
      <c r="CE415">
        <v>1.771104</v>
      </c>
      <c r="CF415">
        <v>1.687294</v>
      </c>
      <c r="CG415">
        <v>15.53408</v>
      </c>
      <c r="CH415">
        <v>14.78004</v>
      </c>
      <c r="CI415">
        <v>2000.006</v>
      </c>
      <c r="CJ415">
        <v>0.9800035999999999</v>
      </c>
      <c r="CK415">
        <v>0.0199965</v>
      </c>
      <c r="CL415">
        <v>0</v>
      </c>
      <c r="CM415">
        <v>2.2017</v>
      </c>
      <c r="CN415">
        <v>0</v>
      </c>
      <c r="CO415">
        <v>8161.986</v>
      </c>
      <c r="CP415">
        <v>16749.54</v>
      </c>
      <c r="CQ415">
        <v>41.062</v>
      </c>
      <c r="CR415">
        <v>42.687</v>
      </c>
      <c r="CS415">
        <v>41.312</v>
      </c>
      <c r="CT415">
        <v>41.5998</v>
      </c>
      <c r="CU415">
        <v>40.187</v>
      </c>
      <c r="CV415">
        <v>1960.016</v>
      </c>
      <c r="CW415">
        <v>39.99</v>
      </c>
      <c r="CX415">
        <v>0</v>
      </c>
      <c r="CY415">
        <v>1657316558.7</v>
      </c>
      <c r="CZ415">
        <v>0</v>
      </c>
      <c r="DA415">
        <v>1657315522.5</v>
      </c>
      <c r="DB415" t="s">
        <v>1038</v>
      </c>
      <c r="DC415">
        <v>1657315522.5</v>
      </c>
      <c r="DD415">
        <v>1657315518.5</v>
      </c>
      <c r="DE415">
        <v>10</v>
      </c>
      <c r="DF415">
        <v>0.226</v>
      </c>
      <c r="DG415">
        <v>0.346</v>
      </c>
      <c r="DH415">
        <v>-1.322</v>
      </c>
      <c r="DI415">
        <v>-0.172</v>
      </c>
      <c r="DJ415">
        <v>420</v>
      </c>
      <c r="DK415">
        <v>25</v>
      </c>
      <c r="DL415">
        <v>0.27</v>
      </c>
      <c r="DM415">
        <v>0.2</v>
      </c>
      <c r="DN415">
        <v>-39.95900731707317</v>
      </c>
      <c r="DO415">
        <v>-4.56479306313817</v>
      </c>
      <c r="DP415">
        <v>0.4608128991198495</v>
      </c>
      <c r="DQ415">
        <v>0</v>
      </c>
      <c r="DR415">
        <v>1.256229512195122</v>
      </c>
      <c r="DS415">
        <v>-0.2023681676915501</v>
      </c>
      <c r="DT415">
        <v>0.02135278024408745</v>
      </c>
      <c r="DU415">
        <v>0</v>
      </c>
      <c r="DV415">
        <v>0</v>
      </c>
      <c r="DW415">
        <v>2</v>
      </c>
      <c r="DX415" t="s">
        <v>365</v>
      </c>
      <c r="DY415">
        <v>2.97645</v>
      </c>
      <c r="DZ415">
        <v>2.72465</v>
      </c>
      <c r="EA415">
        <v>0.135289</v>
      </c>
      <c r="EB415">
        <v>0.137151</v>
      </c>
      <c r="EC415">
        <v>0.0884592</v>
      </c>
      <c r="ED415">
        <v>0.0814974</v>
      </c>
      <c r="EE415">
        <v>27186.2</v>
      </c>
      <c r="EF415">
        <v>27231.4</v>
      </c>
      <c r="EG415">
        <v>29248.8</v>
      </c>
      <c r="EH415">
        <v>29207.5</v>
      </c>
      <c r="EI415">
        <v>35340.9</v>
      </c>
      <c r="EJ415">
        <v>35651</v>
      </c>
      <c r="EK415">
        <v>41208.3</v>
      </c>
      <c r="EL415">
        <v>41601.6</v>
      </c>
      <c r="EM415">
        <v>1.93257</v>
      </c>
      <c r="EN415">
        <v>2.01227</v>
      </c>
      <c r="EO415">
        <v>0.0317469</v>
      </c>
      <c r="EP415">
        <v>0</v>
      </c>
      <c r="EQ415">
        <v>26.4746</v>
      </c>
      <c r="ER415">
        <v>999.9</v>
      </c>
      <c r="ES415">
        <v>32.4</v>
      </c>
      <c r="ET415">
        <v>38.5</v>
      </c>
      <c r="EU415">
        <v>32.3896</v>
      </c>
      <c r="EV415">
        <v>61.4884</v>
      </c>
      <c r="EW415">
        <v>27.3277</v>
      </c>
      <c r="EX415">
        <v>2</v>
      </c>
      <c r="EY415">
        <v>0.287487</v>
      </c>
      <c r="EZ415">
        <v>3.58596</v>
      </c>
      <c r="FA415">
        <v>20.3469</v>
      </c>
      <c r="FB415">
        <v>5.21579</v>
      </c>
      <c r="FC415">
        <v>12.012</v>
      </c>
      <c r="FD415">
        <v>4.98755</v>
      </c>
      <c r="FE415">
        <v>3.28835</v>
      </c>
      <c r="FF415">
        <v>6551.4</v>
      </c>
      <c r="FG415">
        <v>9999</v>
      </c>
      <c r="FH415">
        <v>9999</v>
      </c>
      <c r="FI415">
        <v>106.2</v>
      </c>
      <c r="FJ415">
        <v>1.86744</v>
      </c>
      <c r="FK415">
        <v>1.86649</v>
      </c>
      <c r="FL415">
        <v>1.86598</v>
      </c>
      <c r="FM415">
        <v>1.86584</v>
      </c>
      <c r="FN415">
        <v>1.86768</v>
      </c>
      <c r="FO415">
        <v>1.87012</v>
      </c>
      <c r="FP415">
        <v>1.86874</v>
      </c>
      <c r="FQ415">
        <v>1.87014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-2.31</v>
      </c>
      <c r="GF415">
        <v>-1.1503</v>
      </c>
      <c r="GG415">
        <v>-0.6157391948907027</v>
      </c>
      <c r="GH415">
        <v>-0.001751842048368114</v>
      </c>
      <c r="GI415">
        <v>2.175043830543419E-07</v>
      </c>
      <c r="GJ415">
        <v>-8.900938919420621E-11</v>
      </c>
      <c r="GK415">
        <v>8.598166570386768</v>
      </c>
      <c r="GL415">
        <v>1.777864070516789</v>
      </c>
      <c r="GM415">
        <v>-0.1595319365346188</v>
      </c>
      <c r="GN415">
        <v>0.002975254502177307</v>
      </c>
      <c r="GO415">
        <v>3</v>
      </c>
      <c r="GP415">
        <v>2360</v>
      </c>
      <c r="GQ415">
        <v>1</v>
      </c>
      <c r="GR415">
        <v>26</v>
      </c>
      <c r="GS415">
        <v>17.2</v>
      </c>
      <c r="GT415">
        <v>17.2</v>
      </c>
      <c r="GU415">
        <v>2.81982</v>
      </c>
      <c r="GV415">
        <v>2.21802</v>
      </c>
      <c r="GW415">
        <v>1.94702</v>
      </c>
      <c r="GX415">
        <v>2.82471</v>
      </c>
      <c r="GY415">
        <v>2.19482</v>
      </c>
      <c r="GZ415">
        <v>2.35229</v>
      </c>
      <c r="HA415">
        <v>41.4562</v>
      </c>
      <c r="HB415">
        <v>14.0095</v>
      </c>
      <c r="HC415">
        <v>18</v>
      </c>
      <c r="HD415">
        <v>500.883</v>
      </c>
      <c r="HE415">
        <v>565.837</v>
      </c>
      <c r="HF415">
        <v>21.7834</v>
      </c>
      <c r="HG415">
        <v>30.9611</v>
      </c>
      <c r="HH415">
        <v>30.0009</v>
      </c>
      <c r="HI415">
        <v>30.8921</v>
      </c>
      <c r="HJ415">
        <v>30.8174</v>
      </c>
      <c r="HK415">
        <v>56.5317</v>
      </c>
      <c r="HL415">
        <v>25.3259</v>
      </c>
      <c r="HM415">
        <v>26.4625</v>
      </c>
      <c r="HN415">
        <v>21.7611</v>
      </c>
      <c r="HO415">
        <v>1109</v>
      </c>
      <c r="HP415">
        <v>24.549</v>
      </c>
      <c r="HQ415">
        <v>100.034</v>
      </c>
      <c r="HR415">
        <v>99.9323</v>
      </c>
    </row>
    <row r="416" spans="1:226">
      <c r="A416">
        <v>400</v>
      </c>
      <c r="B416">
        <v>1657316557.1</v>
      </c>
      <c r="C416">
        <v>7696.099999904633</v>
      </c>
      <c r="D416" t="s">
        <v>1167</v>
      </c>
      <c r="E416" t="s">
        <v>1168</v>
      </c>
      <c r="F416">
        <v>5</v>
      </c>
      <c r="G416" t="s">
        <v>1037</v>
      </c>
      <c r="H416" t="s">
        <v>354</v>
      </c>
      <c r="I416">
        <v>1657316554.3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1118.054870373882</v>
      </c>
      <c r="AK416">
        <v>1086.494545454545</v>
      </c>
      <c r="AL416">
        <v>3.422361826561307</v>
      </c>
      <c r="AM416">
        <v>65.57788814739133</v>
      </c>
      <c r="AN416">
        <f>(AP416 - AO416 + BO416*1E3/(8.314*(BQ416+273.15)) * AR416/BN416 * AQ416) * BN416/(100*BB416) * 1000/(1000 - AP416)</f>
        <v>0</v>
      </c>
      <c r="AO416">
        <v>24.65330399550954</v>
      </c>
      <c r="AP416">
        <v>25.89137818181817</v>
      </c>
      <c r="AQ416">
        <v>5.741155870726553E-05</v>
      </c>
      <c r="AR416">
        <v>78.02663733385332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1657316554.3</v>
      </c>
      <c r="BH416">
        <v>1050.697</v>
      </c>
      <c r="BI416">
        <v>1091.535</v>
      </c>
      <c r="BJ416">
        <v>25.89349</v>
      </c>
      <c r="BK416">
        <v>24.64552</v>
      </c>
      <c r="BL416">
        <v>1053.019</v>
      </c>
      <c r="BM416">
        <v>27.04426999999999</v>
      </c>
      <c r="BN416">
        <v>499.9993000000001</v>
      </c>
      <c r="BO416">
        <v>68.41773999999999</v>
      </c>
      <c r="BP416">
        <v>0.10003527</v>
      </c>
      <c r="BQ416">
        <v>26.80834</v>
      </c>
      <c r="BR416">
        <v>26.9985</v>
      </c>
      <c r="BS416">
        <v>999.9</v>
      </c>
      <c r="BT416">
        <v>0</v>
      </c>
      <c r="BU416">
        <v>0</v>
      </c>
      <c r="BV416">
        <v>9990.378000000001</v>
      </c>
      <c r="BW416">
        <v>0</v>
      </c>
      <c r="BX416">
        <v>1617.258</v>
      </c>
      <c r="BY416">
        <v>-40.83904</v>
      </c>
      <c r="BZ416">
        <v>1078.626</v>
      </c>
      <c r="CA416">
        <v>1119.116</v>
      </c>
      <c r="CB416">
        <v>1.247973</v>
      </c>
      <c r="CC416">
        <v>1091.535</v>
      </c>
      <c r="CD416">
        <v>24.64552</v>
      </c>
      <c r="CE416">
        <v>1.771574</v>
      </c>
      <c r="CF416">
        <v>1.686189</v>
      </c>
      <c r="CG416">
        <v>15.53821</v>
      </c>
      <c r="CH416">
        <v>14.76985</v>
      </c>
      <c r="CI416">
        <v>1999.969</v>
      </c>
      <c r="CJ416">
        <v>0.9800032999999999</v>
      </c>
      <c r="CK416">
        <v>0.0199968</v>
      </c>
      <c r="CL416">
        <v>0</v>
      </c>
      <c r="CM416">
        <v>2.33928</v>
      </c>
      <c r="CN416">
        <v>0</v>
      </c>
      <c r="CO416">
        <v>8183.954</v>
      </c>
      <c r="CP416">
        <v>16749.22</v>
      </c>
      <c r="CQ416">
        <v>41.062</v>
      </c>
      <c r="CR416">
        <v>42.687</v>
      </c>
      <c r="CS416">
        <v>41.34349999999999</v>
      </c>
      <c r="CT416">
        <v>41.625</v>
      </c>
      <c r="CU416">
        <v>40.187</v>
      </c>
      <c r="CV416">
        <v>1959.979</v>
      </c>
      <c r="CW416">
        <v>39.99</v>
      </c>
      <c r="CX416">
        <v>0</v>
      </c>
      <c r="CY416">
        <v>1657316563.5</v>
      </c>
      <c r="CZ416">
        <v>0</v>
      </c>
      <c r="DA416">
        <v>1657315522.5</v>
      </c>
      <c r="DB416" t="s">
        <v>1038</v>
      </c>
      <c r="DC416">
        <v>1657315522.5</v>
      </c>
      <c r="DD416">
        <v>1657315518.5</v>
      </c>
      <c r="DE416">
        <v>10</v>
      </c>
      <c r="DF416">
        <v>0.226</v>
      </c>
      <c r="DG416">
        <v>0.346</v>
      </c>
      <c r="DH416">
        <v>-1.322</v>
      </c>
      <c r="DI416">
        <v>-0.172</v>
      </c>
      <c r="DJ416">
        <v>420</v>
      </c>
      <c r="DK416">
        <v>25</v>
      </c>
      <c r="DL416">
        <v>0.27</v>
      </c>
      <c r="DM416">
        <v>0.2</v>
      </c>
      <c r="DN416">
        <v>-40.31396341463415</v>
      </c>
      <c r="DO416">
        <v>-4.267283217695616</v>
      </c>
      <c r="DP416">
        <v>0.4264332514354428</v>
      </c>
      <c r="DQ416">
        <v>0</v>
      </c>
      <c r="DR416">
        <v>1.246865609756098</v>
      </c>
      <c r="DS416">
        <v>-0.09622682552963251</v>
      </c>
      <c r="DT416">
        <v>0.01570625276276013</v>
      </c>
      <c r="DU416">
        <v>1</v>
      </c>
      <c r="DV416">
        <v>1</v>
      </c>
      <c r="DW416">
        <v>2</v>
      </c>
      <c r="DX416" t="s">
        <v>357</v>
      </c>
      <c r="DY416">
        <v>2.97651</v>
      </c>
      <c r="DZ416">
        <v>2.72472</v>
      </c>
      <c r="EA416">
        <v>0.136679</v>
      </c>
      <c r="EB416">
        <v>0.138519</v>
      </c>
      <c r="EC416">
        <v>0.0884491</v>
      </c>
      <c r="ED416">
        <v>0.0814066</v>
      </c>
      <c r="EE416">
        <v>27142.3</v>
      </c>
      <c r="EF416">
        <v>27188.1</v>
      </c>
      <c r="EG416">
        <v>29248.7</v>
      </c>
      <c r="EH416">
        <v>29207.3</v>
      </c>
      <c r="EI416">
        <v>35340.9</v>
      </c>
      <c r="EJ416">
        <v>35654.2</v>
      </c>
      <c r="EK416">
        <v>41207.7</v>
      </c>
      <c r="EL416">
        <v>41601.2</v>
      </c>
      <c r="EM416">
        <v>1.93242</v>
      </c>
      <c r="EN416">
        <v>2.01192</v>
      </c>
      <c r="EO416">
        <v>0.0321567</v>
      </c>
      <c r="EP416">
        <v>0</v>
      </c>
      <c r="EQ416">
        <v>26.4775</v>
      </c>
      <c r="ER416">
        <v>999.9</v>
      </c>
      <c r="ES416">
        <v>32.4</v>
      </c>
      <c r="ET416">
        <v>38.5</v>
      </c>
      <c r="EU416">
        <v>32.3895</v>
      </c>
      <c r="EV416">
        <v>61.5584</v>
      </c>
      <c r="EW416">
        <v>27.2917</v>
      </c>
      <c r="EX416">
        <v>2</v>
      </c>
      <c r="EY416">
        <v>0.28829</v>
      </c>
      <c r="EZ416">
        <v>3.61645</v>
      </c>
      <c r="FA416">
        <v>20.3462</v>
      </c>
      <c r="FB416">
        <v>5.21609</v>
      </c>
      <c r="FC416">
        <v>12.0129</v>
      </c>
      <c r="FD416">
        <v>4.9878</v>
      </c>
      <c r="FE416">
        <v>3.28853</v>
      </c>
      <c r="FF416">
        <v>6551.4</v>
      </c>
      <c r="FG416">
        <v>9999</v>
      </c>
      <c r="FH416">
        <v>9999</v>
      </c>
      <c r="FI416">
        <v>106.2</v>
      </c>
      <c r="FJ416">
        <v>1.86747</v>
      </c>
      <c r="FK416">
        <v>1.86649</v>
      </c>
      <c r="FL416">
        <v>1.86595</v>
      </c>
      <c r="FM416">
        <v>1.86584</v>
      </c>
      <c r="FN416">
        <v>1.86768</v>
      </c>
      <c r="FO416">
        <v>1.87012</v>
      </c>
      <c r="FP416">
        <v>1.86874</v>
      </c>
      <c r="FQ416">
        <v>1.87013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-2.34</v>
      </c>
      <c r="GF416">
        <v>-1.1495</v>
      </c>
      <c r="GG416">
        <v>-0.6157391948907027</v>
      </c>
      <c r="GH416">
        <v>-0.001751842048368114</v>
      </c>
      <c r="GI416">
        <v>2.175043830543419E-07</v>
      </c>
      <c r="GJ416">
        <v>-8.900938919420621E-11</v>
      </c>
      <c r="GK416">
        <v>8.598166570386768</v>
      </c>
      <c r="GL416">
        <v>1.777864070516789</v>
      </c>
      <c r="GM416">
        <v>-0.1595319365346188</v>
      </c>
      <c r="GN416">
        <v>0.002975254502177307</v>
      </c>
      <c r="GO416">
        <v>3</v>
      </c>
      <c r="GP416">
        <v>2360</v>
      </c>
      <c r="GQ416">
        <v>1</v>
      </c>
      <c r="GR416">
        <v>26</v>
      </c>
      <c r="GS416">
        <v>17.2</v>
      </c>
      <c r="GT416">
        <v>17.3</v>
      </c>
      <c r="GU416">
        <v>2.854</v>
      </c>
      <c r="GV416">
        <v>2.2168</v>
      </c>
      <c r="GW416">
        <v>1.94702</v>
      </c>
      <c r="GX416">
        <v>2.82471</v>
      </c>
      <c r="GY416">
        <v>2.19482</v>
      </c>
      <c r="GZ416">
        <v>2.3645</v>
      </c>
      <c r="HA416">
        <v>41.4562</v>
      </c>
      <c r="HB416">
        <v>14.0095</v>
      </c>
      <c r="HC416">
        <v>18</v>
      </c>
      <c r="HD416">
        <v>500.824</v>
      </c>
      <c r="HE416">
        <v>565.611</v>
      </c>
      <c r="HF416">
        <v>21.78</v>
      </c>
      <c r="HG416">
        <v>30.9679</v>
      </c>
      <c r="HH416">
        <v>30.0009</v>
      </c>
      <c r="HI416">
        <v>30.897</v>
      </c>
      <c r="HJ416">
        <v>30.8214</v>
      </c>
      <c r="HK416">
        <v>57.163</v>
      </c>
      <c r="HL416">
        <v>25.3259</v>
      </c>
      <c r="HM416">
        <v>26.089</v>
      </c>
      <c r="HN416">
        <v>21.7716</v>
      </c>
      <c r="HO416">
        <v>1122.36</v>
      </c>
      <c r="HP416">
        <v>24.5507</v>
      </c>
      <c r="HQ416">
        <v>100.033</v>
      </c>
      <c r="HR416">
        <v>99.9316</v>
      </c>
    </row>
    <row r="417" spans="1:226">
      <c r="A417">
        <v>401</v>
      </c>
      <c r="B417">
        <v>1657316562.1</v>
      </c>
      <c r="C417">
        <v>7701.099999904633</v>
      </c>
      <c r="D417" t="s">
        <v>1169</v>
      </c>
      <c r="E417" t="s">
        <v>1170</v>
      </c>
      <c r="F417">
        <v>5</v>
      </c>
      <c r="G417" t="s">
        <v>1037</v>
      </c>
      <c r="H417" t="s">
        <v>354</v>
      </c>
      <c r="I417">
        <v>1657316559.6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1135.336560689361</v>
      </c>
      <c r="AK417">
        <v>1103.629454545455</v>
      </c>
      <c r="AL417">
        <v>3.429161002591788</v>
      </c>
      <c r="AM417">
        <v>65.57788814739133</v>
      </c>
      <c r="AN417">
        <f>(AP417 - AO417 + BO417*1E3/(8.314*(BQ417+273.15)) * AR417/BN417 * AQ417) * BN417/(100*BB417) * 1000/(1000 - AP417)</f>
        <v>0</v>
      </c>
      <c r="AO417">
        <v>24.62636696511712</v>
      </c>
      <c r="AP417">
        <v>25.88576424242424</v>
      </c>
      <c r="AQ417">
        <v>-0.0001167378324091795</v>
      </c>
      <c r="AR417">
        <v>78.02663733385332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1657316559.6</v>
      </c>
      <c r="BH417">
        <v>1068.375555555555</v>
      </c>
      <c r="BI417">
        <v>1109.422222222222</v>
      </c>
      <c r="BJ417">
        <v>25.88732222222222</v>
      </c>
      <c r="BK417">
        <v>24.63093333333333</v>
      </c>
      <c r="BL417">
        <v>1070.727777777778</v>
      </c>
      <c r="BM417">
        <v>27.03515555555555</v>
      </c>
      <c r="BN417">
        <v>500.0037777777778</v>
      </c>
      <c r="BO417">
        <v>68.41692222222223</v>
      </c>
      <c r="BP417">
        <v>0.09997146666666668</v>
      </c>
      <c r="BQ417">
        <v>26.81761111111111</v>
      </c>
      <c r="BR417">
        <v>27.0001</v>
      </c>
      <c r="BS417">
        <v>999.9000000000001</v>
      </c>
      <c r="BT417">
        <v>0</v>
      </c>
      <c r="BU417">
        <v>0</v>
      </c>
      <c r="BV417">
        <v>10002.84111111111</v>
      </c>
      <c r="BW417">
        <v>0</v>
      </c>
      <c r="BX417">
        <v>1616.428888888889</v>
      </c>
      <c r="BY417">
        <v>-41.04512222222223</v>
      </c>
      <c r="BZ417">
        <v>1096.768888888889</v>
      </c>
      <c r="CA417">
        <v>1137.438888888889</v>
      </c>
      <c r="CB417">
        <v>1.256363333333333</v>
      </c>
      <c r="CC417">
        <v>1109.422222222222</v>
      </c>
      <c r="CD417">
        <v>24.63093333333333</v>
      </c>
      <c r="CE417">
        <v>1.77113</v>
      </c>
      <c r="CF417">
        <v>1.685172222222222</v>
      </c>
      <c r="CG417">
        <v>15.53428888888889</v>
      </c>
      <c r="CH417">
        <v>14.76052222222222</v>
      </c>
      <c r="CI417">
        <v>2000.026666666667</v>
      </c>
      <c r="CJ417">
        <v>0.9800033333333332</v>
      </c>
      <c r="CK417">
        <v>0.01999676666666667</v>
      </c>
      <c r="CL417">
        <v>0</v>
      </c>
      <c r="CM417">
        <v>2.061711111111111</v>
      </c>
      <c r="CN417">
        <v>0</v>
      </c>
      <c r="CO417">
        <v>8208.053333333335</v>
      </c>
      <c r="CP417">
        <v>16749.7</v>
      </c>
      <c r="CQ417">
        <v>41.062</v>
      </c>
      <c r="CR417">
        <v>42.70099999999999</v>
      </c>
      <c r="CS417">
        <v>41.375</v>
      </c>
      <c r="CT417">
        <v>41.625</v>
      </c>
      <c r="CU417">
        <v>40.187</v>
      </c>
      <c r="CV417">
        <v>1960.034444444444</v>
      </c>
      <c r="CW417">
        <v>39.99222222222223</v>
      </c>
      <c r="CX417">
        <v>0</v>
      </c>
      <c r="CY417">
        <v>1657316568.3</v>
      </c>
      <c r="CZ417">
        <v>0</v>
      </c>
      <c r="DA417">
        <v>1657315522.5</v>
      </c>
      <c r="DB417" t="s">
        <v>1038</v>
      </c>
      <c r="DC417">
        <v>1657315522.5</v>
      </c>
      <c r="DD417">
        <v>1657315518.5</v>
      </c>
      <c r="DE417">
        <v>10</v>
      </c>
      <c r="DF417">
        <v>0.226</v>
      </c>
      <c r="DG417">
        <v>0.346</v>
      </c>
      <c r="DH417">
        <v>-1.322</v>
      </c>
      <c r="DI417">
        <v>-0.172</v>
      </c>
      <c r="DJ417">
        <v>420</v>
      </c>
      <c r="DK417">
        <v>25</v>
      </c>
      <c r="DL417">
        <v>0.27</v>
      </c>
      <c r="DM417">
        <v>0.2</v>
      </c>
      <c r="DN417">
        <v>-40.66292926829269</v>
      </c>
      <c r="DO417">
        <v>-3.015209607322901</v>
      </c>
      <c r="DP417">
        <v>0.2939004753097034</v>
      </c>
      <c r="DQ417">
        <v>0</v>
      </c>
      <c r="DR417">
        <v>1.245473902439025</v>
      </c>
      <c r="DS417">
        <v>0.03762794237675063</v>
      </c>
      <c r="DT417">
        <v>0.014607011660467</v>
      </c>
      <c r="DU417">
        <v>1</v>
      </c>
      <c r="DV417">
        <v>1</v>
      </c>
      <c r="DW417">
        <v>2</v>
      </c>
      <c r="DX417" t="s">
        <v>357</v>
      </c>
      <c r="DY417">
        <v>2.97651</v>
      </c>
      <c r="DZ417">
        <v>2.72478</v>
      </c>
      <c r="EA417">
        <v>0.138064</v>
      </c>
      <c r="EB417">
        <v>0.139881</v>
      </c>
      <c r="EC417">
        <v>0.0884339</v>
      </c>
      <c r="ED417">
        <v>0.0814397</v>
      </c>
      <c r="EE417">
        <v>27098.4</v>
      </c>
      <c r="EF417">
        <v>27145.3</v>
      </c>
      <c r="EG417">
        <v>29248.4</v>
      </c>
      <c r="EH417">
        <v>29207.7</v>
      </c>
      <c r="EI417">
        <v>35341.5</v>
      </c>
      <c r="EJ417">
        <v>35653.5</v>
      </c>
      <c r="EK417">
        <v>41207.8</v>
      </c>
      <c r="EL417">
        <v>41601.8</v>
      </c>
      <c r="EM417">
        <v>1.93257</v>
      </c>
      <c r="EN417">
        <v>2.01168</v>
      </c>
      <c r="EO417">
        <v>0.0317916</v>
      </c>
      <c r="EP417">
        <v>0</v>
      </c>
      <c r="EQ417">
        <v>26.4802</v>
      </c>
      <c r="ER417">
        <v>999.9</v>
      </c>
      <c r="ES417">
        <v>32.4</v>
      </c>
      <c r="ET417">
        <v>38.6</v>
      </c>
      <c r="EU417">
        <v>32.5685</v>
      </c>
      <c r="EV417">
        <v>61.3884</v>
      </c>
      <c r="EW417">
        <v>27.2596</v>
      </c>
      <c r="EX417">
        <v>2</v>
      </c>
      <c r="EY417">
        <v>0.288819</v>
      </c>
      <c r="EZ417">
        <v>3.63142</v>
      </c>
      <c r="FA417">
        <v>20.3459</v>
      </c>
      <c r="FB417">
        <v>5.21594</v>
      </c>
      <c r="FC417">
        <v>12.011</v>
      </c>
      <c r="FD417">
        <v>4.98795</v>
      </c>
      <c r="FE417">
        <v>3.28853</v>
      </c>
      <c r="FF417">
        <v>6551.6</v>
      </c>
      <c r="FG417">
        <v>9999</v>
      </c>
      <c r="FH417">
        <v>9999</v>
      </c>
      <c r="FI417">
        <v>106.2</v>
      </c>
      <c r="FJ417">
        <v>1.86747</v>
      </c>
      <c r="FK417">
        <v>1.86648</v>
      </c>
      <c r="FL417">
        <v>1.86598</v>
      </c>
      <c r="FM417">
        <v>1.86584</v>
      </c>
      <c r="FN417">
        <v>1.86768</v>
      </c>
      <c r="FO417">
        <v>1.87012</v>
      </c>
      <c r="FP417">
        <v>1.86874</v>
      </c>
      <c r="FQ417">
        <v>1.87012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-2.36</v>
      </c>
      <c r="GF417">
        <v>-1.1475</v>
      </c>
      <c r="GG417">
        <v>-0.6157391948907027</v>
      </c>
      <c r="GH417">
        <v>-0.001751842048368114</v>
      </c>
      <c r="GI417">
        <v>2.175043830543419E-07</v>
      </c>
      <c r="GJ417">
        <v>-8.900938919420621E-11</v>
      </c>
      <c r="GK417">
        <v>8.598166570386768</v>
      </c>
      <c r="GL417">
        <v>1.777864070516789</v>
      </c>
      <c r="GM417">
        <v>-0.1595319365346188</v>
      </c>
      <c r="GN417">
        <v>0.002975254502177307</v>
      </c>
      <c r="GO417">
        <v>3</v>
      </c>
      <c r="GP417">
        <v>2360</v>
      </c>
      <c r="GQ417">
        <v>1</v>
      </c>
      <c r="GR417">
        <v>26</v>
      </c>
      <c r="GS417">
        <v>17.3</v>
      </c>
      <c r="GT417">
        <v>17.4</v>
      </c>
      <c r="GU417">
        <v>2.88574</v>
      </c>
      <c r="GV417">
        <v>2.21558</v>
      </c>
      <c r="GW417">
        <v>1.94702</v>
      </c>
      <c r="GX417">
        <v>2.82471</v>
      </c>
      <c r="GY417">
        <v>2.19482</v>
      </c>
      <c r="GZ417">
        <v>2.37427</v>
      </c>
      <c r="HA417">
        <v>41.4822</v>
      </c>
      <c r="HB417">
        <v>14.0182</v>
      </c>
      <c r="HC417">
        <v>18</v>
      </c>
      <c r="HD417">
        <v>500.959</v>
      </c>
      <c r="HE417">
        <v>565.462</v>
      </c>
      <c r="HF417">
        <v>21.7809</v>
      </c>
      <c r="HG417">
        <v>30.9746</v>
      </c>
      <c r="HH417">
        <v>30.0007</v>
      </c>
      <c r="HI417">
        <v>30.9017</v>
      </c>
      <c r="HJ417">
        <v>30.8257</v>
      </c>
      <c r="HK417">
        <v>57.8375</v>
      </c>
      <c r="HL417">
        <v>25.6152</v>
      </c>
      <c r="HM417">
        <v>26.089</v>
      </c>
      <c r="HN417">
        <v>21.7763</v>
      </c>
      <c r="HO417">
        <v>1142.4</v>
      </c>
      <c r="HP417">
        <v>24.5473</v>
      </c>
      <c r="HQ417">
        <v>100.033</v>
      </c>
      <c r="HR417">
        <v>99.93300000000001</v>
      </c>
    </row>
    <row r="418" spans="1:226">
      <c r="A418">
        <v>402</v>
      </c>
      <c r="B418">
        <v>1657316567.1</v>
      </c>
      <c r="C418">
        <v>7706.099999904633</v>
      </c>
      <c r="D418" t="s">
        <v>1171</v>
      </c>
      <c r="E418" t="s">
        <v>1172</v>
      </c>
      <c r="F418">
        <v>5</v>
      </c>
      <c r="G418" t="s">
        <v>1037</v>
      </c>
      <c r="H418" t="s">
        <v>354</v>
      </c>
      <c r="I418">
        <v>1657316564.3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1152.527017726846</v>
      </c>
      <c r="AK418">
        <v>1120.579515151515</v>
      </c>
      <c r="AL418">
        <v>3.411741163909011</v>
      </c>
      <c r="AM418">
        <v>65.57788814739133</v>
      </c>
      <c r="AN418">
        <f>(AP418 - AO418 + BO418*1E3/(8.314*(BQ418+273.15)) * AR418/BN418 * AQ418) * BN418/(100*BB418) * 1000/(1000 - AP418)</f>
        <v>0</v>
      </c>
      <c r="AO418">
        <v>24.64933938171066</v>
      </c>
      <c r="AP418">
        <v>25.89008181818182</v>
      </c>
      <c r="AQ418">
        <v>7.615264777516738E-05</v>
      </c>
      <c r="AR418">
        <v>78.02663733385332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1657316564.3</v>
      </c>
      <c r="BH418">
        <v>1083.899</v>
      </c>
      <c r="BI418">
        <v>1125.168</v>
      </c>
      <c r="BJ418">
        <v>25.888</v>
      </c>
      <c r="BK418">
        <v>24.64391</v>
      </c>
      <c r="BL418">
        <v>1086.274</v>
      </c>
      <c r="BM418">
        <v>27.03616</v>
      </c>
      <c r="BN418">
        <v>500.0094</v>
      </c>
      <c r="BO418">
        <v>68.41787000000001</v>
      </c>
      <c r="BP418">
        <v>0.10002977</v>
      </c>
      <c r="BQ418">
        <v>26.81954</v>
      </c>
      <c r="BR418">
        <v>27.00112</v>
      </c>
      <c r="BS418">
        <v>999.9</v>
      </c>
      <c r="BT418">
        <v>0</v>
      </c>
      <c r="BU418">
        <v>0</v>
      </c>
      <c r="BV418">
        <v>10001.817</v>
      </c>
      <c r="BW418">
        <v>0</v>
      </c>
      <c r="BX418">
        <v>1615.505</v>
      </c>
      <c r="BY418">
        <v>-41.26994000000001</v>
      </c>
      <c r="BZ418">
        <v>1112.704</v>
      </c>
      <c r="CA418">
        <v>1153.597</v>
      </c>
      <c r="CB418">
        <v>1.244075</v>
      </c>
      <c r="CC418">
        <v>1125.168</v>
      </c>
      <c r="CD418">
        <v>24.64391</v>
      </c>
      <c r="CE418">
        <v>1.771201</v>
      </c>
      <c r="CF418">
        <v>1.686083</v>
      </c>
      <c r="CG418">
        <v>15.53493</v>
      </c>
      <c r="CH418">
        <v>14.76891</v>
      </c>
      <c r="CI418">
        <v>1999.99</v>
      </c>
      <c r="CJ418">
        <v>0.9800039</v>
      </c>
      <c r="CK418">
        <v>0.0199962</v>
      </c>
      <c r="CL418">
        <v>0</v>
      </c>
      <c r="CM418">
        <v>2.18532</v>
      </c>
      <c r="CN418">
        <v>0</v>
      </c>
      <c r="CO418">
        <v>8227.189999999999</v>
      </c>
      <c r="CP418">
        <v>16749.41</v>
      </c>
      <c r="CQ418">
        <v>41.0683</v>
      </c>
      <c r="CR418">
        <v>42.7437</v>
      </c>
      <c r="CS418">
        <v>41.375</v>
      </c>
      <c r="CT418">
        <v>41.64360000000001</v>
      </c>
      <c r="CU418">
        <v>40.187</v>
      </c>
      <c r="CV418">
        <v>1960</v>
      </c>
      <c r="CW418">
        <v>39.99</v>
      </c>
      <c r="CX418">
        <v>0</v>
      </c>
      <c r="CY418">
        <v>1657316573.7</v>
      </c>
      <c r="CZ418">
        <v>0</v>
      </c>
      <c r="DA418">
        <v>1657315522.5</v>
      </c>
      <c r="DB418" t="s">
        <v>1038</v>
      </c>
      <c r="DC418">
        <v>1657315522.5</v>
      </c>
      <c r="DD418">
        <v>1657315518.5</v>
      </c>
      <c r="DE418">
        <v>10</v>
      </c>
      <c r="DF418">
        <v>0.226</v>
      </c>
      <c r="DG418">
        <v>0.346</v>
      </c>
      <c r="DH418">
        <v>-1.322</v>
      </c>
      <c r="DI418">
        <v>-0.172</v>
      </c>
      <c r="DJ418">
        <v>420</v>
      </c>
      <c r="DK418">
        <v>25</v>
      </c>
      <c r="DL418">
        <v>0.27</v>
      </c>
      <c r="DM418">
        <v>0.2</v>
      </c>
      <c r="DN418">
        <v>-40.87676585365854</v>
      </c>
      <c r="DO418">
        <v>-3.077671552560779</v>
      </c>
      <c r="DP418">
        <v>0.3025955286450525</v>
      </c>
      <c r="DQ418">
        <v>0</v>
      </c>
      <c r="DR418">
        <v>1.242978780487805</v>
      </c>
      <c r="DS418">
        <v>0.07150093403869889</v>
      </c>
      <c r="DT418">
        <v>0.01385040620961447</v>
      </c>
      <c r="DU418">
        <v>1</v>
      </c>
      <c r="DV418">
        <v>1</v>
      </c>
      <c r="DW418">
        <v>2</v>
      </c>
      <c r="DX418" t="s">
        <v>357</v>
      </c>
      <c r="DY418">
        <v>2.97646</v>
      </c>
      <c r="DZ418">
        <v>2.72469</v>
      </c>
      <c r="EA418">
        <v>0.139436</v>
      </c>
      <c r="EB418">
        <v>0.141232</v>
      </c>
      <c r="EC418">
        <v>0.0884455</v>
      </c>
      <c r="ED418">
        <v>0.0814066</v>
      </c>
      <c r="EE418">
        <v>27055.4</v>
      </c>
      <c r="EF418">
        <v>27102.5</v>
      </c>
      <c r="EG418">
        <v>29248.5</v>
      </c>
      <c r="EH418">
        <v>29207.6</v>
      </c>
      <c r="EI418">
        <v>35341.1</v>
      </c>
      <c r="EJ418">
        <v>35654.8</v>
      </c>
      <c r="EK418">
        <v>41207.8</v>
      </c>
      <c r="EL418">
        <v>41601.8</v>
      </c>
      <c r="EM418">
        <v>1.93225</v>
      </c>
      <c r="EN418">
        <v>2.01165</v>
      </c>
      <c r="EO418">
        <v>0.0319853</v>
      </c>
      <c r="EP418">
        <v>0</v>
      </c>
      <c r="EQ418">
        <v>26.4836</v>
      </c>
      <c r="ER418">
        <v>999.9</v>
      </c>
      <c r="ES418">
        <v>32.4</v>
      </c>
      <c r="ET418">
        <v>38.6</v>
      </c>
      <c r="EU418">
        <v>32.5662</v>
      </c>
      <c r="EV418">
        <v>61.3384</v>
      </c>
      <c r="EW418">
        <v>27.3157</v>
      </c>
      <c r="EX418">
        <v>2</v>
      </c>
      <c r="EY418">
        <v>0.289289</v>
      </c>
      <c r="EZ418">
        <v>3.64137</v>
      </c>
      <c r="FA418">
        <v>20.3456</v>
      </c>
      <c r="FB418">
        <v>5.21489</v>
      </c>
      <c r="FC418">
        <v>12.0119</v>
      </c>
      <c r="FD418">
        <v>4.98745</v>
      </c>
      <c r="FE418">
        <v>3.2883</v>
      </c>
      <c r="FF418">
        <v>6551.6</v>
      </c>
      <c r="FG418">
        <v>9999</v>
      </c>
      <c r="FH418">
        <v>9999</v>
      </c>
      <c r="FI418">
        <v>106.2</v>
      </c>
      <c r="FJ418">
        <v>1.86748</v>
      </c>
      <c r="FK418">
        <v>1.86649</v>
      </c>
      <c r="FL418">
        <v>1.86598</v>
      </c>
      <c r="FM418">
        <v>1.86584</v>
      </c>
      <c r="FN418">
        <v>1.86768</v>
      </c>
      <c r="FO418">
        <v>1.87012</v>
      </c>
      <c r="FP418">
        <v>1.86874</v>
      </c>
      <c r="FQ418">
        <v>1.87012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-2.39</v>
      </c>
      <c r="GF418">
        <v>-1.1491</v>
      </c>
      <c r="GG418">
        <v>-0.6157391948907027</v>
      </c>
      <c r="GH418">
        <v>-0.001751842048368114</v>
      </c>
      <c r="GI418">
        <v>2.175043830543419E-07</v>
      </c>
      <c r="GJ418">
        <v>-8.900938919420621E-11</v>
      </c>
      <c r="GK418">
        <v>8.598166570386768</v>
      </c>
      <c r="GL418">
        <v>1.777864070516789</v>
      </c>
      <c r="GM418">
        <v>-0.1595319365346188</v>
      </c>
      <c r="GN418">
        <v>0.002975254502177307</v>
      </c>
      <c r="GO418">
        <v>3</v>
      </c>
      <c r="GP418">
        <v>2360</v>
      </c>
      <c r="GQ418">
        <v>1</v>
      </c>
      <c r="GR418">
        <v>26</v>
      </c>
      <c r="GS418">
        <v>17.4</v>
      </c>
      <c r="GT418">
        <v>17.5</v>
      </c>
      <c r="GU418">
        <v>2.91992</v>
      </c>
      <c r="GV418">
        <v>2.21802</v>
      </c>
      <c r="GW418">
        <v>1.94702</v>
      </c>
      <c r="GX418">
        <v>2.82471</v>
      </c>
      <c r="GY418">
        <v>2.19482</v>
      </c>
      <c r="GZ418">
        <v>2.36938</v>
      </c>
      <c r="HA418">
        <v>41.4822</v>
      </c>
      <c r="HB418">
        <v>14.0007</v>
      </c>
      <c r="HC418">
        <v>18</v>
      </c>
      <c r="HD418">
        <v>500.782</v>
      </c>
      <c r="HE418">
        <v>565.484</v>
      </c>
      <c r="HF418">
        <v>21.7814</v>
      </c>
      <c r="HG418">
        <v>30.9814</v>
      </c>
      <c r="HH418">
        <v>30.0007</v>
      </c>
      <c r="HI418">
        <v>30.9062</v>
      </c>
      <c r="HJ418">
        <v>30.83</v>
      </c>
      <c r="HK418">
        <v>58.4658</v>
      </c>
      <c r="HL418">
        <v>25.6152</v>
      </c>
      <c r="HM418">
        <v>26.089</v>
      </c>
      <c r="HN418">
        <v>21.7787</v>
      </c>
      <c r="HO418">
        <v>1155.89</v>
      </c>
      <c r="HP418">
        <v>24.5442</v>
      </c>
      <c r="HQ418">
        <v>100.033</v>
      </c>
      <c r="HR418">
        <v>99.9327</v>
      </c>
    </row>
    <row r="419" spans="1:226">
      <c r="A419">
        <v>403</v>
      </c>
      <c r="B419">
        <v>1657316572.1</v>
      </c>
      <c r="C419">
        <v>7711.099999904633</v>
      </c>
      <c r="D419" t="s">
        <v>1173</v>
      </c>
      <c r="E419" t="s">
        <v>1174</v>
      </c>
      <c r="F419">
        <v>5</v>
      </c>
      <c r="G419" t="s">
        <v>1037</v>
      </c>
      <c r="H419" t="s">
        <v>354</v>
      </c>
      <c r="I419">
        <v>1657316569.6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1169.675172177946</v>
      </c>
      <c r="AK419">
        <v>1137.537212121211</v>
      </c>
      <c r="AL419">
        <v>3.368799861716635</v>
      </c>
      <c r="AM419">
        <v>65.57788814739133</v>
      </c>
      <c r="AN419">
        <f>(AP419 - AO419 + BO419*1E3/(8.314*(BQ419+273.15)) * AR419/BN419 * AQ419) * BN419/(100*BB419) * 1000/(1000 - AP419)</f>
        <v>0</v>
      </c>
      <c r="AO419">
        <v>24.62599022122081</v>
      </c>
      <c r="AP419">
        <v>25.88451212121213</v>
      </c>
      <c r="AQ419">
        <v>-0.0001166018882092369</v>
      </c>
      <c r="AR419">
        <v>78.02663733385332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1657316569.6</v>
      </c>
      <c r="BH419">
        <v>1101.537777777778</v>
      </c>
      <c r="BI419">
        <v>1142.934444444445</v>
      </c>
      <c r="BJ419">
        <v>25.88674444444445</v>
      </c>
      <c r="BK419">
        <v>24.62483333333333</v>
      </c>
      <c r="BL419">
        <v>1103.942222222222</v>
      </c>
      <c r="BM419">
        <v>27.03431111111111</v>
      </c>
      <c r="BN419">
        <v>499.9883333333334</v>
      </c>
      <c r="BO419">
        <v>68.41838888888888</v>
      </c>
      <c r="BP419">
        <v>0.09995585555555556</v>
      </c>
      <c r="BQ419">
        <v>26.81906666666667</v>
      </c>
      <c r="BR419">
        <v>27.00961111111111</v>
      </c>
      <c r="BS419">
        <v>999.9000000000001</v>
      </c>
      <c r="BT419">
        <v>0</v>
      </c>
      <c r="BU419">
        <v>0</v>
      </c>
      <c r="BV419">
        <v>10001.81111111111</v>
      </c>
      <c r="BW419">
        <v>0</v>
      </c>
      <c r="BX419">
        <v>1613.982222222222</v>
      </c>
      <c r="BY419">
        <v>-41.39695555555555</v>
      </c>
      <c r="BZ419">
        <v>1130.811111111111</v>
      </c>
      <c r="CA419">
        <v>1171.79</v>
      </c>
      <c r="CB419">
        <v>1.261921111111111</v>
      </c>
      <c r="CC419">
        <v>1142.934444444445</v>
      </c>
      <c r="CD419">
        <v>24.62483333333333</v>
      </c>
      <c r="CE419">
        <v>1.771128888888889</v>
      </c>
      <c r="CF419">
        <v>1.684791111111111</v>
      </c>
      <c r="CG419">
        <v>15.5343</v>
      </c>
      <c r="CH419">
        <v>14.757</v>
      </c>
      <c r="CI419">
        <v>2000.003333333334</v>
      </c>
      <c r="CJ419">
        <v>0.9800036666666665</v>
      </c>
      <c r="CK419">
        <v>0.01999643333333333</v>
      </c>
      <c r="CL419">
        <v>0</v>
      </c>
      <c r="CM419">
        <v>2.257344444444445</v>
      </c>
      <c r="CN419">
        <v>0</v>
      </c>
      <c r="CO419">
        <v>8247.586666666666</v>
      </c>
      <c r="CP419">
        <v>16749.51111111111</v>
      </c>
      <c r="CQ419">
        <v>41.125</v>
      </c>
      <c r="CR419">
        <v>42.75</v>
      </c>
      <c r="CS419">
        <v>41.375</v>
      </c>
      <c r="CT419">
        <v>41.687</v>
      </c>
      <c r="CU419">
        <v>40.222</v>
      </c>
      <c r="CV419">
        <v>1960.011111111111</v>
      </c>
      <c r="CW419">
        <v>39.99222222222223</v>
      </c>
      <c r="CX419">
        <v>0</v>
      </c>
      <c r="CY419">
        <v>1657316578.5</v>
      </c>
      <c r="CZ419">
        <v>0</v>
      </c>
      <c r="DA419">
        <v>1657315522.5</v>
      </c>
      <c r="DB419" t="s">
        <v>1038</v>
      </c>
      <c r="DC419">
        <v>1657315522.5</v>
      </c>
      <c r="DD419">
        <v>1657315518.5</v>
      </c>
      <c r="DE419">
        <v>10</v>
      </c>
      <c r="DF419">
        <v>0.226</v>
      </c>
      <c r="DG419">
        <v>0.346</v>
      </c>
      <c r="DH419">
        <v>-1.322</v>
      </c>
      <c r="DI419">
        <v>-0.172</v>
      </c>
      <c r="DJ419">
        <v>420</v>
      </c>
      <c r="DK419">
        <v>25</v>
      </c>
      <c r="DL419">
        <v>0.27</v>
      </c>
      <c r="DM419">
        <v>0.2</v>
      </c>
      <c r="DN419">
        <v>-41.12429756097561</v>
      </c>
      <c r="DO419">
        <v>-2.303268292683041</v>
      </c>
      <c r="DP419">
        <v>0.2319024127050892</v>
      </c>
      <c r="DQ419">
        <v>0</v>
      </c>
      <c r="DR419">
        <v>1.252049512195122</v>
      </c>
      <c r="DS419">
        <v>0.04770000000000213</v>
      </c>
      <c r="DT419">
        <v>0.01138292258566817</v>
      </c>
      <c r="DU419">
        <v>1</v>
      </c>
      <c r="DV419">
        <v>1</v>
      </c>
      <c r="DW419">
        <v>2</v>
      </c>
      <c r="DX419" t="s">
        <v>357</v>
      </c>
      <c r="DY419">
        <v>2.97648</v>
      </c>
      <c r="DZ419">
        <v>2.72474</v>
      </c>
      <c r="EA419">
        <v>0.140789</v>
      </c>
      <c r="EB419">
        <v>0.142575</v>
      </c>
      <c r="EC419">
        <v>0.0884244</v>
      </c>
      <c r="ED419">
        <v>0.0813681</v>
      </c>
      <c r="EE419">
        <v>27012.2</v>
      </c>
      <c r="EF419">
        <v>27059.6</v>
      </c>
      <c r="EG419">
        <v>29248</v>
      </c>
      <c r="EH419">
        <v>29207</v>
      </c>
      <c r="EI419">
        <v>35341.1</v>
      </c>
      <c r="EJ419">
        <v>35655.5</v>
      </c>
      <c r="EK419">
        <v>41206.7</v>
      </c>
      <c r="EL419">
        <v>41600.9</v>
      </c>
      <c r="EM419">
        <v>1.9323</v>
      </c>
      <c r="EN419">
        <v>2.0115</v>
      </c>
      <c r="EO419">
        <v>0.031691</v>
      </c>
      <c r="EP419">
        <v>0</v>
      </c>
      <c r="EQ419">
        <v>26.487</v>
      </c>
      <c r="ER419">
        <v>999.9</v>
      </c>
      <c r="ES419">
        <v>32.4</v>
      </c>
      <c r="ET419">
        <v>38.6</v>
      </c>
      <c r="EU419">
        <v>32.5635</v>
      </c>
      <c r="EV419">
        <v>61.5584</v>
      </c>
      <c r="EW419">
        <v>27.2796</v>
      </c>
      <c r="EX419">
        <v>2</v>
      </c>
      <c r="EY419">
        <v>0.289637</v>
      </c>
      <c r="EZ419">
        <v>3.64754</v>
      </c>
      <c r="FA419">
        <v>20.3456</v>
      </c>
      <c r="FB419">
        <v>5.21489</v>
      </c>
      <c r="FC419">
        <v>12.0131</v>
      </c>
      <c r="FD419">
        <v>4.9873</v>
      </c>
      <c r="FE419">
        <v>3.2884</v>
      </c>
      <c r="FF419">
        <v>6551.9</v>
      </c>
      <c r="FG419">
        <v>9999</v>
      </c>
      <c r="FH419">
        <v>9999</v>
      </c>
      <c r="FI419">
        <v>106.2</v>
      </c>
      <c r="FJ419">
        <v>1.86744</v>
      </c>
      <c r="FK419">
        <v>1.86651</v>
      </c>
      <c r="FL419">
        <v>1.86599</v>
      </c>
      <c r="FM419">
        <v>1.86584</v>
      </c>
      <c r="FN419">
        <v>1.86768</v>
      </c>
      <c r="FO419">
        <v>1.87012</v>
      </c>
      <c r="FP419">
        <v>1.86875</v>
      </c>
      <c r="FQ419">
        <v>1.87014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-2.42</v>
      </c>
      <c r="GF419">
        <v>-1.146</v>
      </c>
      <c r="GG419">
        <v>-0.6157391948907027</v>
      </c>
      <c r="GH419">
        <v>-0.001751842048368114</v>
      </c>
      <c r="GI419">
        <v>2.175043830543419E-07</v>
      </c>
      <c r="GJ419">
        <v>-8.900938919420621E-11</v>
      </c>
      <c r="GK419">
        <v>8.598166570386768</v>
      </c>
      <c r="GL419">
        <v>1.777864070516789</v>
      </c>
      <c r="GM419">
        <v>-0.1595319365346188</v>
      </c>
      <c r="GN419">
        <v>0.002975254502177307</v>
      </c>
      <c r="GO419">
        <v>3</v>
      </c>
      <c r="GP419">
        <v>2360</v>
      </c>
      <c r="GQ419">
        <v>1</v>
      </c>
      <c r="GR419">
        <v>26</v>
      </c>
      <c r="GS419">
        <v>17.5</v>
      </c>
      <c r="GT419">
        <v>17.6</v>
      </c>
      <c r="GU419">
        <v>2.95044</v>
      </c>
      <c r="GV419">
        <v>2.21558</v>
      </c>
      <c r="GW419">
        <v>1.94702</v>
      </c>
      <c r="GX419">
        <v>2.82593</v>
      </c>
      <c r="GY419">
        <v>2.19482</v>
      </c>
      <c r="GZ419">
        <v>2.34985</v>
      </c>
      <c r="HA419">
        <v>41.5083</v>
      </c>
      <c r="HB419">
        <v>14.0007</v>
      </c>
      <c r="HC419">
        <v>18</v>
      </c>
      <c r="HD419">
        <v>500.854</v>
      </c>
      <c r="HE419">
        <v>565.405</v>
      </c>
      <c r="HF419">
        <v>21.7817</v>
      </c>
      <c r="HG419">
        <v>30.987</v>
      </c>
      <c r="HH419">
        <v>30.0005</v>
      </c>
      <c r="HI419">
        <v>30.911</v>
      </c>
      <c r="HJ419">
        <v>30.8337</v>
      </c>
      <c r="HK419">
        <v>59.1335</v>
      </c>
      <c r="HL419">
        <v>25.6152</v>
      </c>
      <c r="HM419">
        <v>25.7183</v>
      </c>
      <c r="HN419">
        <v>21.7802</v>
      </c>
      <c r="HO419">
        <v>1175.93</v>
      </c>
      <c r="HP419">
        <v>24.5491</v>
      </c>
      <c r="HQ419">
        <v>100.031</v>
      </c>
      <c r="HR419">
        <v>99.9308</v>
      </c>
    </row>
    <row r="420" spans="1:226">
      <c r="A420">
        <v>404</v>
      </c>
      <c r="B420">
        <v>1657316576.6</v>
      </c>
      <c r="C420">
        <v>7715.599999904633</v>
      </c>
      <c r="D420" t="s">
        <v>1175</v>
      </c>
      <c r="E420" t="s">
        <v>1176</v>
      </c>
      <c r="F420">
        <v>5</v>
      </c>
      <c r="G420" t="s">
        <v>1037</v>
      </c>
      <c r="H420" t="s">
        <v>354</v>
      </c>
      <c r="I420">
        <v>1657316574.044444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1185.309615427495</v>
      </c>
      <c r="AK420">
        <v>1152.94406060606</v>
      </c>
      <c r="AL420">
        <v>3.432410573321404</v>
      </c>
      <c r="AM420">
        <v>65.57788814739133</v>
      </c>
      <c r="AN420">
        <f>(AP420 - AO420 + BO420*1E3/(8.314*(BQ420+273.15)) * AR420/BN420 * AQ420) * BN420/(100*BB420) * 1000/(1000 - AP420)</f>
        <v>0</v>
      </c>
      <c r="AO420">
        <v>24.60191307317598</v>
      </c>
      <c r="AP420">
        <v>25.87214242424243</v>
      </c>
      <c r="AQ420">
        <v>-0.000107524394920105</v>
      </c>
      <c r="AR420">
        <v>78.02663733385332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1657316574.044444</v>
      </c>
      <c r="BH420">
        <v>1116.236666666666</v>
      </c>
      <c r="BI420">
        <v>1157.983333333333</v>
      </c>
      <c r="BJ420">
        <v>25.87866666666667</v>
      </c>
      <c r="BK420">
        <v>24.5992</v>
      </c>
      <c r="BL420">
        <v>1118.665555555556</v>
      </c>
      <c r="BM420">
        <v>27.02233333333334</v>
      </c>
      <c r="BN420">
        <v>500.0048888888889</v>
      </c>
      <c r="BO420">
        <v>68.4187</v>
      </c>
      <c r="BP420">
        <v>0.09999842222222222</v>
      </c>
      <c r="BQ420">
        <v>26.82391111111112</v>
      </c>
      <c r="BR420">
        <v>27.00733333333333</v>
      </c>
      <c r="BS420">
        <v>999.9000000000001</v>
      </c>
      <c r="BT420">
        <v>0</v>
      </c>
      <c r="BU420">
        <v>0</v>
      </c>
      <c r="BV420">
        <v>10004.01666666667</v>
      </c>
      <c r="BW420">
        <v>0</v>
      </c>
      <c r="BX420">
        <v>1612.267777777778</v>
      </c>
      <c r="BY420">
        <v>-41.74741111111111</v>
      </c>
      <c r="BZ420">
        <v>1145.892222222222</v>
      </c>
      <c r="CA420">
        <v>1187.187777777778</v>
      </c>
      <c r="CB420">
        <v>1.279464444444445</v>
      </c>
      <c r="CC420">
        <v>1157.983333333333</v>
      </c>
      <c r="CD420">
        <v>24.5992</v>
      </c>
      <c r="CE420">
        <v>1.770585555555556</v>
      </c>
      <c r="CF420">
        <v>1.683045555555556</v>
      </c>
      <c r="CG420">
        <v>15.5295</v>
      </c>
      <c r="CH420">
        <v>14.74093333333333</v>
      </c>
      <c r="CI420">
        <v>2000.022222222222</v>
      </c>
      <c r="CJ420">
        <v>0.9800043333333333</v>
      </c>
      <c r="CK420">
        <v>0.01999576666666667</v>
      </c>
      <c r="CL420">
        <v>0</v>
      </c>
      <c r="CM420">
        <v>2.259166666666667</v>
      </c>
      <c r="CN420">
        <v>0</v>
      </c>
      <c r="CO420">
        <v>8264.158888888887</v>
      </c>
      <c r="CP420">
        <v>16749.65555555556</v>
      </c>
      <c r="CQ420">
        <v>41.125</v>
      </c>
      <c r="CR420">
        <v>42.75</v>
      </c>
      <c r="CS420">
        <v>41.375</v>
      </c>
      <c r="CT420">
        <v>41.687</v>
      </c>
      <c r="CU420">
        <v>40.25</v>
      </c>
      <c r="CV420">
        <v>1960.031111111111</v>
      </c>
      <c r="CW420">
        <v>39.99111111111112</v>
      </c>
      <c r="CX420">
        <v>0</v>
      </c>
      <c r="CY420">
        <v>1657316583.3</v>
      </c>
      <c r="CZ420">
        <v>0</v>
      </c>
      <c r="DA420">
        <v>1657315522.5</v>
      </c>
      <c r="DB420" t="s">
        <v>1038</v>
      </c>
      <c r="DC420">
        <v>1657315522.5</v>
      </c>
      <c r="DD420">
        <v>1657315518.5</v>
      </c>
      <c r="DE420">
        <v>10</v>
      </c>
      <c r="DF420">
        <v>0.226</v>
      </c>
      <c r="DG420">
        <v>0.346</v>
      </c>
      <c r="DH420">
        <v>-1.322</v>
      </c>
      <c r="DI420">
        <v>-0.172</v>
      </c>
      <c r="DJ420">
        <v>420</v>
      </c>
      <c r="DK420">
        <v>25</v>
      </c>
      <c r="DL420">
        <v>0.27</v>
      </c>
      <c r="DM420">
        <v>0.2</v>
      </c>
      <c r="DN420">
        <v>-41.3102243902439</v>
      </c>
      <c r="DO420">
        <v>-2.770239721254332</v>
      </c>
      <c r="DP420">
        <v>0.2813644704982747</v>
      </c>
      <c r="DQ420">
        <v>0</v>
      </c>
      <c r="DR420">
        <v>1.260005365853659</v>
      </c>
      <c r="DS420">
        <v>0.07486285714285457</v>
      </c>
      <c r="DT420">
        <v>0.01339429967898812</v>
      </c>
      <c r="DU420">
        <v>1</v>
      </c>
      <c r="DV420">
        <v>1</v>
      </c>
      <c r="DW420">
        <v>2</v>
      </c>
      <c r="DX420" t="s">
        <v>357</v>
      </c>
      <c r="DY420">
        <v>2.97646</v>
      </c>
      <c r="DZ420">
        <v>2.72477</v>
      </c>
      <c r="EA420">
        <v>0.142013</v>
      </c>
      <c r="EB420">
        <v>0.143771</v>
      </c>
      <c r="EC420">
        <v>0.0883864</v>
      </c>
      <c r="ED420">
        <v>0.08134710000000001</v>
      </c>
      <c r="EE420">
        <v>26974.5</v>
      </c>
      <c r="EF420">
        <v>27021.7</v>
      </c>
      <c r="EG420">
        <v>29248.8</v>
      </c>
      <c r="EH420">
        <v>29207</v>
      </c>
      <c r="EI420">
        <v>35343.6</v>
      </c>
      <c r="EJ420">
        <v>35656.3</v>
      </c>
      <c r="EK420">
        <v>41207.9</v>
      </c>
      <c r="EL420">
        <v>41600.8</v>
      </c>
      <c r="EM420">
        <v>1.93225</v>
      </c>
      <c r="EN420">
        <v>2.01128</v>
      </c>
      <c r="EO420">
        <v>0.031881</v>
      </c>
      <c r="EP420">
        <v>0</v>
      </c>
      <c r="EQ420">
        <v>26.4895</v>
      </c>
      <c r="ER420">
        <v>999.9</v>
      </c>
      <c r="ES420">
        <v>32.4</v>
      </c>
      <c r="ET420">
        <v>38.6</v>
      </c>
      <c r="EU420">
        <v>32.5694</v>
      </c>
      <c r="EV420">
        <v>61.6684</v>
      </c>
      <c r="EW420">
        <v>27.2796</v>
      </c>
      <c r="EX420">
        <v>2</v>
      </c>
      <c r="EY420">
        <v>0.290262</v>
      </c>
      <c r="EZ420">
        <v>3.67776</v>
      </c>
      <c r="FA420">
        <v>20.3449</v>
      </c>
      <c r="FB420">
        <v>5.21444</v>
      </c>
      <c r="FC420">
        <v>12.012</v>
      </c>
      <c r="FD420">
        <v>4.98735</v>
      </c>
      <c r="FE420">
        <v>3.2882</v>
      </c>
      <c r="FF420">
        <v>6551.9</v>
      </c>
      <c r="FG420">
        <v>9999</v>
      </c>
      <c r="FH420">
        <v>9999</v>
      </c>
      <c r="FI420">
        <v>106.2</v>
      </c>
      <c r="FJ420">
        <v>1.86749</v>
      </c>
      <c r="FK420">
        <v>1.86648</v>
      </c>
      <c r="FL420">
        <v>1.86598</v>
      </c>
      <c r="FM420">
        <v>1.86584</v>
      </c>
      <c r="FN420">
        <v>1.86768</v>
      </c>
      <c r="FO420">
        <v>1.87012</v>
      </c>
      <c r="FP420">
        <v>1.86874</v>
      </c>
      <c r="FQ420">
        <v>1.87012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-2.44</v>
      </c>
      <c r="GF420">
        <v>-1.1408</v>
      </c>
      <c r="GG420">
        <v>-0.6157391948907027</v>
      </c>
      <c r="GH420">
        <v>-0.001751842048368114</v>
      </c>
      <c r="GI420">
        <v>2.175043830543419E-07</v>
      </c>
      <c r="GJ420">
        <v>-8.900938919420621E-11</v>
      </c>
      <c r="GK420">
        <v>8.598166570386768</v>
      </c>
      <c r="GL420">
        <v>1.777864070516789</v>
      </c>
      <c r="GM420">
        <v>-0.1595319365346188</v>
      </c>
      <c r="GN420">
        <v>0.002975254502177307</v>
      </c>
      <c r="GO420">
        <v>3</v>
      </c>
      <c r="GP420">
        <v>2360</v>
      </c>
      <c r="GQ420">
        <v>1</v>
      </c>
      <c r="GR420">
        <v>26</v>
      </c>
      <c r="GS420">
        <v>17.6</v>
      </c>
      <c r="GT420">
        <v>17.6</v>
      </c>
      <c r="GU420">
        <v>2.98096</v>
      </c>
      <c r="GV420">
        <v>2.2168</v>
      </c>
      <c r="GW420">
        <v>1.94702</v>
      </c>
      <c r="GX420">
        <v>2.82593</v>
      </c>
      <c r="GY420">
        <v>2.19482</v>
      </c>
      <c r="GZ420">
        <v>2.3645</v>
      </c>
      <c r="HA420">
        <v>41.5083</v>
      </c>
      <c r="HB420">
        <v>14.0007</v>
      </c>
      <c r="HC420">
        <v>18</v>
      </c>
      <c r="HD420">
        <v>500.857</v>
      </c>
      <c r="HE420">
        <v>565.2670000000001</v>
      </c>
      <c r="HF420">
        <v>21.7811</v>
      </c>
      <c r="HG420">
        <v>30.9929</v>
      </c>
      <c r="HH420">
        <v>30.0006</v>
      </c>
      <c r="HI420">
        <v>30.9154</v>
      </c>
      <c r="HJ420">
        <v>30.837</v>
      </c>
      <c r="HK420">
        <v>59.7048</v>
      </c>
      <c r="HL420">
        <v>25.6152</v>
      </c>
      <c r="HM420">
        <v>25.7183</v>
      </c>
      <c r="HN420">
        <v>21.7725</v>
      </c>
      <c r="HO420">
        <v>1189.3</v>
      </c>
      <c r="HP420">
        <v>24.5493</v>
      </c>
      <c r="HQ420">
        <v>100.034</v>
      </c>
      <c r="HR420">
        <v>99.9306</v>
      </c>
    </row>
    <row r="421" spans="1:226">
      <c r="A421">
        <v>405</v>
      </c>
      <c r="B421">
        <v>1657316582.1</v>
      </c>
      <c r="C421">
        <v>7721.099999904633</v>
      </c>
      <c r="D421" t="s">
        <v>1177</v>
      </c>
      <c r="E421" t="s">
        <v>1178</v>
      </c>
      <c r="F421">
        <v>5</v>
      </c>
      <c r="G421" t="s">
        <v>1037</v>
      </c>
      <c r="H421" t="s">
        <v>354</v>
      </c>
      <c r="I421">
        <v>1657316579.35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1204.076198489894</v>
      </c>
      <c r="AK421">
        <v>1171.419818181819</v>
      </c>
      <c r="AL421">
        <v>3.346114658599079</v>
      </c>
      <c r="AM421">
        <v>65.57788814739133</v>
      </c>
      <c r="AN421">
        <f>(AP421 - AO421 + BO421*1E3/(8.314*(BQ421+273.15)) * AR421/BN421 * AQ421) * BN421/(100*BB421) * 1000/(1000 - AP421)</f>
        <v>0</v>
      </c>
      <c r="AO421">
        <v>24.61392577116362</v>
      </c>
      <c r="AP421">
        <v>25.8771193939394</v>
      </c>
      <c r="AQ421">
        <v>6.299811560239573E-05</v>
      </c>
      <c r="AR421">
        <v>78.02663733385332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1657316579.35</v>
      </c>
      <c r="BH421">
        <v>1133.776</v>
      </c>
      <c r="BI421">
        <v>1175.659</v>
      </c>
      <c r="BJ421">
        <v>25.87364</v>
      </c>
      <c r="BK421">
        <v>24.62084</v>
      </c>
      <c r="BL421">
        <v>1136.231</v>
      </c>
      <c r="BM421">
        <v>27.01489</v>
      </c>
      <c r="BN421">
        <v>499.9997</v>
      </c>
      <c r="BO421">
        <v>68.41831999999999</v>
      </c>
      <c r="BP421">
        <v>0.10003119</v>
      </c>
      <c r="BQ421">
        <v>26.82345</v>
      </c>
      <c r="BR421">
        <v>27.01889</v>
      </c>
      <c r="BS421">
        <v>999.9</v>
      </c>
      <c r="BT421">
        <v>0</v>
      </c>
      <c r="BU421">
        <v>0</v>
      </c>
      <c r="BV421">
        <v>10000.183</v>
      </c>
      <c r="BW421">
        <v>0</v>
      </c>
      <c r="BX421">
        <v>1610.534</v>
      </c>
      <c r="BY421">
        <v>-41.88375000000001</v>
      </c>
      <c r="BZ421">
        <v>1163.891</v>
      </c>
      <c r="CA421">
        <v>1205.336</v>
      </c>
      <c r="CB421">
        <v>1.252792</v>
      </c>
      <c r="CC421">
        <v>1175.659</v>
      </c>
      <c r="CD421">
        <v>24.62084</v>
      </c>
      <c r="CE421">
        <v>1.770231</v>
      </c>
      <c r="CF421">
        <v>1.684517</v>
      </c>
      <c r="CG421">
        <v>15.52638</v>
      </c>
      <c r="CH421">
        <v>14.75449</v>
      </c>
      <c r="CI421">
        <v>1999.994</v>
      </c>
      <c r="CJ421">
        <v>0.9800039</v>
      </c>
      <c r="CK421">
        <v>0.0199962</v>
      </c>
      <c r="CL421">
        <v>0</v>
      </c>
      <c r="CM421">
        <v>2.27335</v>
      </c>
      <c r="CN421">
        <v>0</v>
      </c>
      <c r="CO421">
        <v>8283.045999999998</v>
      </c>
      <c r="CP421">
        <v>16749.44</v>
      </c>
      <c r="CQ421">
        <v>41.125</v>
      </c>
      <c r="CR421">
        <v>42.75</v>
      </c>
      <c r="CS421">
        <v>41.406</v>
      </c>
      <c r="CT421">
        <v>41.687</v>
      </c>
      <c r="CU421">
        <v>40.25</v>
      </c>
      <c r="CV421">
        <v>1960.002</v>
      </c>
      <c r="CW421">
        <v>39.992</v>
      </c>
      <c r="CX421">
        <v>0</v>
      </c>
      <c r="CY421">
        <v>1657316588.7</v>
      </c>
      <c r="CZ421">
        <v>0</v>
      </c>
      <c r="DA421">
        <v>1657315522.5</v>
      </c>
      <c r="DB421" t="s">
        <v>1038</v>
      </c>
      <c r="DC421">
        <v>1657315522.5</v>
      </c>
      <c r="DD421">
        <v>1657315518.5</v>
      </c>
      <c r="DE421">
        <v>10</v>
      </c>
      <c r="DF421">
        <v>0.226</v>
      </c>
      <c r="DG421">
        <v>0.346</v>
      </c>
      <c r="DH421">
        <v>-1.322</v>
      </c>
      <c r="DI421">
        <v>-0.172</v>
      </c>
      <c r="DJ421">
        <v>420</v>
      </c>
      <c r="DK421">
        <v>25</v>
      </c>
      <c r="DL421">
        <v>0.27</v>
      </c>
      <c r="DM421">
        <v>0.2</v>
      </c>
      <c r="DN421">
        <v>-41.51498536585365</v>
      </c>
      <c r="DO421">
        <v>-2.610702439024341</v>
      </c>
      <c r="DP421">
        <v>0.2681014883929672</v>
      </c>
      <c r="DQ421">
        <v>0</v>
      </c>
      <c r="DR421">
        <v>1.259481219512195</v>
      </c>
      <c r="DS421">
        <v>0.07200940766550679</v>
      </c>
      <c r="DT421">
        <v>0.01401898541875718</v>
      </c>
      <c r="DU421">
        <v>1</v>
      </c>
      <c r="DV421">
        <v>1</v>
      </c>
      <c r="DW421">
        <v>2</v>
      </c>
      <c r="DX421" t="s">
        <v>357</v>
      </c>
      <c r="DY421">
        <v>2.97641</v>
      </c>
      <c r="DZ421">
        <v>2.72476</v>
      </c>
      <c r="EA421">
        <v>0.143465</v>
      </c>
      <c r="EB421">
        <v>0.145214</v>
      </c>
      <c r="EC421">
        <v>0.08840240000000001</v>
      </c>
      <c r="ED421">
        <v>0.0814323</v>
      </c>
      <c r="EE421">
        <v>26928.4</v>
      </c>
      <c r="EF421">
        <v>26975.8</v>
      </c>
      <c r="EG421">
        <v>29248.5</v>
      </c>
      <c r="EH421">
        <v>29206.7</v>
      </c>
      <c r="EI421">
        <v>35343</v>
      </c>
      <c r="EJ421">
        <v>35652.7</v>
      </c>
      <c r="EK421">
        <v>41207.9</v>
      </c>
      <c r="EL421">
        <v>41600.4</v>
      </c>
      <c r="EM421">
        <v>1.93218</v>
      </c>
      <c r="EN421">
        <v>2.0111</v>
      </c>
      <c r="EO421">
        <v>0.0323504</v>
      </c>
      <c r="EP421">
        <v>0</v>
      </c>
      <c r="EQ421">
        <v>26.4918</v>
      </c>
      <c r="ER421">
        <v>999.9</v>
      </c>
      <c r="ES421">
        <v>32.5</v>
      </c>
      <c r="ET421">
        <v>38.6</v>
      </c>
      <c r="EU421">
        <v>32.6665</v>
      </c>
      <c r="EV421">
        <v>61.4584</v>
      </c>
      <c r="EW421">
        <v>27.2396</v>
      </c>
      <c r="EX421">
        <v>2</v>
      </c>
      <c r="EY421">
        <v>0.290882</v>
      </c>
      <c r="EZ421">
        <v>3.72138</v>
      </c>
      <c r="FA421">
        <v>20.3438</v>
      </c>
      <c r="FB421">
        <v>5.21474</v>
      </c>
      <c r="FC421">
        <v>12.0119</v>
      </c>
      <c r="FD421">
        <v>4.9876</v>
      </c>
      <c r="FE421">
        <v>3.28838</v>
      </c>
      <c r="FF421">
        <v>6552.1</v>
      </c>
      <c r="FG421">
        <v>9999</v>
      </c>
      <c r="FH421">
        <v>9999</v>
      </c>
      <c r="FI421">
        <v>106.2</v>
      </c>
      <c r="FJ421">
        <v>1.86749</v>
      </c>
      <c r="FK421">
        <v>1.86649</v>
      </c>
      <c r="FL421">
        <v>1.866</v>
      </c>
      <c r="FM421">
        <v>1.86584</v>
      </c>
      <c r="FN421">
        <v>1.86768</v>
      </c>
      <c r="FO421">
        <v>1.87012</v>
      </c>
      <c r="FP421">
        <v>1.86874</v>
      </c>
      <c r="FQ421">
        <v>1.87014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-2.47</v>
      </c>
      <c r="GF421">
        <v>-1.1434</v>
      </c>
      <c r="GG421">
        <v>-0.6157391948907027</v>
      </c>
      <c r="GH421">
        <v>-0.001751842048368114</v>
      </c>
      <c r="GI421">
        <v>2.175043830543419E-07</v>
      </c>
      <c r="GJ421">
        <v>-8.900938919420621E-11</v>
      </c>
      <c r="GK421">
        <v>8.598166570386768</v>
      </c>
      <c r="GL421">
        <v>1.777864070516789</v>
      </c>
      <c r="GM421">
        <v>-0.1595319365346188</v>
      </c>
      <c r="GN421">
        <v>0.002975254502177307</v>
      </c>
      <c r="GO421">
        <v>3</v>
      </c>
      <c r="GP421">
        <v>2360</v>
      </c>
      <c r="GQ421">
        <v>1</v>
      </c>
      <c r="GR421">
        <v>26</v>
      </c>
      <c r="GS421">
        <v>17.7</v>
      </c>
      <c r="GT421">
        <v>17.7</v>
      </c>
      <c r="GU421">
        <v>3.01392</v>
      </c>
      <c r="GV421">
        <v>2.2168</v>
      </c>
      <c r="GW421">
        <v>1.94702</v>
      </c>
      <c r="GX421">
        <v>2.82471</v>
      </c>
      <c r="GY421">
        <v>2.19482</v>
      </c>
      <c r="GZ421">
        <v>2.34863</v>
      </c>
      <c r="HA421">
        <v>41.5344</v>
      </c>
      <c r="HB421">
        <v>13.9832</v>
      </c>
      <c r="HC421">
        <v>18</v>
      </c>
      <c r="HD421">
        <v>500.842</v>
      </c>
      <c r="HE421">
        <v>565.175</v>
      </c>
      <c r="HF421">
        <v>21.7725</v>
      </c>
      <c r="HG421">
        <v>30.9992</v>
      </c>
      <c r="HH421">
        <v>30.0007</v>
      </c>
      <c r="HI421">
        <v>30.9199</v>
      </c>
      <c r="HJ421">
        <v>30.8413</v>
      </c>
      <c r="HK421">
        <v>60.4243</v>
      </c>
      <c r="HL421">
        <v>25.8932</v>
      </c>
      <c r="HM421">
        <v>25.7183</v>
      </c>
      <c r="HN421">
        <v>21.7604</v>
      </c>
      <c r="HO421">
        <v>1209.35</v>
      </c>
      <c r="HP421">
        <v>24.5491</v>
      </c>
      <c r="HQ421">
        <v>100.033</v>
      </c>
      <c r="HR421">
        <v>99.92959999999999</v>
      </c>
    </row>
    <row r="422" spans="1:226">
      <c r="A422">
        <v>406</v>
      </c>
      <c r="B422">
        <v>1657316586.6</v>
      </c>
      <c r="C422">
        <v>7725.599999904633</v>
      </c>
      <c r="D422" t="s">
        <v>1179</v>
      </c>
      <c r="E422" t="s">
        <v>1180</v>
      </c>
      <c r="F422">
        <v>5</v>
      </c>
      <c r="G422" t="s">
        <v>1037</v>
      </c>
      <c r="H422" t="s">
        <v>354</v>
      </c>
      <c r="I422">
        <v>1657316583.75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1219.673211756538</v>
      </c>
      <c r="AK422">
        <v>1186.978606060606</v>
      </c>
      <c r="AL422">
        <v>3.450694128500424</v>
      </c>
      <c r="AM422">
        <v>65.57788814739133</v>
      </c>
      <c r="AN422">
        <f>(AP422 - AO422 + BO422*1E3/(8.314*(BQ422+273.15)) * AR422/BN422 * AQ422) * BN422/(100*BB422) * 1000/(1000 - AP422)</f>
        <v>0</v>
      </c>
      <c r="AO422">
        <v>24.64068218385276</v>
      </c>
      <c r="AP422">
        <v>25.87805575757575</v>
      </c>
      <c r="AQ422">
        <v>6.679966728505166E-05</v>
      </c>
      <c r="AR422">
        <v>78.02663733385332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1657316583.75</v>
      </c>
      <c r="BH422">
        <v>1148.378</v>
      </c>
      <c r="BI422">
        <v>1190.516</v>
      </c>
      <c r="BJ422">
        <v>25.87884</v>
      </c>
      <c r="BK422">
        <v>24.61925</v>
      </c>
      <c r="BL422">
        <v>1150.857</v>
      </c>
      <c r="BM422">
        <v>27.02262</v>
      </c>
      <c r="BN422">
        <v>499.9952999999999</v>
      </c>
      <c r="BO422">
        <v>68.41785</v>
      </c>
      <c r="BP422">
        <v>0.09993116999999999</v>
      </c>
      <c r="BQ422">
        <v>26.82066</v>
      </c>
      <c r="BR422">
        <v>27.0155</v>
      </c>
      <c r="BS422">
        <v>999.9</v>
      </c>
      <c r="BT422">
        <v>0</v>
      </c>
      <c r="BU422">
        <v>0</v>
      </c>
      <c r="BV422">
        <v>10008.12</v>
      </c>
      <c r="BW422">
        <v>0</v>
      </c>
      <c r="BX422">
        <v>1609.57</v>
      </c>
      <c r="BY422">
        <v>-42.13832</v>
      </c>
      <c r="BZ422">
        <v>1178.885</v>
      </c>
      <c r="CA422">
        <v>1220.563</v>
      </c>
      <c r="CB422">
        <v>1.259574</v>
      </c>
      <c r="CC422">
        <v>1190.516</v>
      </c>
      <c r="CD422">
        <v>24.61925</v>
      </c>
      <c r="CE422">
        <v>1.770574</v>
      </c>
      <c r="CF422">
        <v>1.684398</v>
      </c>
      <c r="CG422">
        <v>15.52941</v>
      </c>
      <c r="CH422">
        <v>14.75338</v>
      </c>
      <c r="CI422">
        <v>1999.957</v>
      </c>
      <c r="CJ422">
        <v>0.9800039</v>
      </c>
      <c r="CK422">
        <v>0.0199962</v>
      </c>
      <c r="CL422">
        <v>0</v>
      </c>
      <c r="CM422">
        <v>2.19789</v>
      </c>
      <c r="CN422">
        <v>0</v>
      </c>
      <c r="CO422">
        <v>8295.336000000001</v>
      </c>
      <c r="CP422">
        <v>16749.13</v>
      </c>
      <c r="CQ422">
        <v>41.125</v>
      </c>
      <c r="CR422">
        <v>42.75</v>
      </c>
      <c r="CS422">
        <v>41.437</v>
      </c>
      <c r="CT422">
        <v>41.687</v>
      </c>
      <c r="CU422">
        <v>40.25</v>
      </c>
      <c r="CV422">
        <v>1959.966</v>
      </c>
      <c r="CW422">
        <v>39.99100000000001</v>
      </c>
      <c r="CX422">
        <v>0</v>
      </c>
      <c r="CY422">
        <v>1657316592.9</v>
      </c>
      <c r="CZ422">
        <v>0</v>
      </c>
      <c r="DA422">
        <v>1657315522.5</v>
      </c>
      <c r="DB422" t="s">
        <v>1038</v>
      </c>
      <c r="DC422">
        <v>1657315522.5</v>
      </c>
      <c r="DD422">
        <v>1657315518.5</v>
      </c>
      <c r="DE422">
        <v>10</v>
      </c>
      <c r="DF422">
        <v>0.226</v>
      </c>
      <c r="DG422">
        <v>0.346</v>
      </c>
      <c r="DH422">
        <v>-1.322</v>
      </c>
      <c r="DI422">
        <v>-0.172</v>
      </c>
      <c r="DJ422">
        <v>420</v>
      </c>
      <c r="DK422">
        <v>25</v>
      </c>
      <c r="DL422">
        <v>0.27</v>
      </c>
      <c r="DM422">
        <v>0.2</v>
      </c>
      <c r="DN422">
        <v>-41.7732525</v>
      </c>
      <c r="DO422">
        <v>-2.92315834896805</v>
      </c>
      <c r="DP422">
        <v>0.2900968820820897</v>
      </c>
      <c r="DQ422">
        <v>0</v>
      </c>
      <c r="DR422">
        <v>1.2636325</v>
      </c>
      <c r="DS422">
        <v>-0.02250709193246142</v>
      </c>
      <c r="DT422">
        <v>0.0157119859900014</v>
      </c>
      <c r="DU422">
        <v>1</v>
      </c>
      <c r="DV422">
        <v>1</v>
      </c>
      <c r="DW422">
        <v>2</v>
      </c>
      <c r="DX422" t="s">
        <v>357</v>
      </c>
      <c r="DY422">
        <v>2.97635</v>
      </c>
      <c r="DZ422">
        <v>2.72476</v>
      </c>
      <c r="EA422">
        <v>0.144676</v>
      </c>
      <c r="EB422">
        <v>0.146402</v>
      </c>
      <c r="EC422">
        <v>0.0883963</v>
      </c>
      <c r="ED422">
        <v>0.0812375</v>
      </c>
      <c r="EE422">
        <v>26889.9</v>
      </c>
      <c r="EF422">
        <v>26938</v>
      </c>
      <c r="EG422">
        <v>29248.1</v>
      </c>
      <c r="EH422">
        <v>29206.4</v>
      </c>
      <c r="EI422">
        <v>35342.1</v>
      </c>
      <c r="EJ422">
        <v>35660.1</v>
      </c>
      <c r="EK422">
        <v>41206.5</v>
      </c>
      <c r="EL422">
        <v>41600.2</v>
      </c>
      <c r="EM422">
        <v>1.93218</v>
      </c>
      <c r="EN422">
        <v>2.01087</v>
      </c>
      <c r="EO422">
        <v>0.0319406</v>
      </c>
      <c r="EP422">
        <v>0</v>
      </c>
      <c r="EQ422">
        <v>26.4928</v>
      </c>
      <c r="ER422">
        <v>999.9</v>
      </c>
      <c r="ES422">
        <v>32.5</v>
      </c>
      <c r="ET422">
        <v>38.6</v>
      </c>
      <c r="EU422">
        <v>32.6653</v>
      </c>
      <c r="EV422">
        <v>61.6584</v>
      </c>
      <c r="EW422">
        <v>27.2957</v>
      </c>
      <c r="EX422">
        <v>2</v>
      </c>
      <c r="EY422">
        <v>0.291662</v>
      </c>
      <c r="EZ422">
        <v>3.77626</v>
      </c>
      <c r="FA422">
        <v>20.3424</v>
      </c>
      <c r="FB422">
        <v>5.21519</v>
      </c>
      <c r="FC422">
        <v>12.0132</v>
      </c>
      <c r="FD422">
        <v>4.98765</v>
      </c>
      <c r="FE422">
        <v>3.28838</v>
      </c>
      <c r="FF422">
        <v>6552.1</v>
      </c>
      <c r="FG422">
        <v>9999</v>
      </c>
      <c r="FH422">
        <v>9999</v>
      </c>
      <c r="FI422">
        <v>106.2</v>
      </c>
      <c r="FJ422">
        <v>1.86752</v>
      </c>
      <c r="FK422">
        <v>1.86655</v>
      </c>
      <c r="FL422">
        <v>1.866</v>
      </c>
      <c r="FM422">
        <v>1.86584</v>
      </c>
      <c r="FN422">
        <v>1.86768</v>
      </c>
      <c r="FO422">
        <v>1.87012</v>
      </c>
      <c r="FP422">
        <v>1.86875</v>
      </c>
      <c r="FQ422">
        <v>1.87014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-2.5</v>
      </c>
      <c r="GF422">
        <v>-1.1427</v>
      </c>
      <c r="GG422">
        <v>-0.6157391948907027</v>
      </c>
      <c r="GH422">
        <v>-0.001751842048368114</v>
      </c>
      <c r="GI422">
        <v>2.175043830543419E-07</v>
      </c>
      <c r="GJ422">
        <v>-8.900938919420621E-11</v>
      </c>
      <c r="GK422">
        <v>8.598166570386768</v>
      </c>
      <c r="GL422">
        <v>1.777864070516789</v>
      </c>
      <c r="GM422">
        <v>-0.1595319365346188</v>
      </c>
      <c r="GN422">
        <v>0.002975254502177307</v>
      </c>
      <c r="GO422">
        <v>3</v>
      </c>
      <c r="GP422">
        <v>2360</v>
      </c>
      <c r="GQ422">
        <v>1</v>
      </c>
      <c r="GR422">
        <v>26</v>
      </c>
      <c r="GS422">
        <v>17.7</v>
      </c>
      <c r="GT422">
        <v>17.8</v>
      </c>
      <c r="GU422">
        <v>3.04565</v>
      </c>
      <c r="GV422">
        <v>2.21436</v>
      </c>
      <c r="GW422">
        <v>1.94702</v>
      </c>
      <c r="GX422">
        <v>2.82471</v>
      </c>
      <c r="GY422">
        <v>2.19482</v>
      </c>
      <c r="GZ422">
        <v>2.37061</v>
      </c>
      <c r="HA422">
        <v>41.5344</v>
      </c>
      <c r="HB422">
        <v>14.0007</v>
      </c>
      <c r="HC422">
        <v>18</v>
      </c>
      <c r="HD422">
        <v>500.877</v>
      </c>
      <c r="HE422">
        <v>565.047</v>
      </c>
      <c r="HF422">
        <v>21.7597</v>
      </c>
      <c r="HG422">
        <v>31.0051</v>
      </c>
      <c r="HH422">
        <v>30.0007</v>
      </c>
      <c r="HI422">
        <v>30.9243</v>
      </c>
      <c r="HJ422">
        <v>30.8456</v>
      </c>
      <c r="HK422">
        <v>60.9865</v>
      </c>
      <c r="HL422">
        <v>25.8932</v>
      </c>
      <c r="HM422">
        <v>25.3442</v>
      </c>
      <c r="HN422">
        <v>21.7408</v>
      </c>
      <c r="HO422">
        <v>1222.71</v>
      </c>
      <c r="HP422">
        <v>24.5487</v>
      </c>
      <c r="HQ422">
        <v>100.031</v>
      </c>
      <c r="HR422">
        <v>99.9289</v>
      </c>
    </row>
    <row r="423" spans="1:226">
      <c r="A423">
        <v>407</v>
      </c>
      <c r="B423">
        <v>1657316592.1</v>
      </c>
      <c r="C423">
        <v>7731.099999904633</v>
      </c>
      <c r="D423" t="s">
        <v>1181</v>
      </c>
      <c r="E423" t="s">
        <v>1182</v>
      </c>
      <c r="F423">
        <v>5</v>
      </c>
      <c r="G423" t="s">
        <v>1037</v>
      </c>
      <c r="H423" t="s">
        <v>354</v>
      </c>
      <c r="I423">
        <v>1657316589.35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1238.495640903951</v>
      </c>
      <c r="AK423">
        <v>1205.472242424242</v>
      </c>
      <c r="AL423">
        <v>3.371040852771905</v>
      </c>
      <c r="AM423">
        <v>65.57788814739133</v>
      </c>
      <c r="AN423">
        <f>(AP423 - AO423 + BO423*1E3/(8.314*(BQ423+273.15)) * AR423/BN423 * AQ423) * BN423/(100*BB423) * 1000/(1000 - AP423)</f>
        <v>0</v>
      </c>
      <c r="AO423">
        <v>24.52028164805402</v>
      </c>
      <c r="AP423">
        <v>25.84183333333333</v>
      </c>
      <c r="AQ423">
        <v>-0.007155719975989559</v>
      </c>
      <c r="AR423">
        <v>78.02663733385332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1657316589.35</v>
      </c>
      <c r="BH423">
        <v>1166.898</v>
      </c>
      <c r="BI423">
        <v>1209.339</v>
      </c>
      <c r="BJ423">
        <v>25.85844</v>
      </c>
      <c r="BK423">
        <v>24.51534</v>
      </c>
      <c r="BL423">
        <v>1169.409</v>
      </c>
      <c r="BM423">
        <v>26.99218</v>
      </c>
      <c r="BN423">
        <v>500.0076999999999</v>
      </c>
      <c r="BO423">
        <v>68.41685999999999</v>
      </c>
      <c r="BP423">
        <v>0.09997486000000001</v>
      </c>
      <c r="BQ423">
        <v>26.82114</v>
      </c>
      <c r="BR423">
        <v>27.01491</v>
      </c>
      <c r="BS423">
        <v>999.9</v>
      </c>
      <c r="BT423">
        <v>0</v>
      </c>
      <c r="BU423">
        <v>0</v>
      </c>
      <c r="BV423">
        <v>10001.98</v>
      </c>
      <c r="BW423">
        <v>0</v>
      </c>
      <c r="BX423">
        <v>1607.733</v>
      </c>
      <c r="BY423">
        <v>-42.44067</v>
      </c>
      <c r="BZ423">
        <v>1197.875</v>
      </c>
      <c r="CA423">
        <v>1239.732</v>
      </c>
      <c r="CB423">
        <v>1.343092</v>
      </c>
      <c r="CC423">
        <v>1209.339</v>
      </c>
      <c r="CD423">
        <v>24.51534</v>
      </c>
      <c r="CE423">
        <v>1.769153</v>
      </c>
      <c r="CF423">
        <v>1.677264</v>
      </c>
      <c r="CG423">
        <v>15.51688</v>
      </c>
      <c r="CH423">
        <v>14.68759</v>
      </c>
      <c r="CI423">
        <v>2000.005</v>
      </c>
      <c r="CJ423">
        <v>0.9800044999999999</v>
      </c>
      <c r="CK423">
        <v>0.0199956</v>
      </c>
      <c r="CL423">
        <v>0</v>
      </c>
      <c r="CM423">
        <v>2.18016</v>
      </c>
      <c r="CN423">
        <v>0</v>
      </c>
      <c r="CO423">
        <v>8312.338999999998</v>
      </c>
      <c r="CP423">
        <v>16749.52</v>
      </c>
      <c r="CQ423">
        <v>41.125</v>
      </c>
      <c r="CR423">
        <v>42.7996</v>
      </c>
      <c r="CS423">
        <v>41.437</v>
      </c>
      <c r="CT423">
        <v>41.7311</v>
      </c>
      <c r="CU423">
        <v>40.25</v>
      </c>
      <c r="CV423">
        <v>1960.014</v>
      </c>
      <c r="CW423">
        <v>39.99100000000001</v>
      </c>
      <c r="CX423">
        <v>0</v>
      </c>
      <c r="CY423">
        <v>1657316598.9</v>
      </c>
      <c r="CZ423">
        <v>0</v>
      </c>
      <c r="DA423">
        <v>1657315522.5</v>
      </c>
      <c r="DB423" t="s">
        <v>1038</v>
      </c>
      <c r="DC423">
        <v>1657315522.5</v>
      </c>
      <c r="DD423">
        <v>1657315518.5</v>
      </c>
      <c r="DE423">
        <v>10</v>
      </c>
      <c r="DF423">
        <v>0.226</v>
      </c>
      <c r="DG423">
        <v>0.346</v>
      </c>
      <c r="DH423">
        <v>-1.322</v>
      </c>
      <c r="DI423">
        <v>-0.172</v>
      </c>
      <c r="DJ423">
        <v>420</v>
      </c>
      <c r="DK423">
        <v>25</v>
      </c>
      <c r="DL423">
        <v>0.27</v>
      </c>
      <c r="DM423">
        <v>0.2</v>
      </c>
      <c r="DN423">
        <v>-42.04696341463415</v>
      </c>
      <c r="DO423">
        <v>-2.801594425087153</v>
      </c>
      <c r="DP423">
        <v>0.2836213103522038</v>
      </c>
      <c r="DQ423">
        <v>0</v>
      </c>
      <c r="DR423">
        <v>1.285035853658536</v>
      </c>
      <c r="DS423">
        <v>0.2355967944250887</v>
      </c>
      <c r="DT423">
        <v>0.03747201414100211</v>
      </c>
      <c r="DU423">
        <v>0</v>
      </c>
      <c r="DV423">
        <v>0</v>
      </c>
      <c r="DW423">
        <v>2</v>
      </c>
      <c r="DX423" t="s">
        <v>365</v>
      </c>
      <c r="DY423">
        <v>2.97636</v>
      </c>
      <c r="DZ423">
        <v>2.72477</v>
      </c>
      <c r="EA423">
        <v>0.146117</v>
      </c>
      <c r="EB423">
        <v>0.147827</v>
      </c>
      <c r="EC423">
        <v>0.088268</v>
      </c>
      <c r="ED423">
        <v>0.0811248</v>
      </c>
      <c r="EE423">
        <v>26843.8</v>
      </c>
      <c r="EF423">
        <v>26892.6</v>
      </c>
      <c r="EG423">
        <v>29247.3</v>
      </c>
      <c r="EH423">
        <v>29206.1</v>
      </c>
      <c r="EI423">
        <v>35346.6</v>
      </c>
      <c r="EJ423">
        <v>35664.1</v>
      </c>
      <c r="EK423">
        <v>41205.8</v>
      </c>
      <c r="EL423">
        <v>41599.7</v>
      </c>
      <c r="EM423">
        <v>1.93213</v>
      </c>
      <c r="EN423">
        <v>2.0106</v>
      </c>
      <c r="EO423">
        <v>0.0318289</v>
      </c>
      <c r="EP423">
        <v>0</v>
      </c>
      <c r="EQ423">
        <v>26.4945</v>
      </c>
      <c r="ER423">
        <v>999.9</v>
      </c>
      <c r="ES423">
        <v>32.4</v>
      </c>
      <c r="ET423">
        <v>38.6</v>
      </c>
      <c r="EU423">
        <v>32.5688</v>
      </c>
      <c r="EV423">
        <v>61.5084</v>
      </c>
      <c r="EW423">
        <v>27.2596</v>
      </c>
      <c r="EX423">
        <v>2</v>
      </c>
      <c r="EY423">
        <v>0.292284</v>
      </c>
      <c r="EZ423">
        <v>3.79607</v>
      </c>
      <c r="FA423">
        <v>20.3423</v>
      </c>
      <c r="FB423">
        <v>5.21549</v>
      </c>
      <c r="FC423">
        <v>12.0126</v>
      </c>
      <c r="FD423">
        <v>4.98775</v>
      </c>
      <c r="FE423">
        <v>3.2885</v>
      </c>
      <c r="FF423">
        <v>6552.4</v>
      </c>
      <c r="FG423">
        <v>9999</v>
      </c>
      <c r="FH423">
        <v>9999</v>
      </c>
      <c r="FI423">
        <v>106.2</v>
      </c>
      <c r="FJ423">
        <v>1.86749</v>
      </c>
      <c r="FK423">
        <v>1.86652</v>
      </c>
      <c r="FL423">
        <v>1.866</v>
      </c>
      <c r="FM423">
        <v>1.86583</v>
      </c>
      <c r="FN423">
        <v>1.86768</v>
      </c>
      <c r="FO423">
        <v>1.87012</v>
      </c>
      <c r="FP423">
        <v>1.86875</v>
      </c>
      <c r="FQ423">
        <v>1.87014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-2.52</v>
      </c>
      <c r="GF423">
        <v>-1.1244</v>
      </c>
      <c r="GG423">
        <v>-0.6157391948907027</v>
      </c>
      <c r="GH423">
        <v>-0.001751842048368114</v>
      </c>
      <c r="GI423">
        <v>2.175043830543419E-07</v>
      </c>
      <c r="GJ423">
        <v>-8.900938919420621E-11</v>
      </c>
      <c r="GK423">
        <v>8.598166570386768</v>
      </c>
      <c r="GL423">
        <v>1.777864070516789</v>
      </c>
      <c r="GM423">
        <v>-0.1595319365346188</v>
      </c>
      <c r="GN423">
        <v>0.002975254502177307</v>
      </c>
      <c r="GO423">
        <v>3</v>
      </c>
      <c r="GP423">
        <v>2360</v>
      </c>
      <c r="GQ423">
        <v>1</v>
      </c>
      <c r="GR423">
        <v>26</v>
      </c>
      <c r="GS423">
        <v>17.8</v>
      </c>
      <c r="GT423">
        <v>17.9</v>
      </c>
      <c r="GU423">
        <v>3.07739</v>
      </c>
      <c r="GV423">
        <v>2.21558</v>
      </c>
      <c r="GW423">
        <v>1.94702</v>
      </c>
      <c r="GX423">
        <v>2.82349</v>
      </c>
      <c r="GY423">
        <v>2.19482</v>
      </c>
      <c r="GZ423">
        <v>2.34619</v>
      </c>
      <c r="HA423">
        <v>41.5605</v>
      </c>
      <c r="HB423">
        <v>13.9919</v>
      </c>
      <c r="HC423">
        <v>18</v>
      </c>
      <c r="HD423">
        <v>500.884</v>
      </c>
      <c r="HE423">
        <v>564.885</v>
      </c>
      <c r="HF423">
        <v>21.7377</v>
      </c>
      <c r="HG423">
        <v>31.0111</v>
      </c>
      <c r="HH423">
        <v>30.0007</v>
      </c>
      <c r="HI423">
        <v>30.9293</v>
      </c>
      <c r="HJ423">
        <v>30.8504</v>
      </c>
      <c r="HK423">
        <v>61.6905</v>
      </c>
      <c r="HL423">
        <v>25.8932</v>
      </c>
      <c r="HM423">
        <v>25.3442</v>
      </c>
      <c r="HN423">
        <v>21.7269</v>
      </c>
      <c r="HO423">
        <v>1242.75</v>
      </c>
      <c r="HP423">
        <v>24.5487</v>
      </c>
      <c r="HQ423">
        <v>100.029</v>
      </c>
      <c r="HR423">
        <v>99.9278</v>
      </c>
    </row>
    <row r="424" spans="1:226">
      <c r="A424">
        <v>408</v>
      </c>
      <c r="B424">
        <v>1657316596.6</v>
      </c>
      <c r="C424">
        <v>7735.599999904633</v>
      </c>
      <c r="D424" t="s">
        <v>1183</v>
      </c>
      <c r="E424" t="s">
        <v>1184</v>
      </c>
      <c r="F424">
        <v>5</v>
      </c>
      <c r="G424" t="s">
        <v>1037</v>
      </c>
      <c r="H424" t="s">
        <v>354</v>
      </c>
      <c r="I424">
        <v>1657316593.75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1253.936491315008</v>
      </c>
      <c r="AK424">
        <v>1220.751090909091</v>
      </c>
      <c r="AL424">
        <v>3.387194641333034</v>
      </c>
      <c r="AM424">
        <v>65.57788814739133</v>
      </c>
      <c r="AN424">
        <f>(AP424 - AO424 + BO424*1E3/(8.314*(BQ424+273.15)) * AR424/BN424 * AQ424) * BN424/(100*BB424) * 1000/(1000 - AP424)</f>
        <v>0</v>
      </c>
      <c r="AO424">
        <v>24.51207792848299</v>
      </c>
      <c r="AP424">
        <v>25.82827878787878</v>
      </c>
      <c r="AQ424">
        <v>-0.003447234314033473</v>
      </c>
      <c r="AR424">
        <v>78.02663733385332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1657316593.75</v>
      </c>
      <c r="BH424">
        <v>1181.489</v>
      </c>
      <c r="BI424">
        <v>1224.064</v>
      </c>
      <c r="BJ424">
        <v>25.83421</v>
      </c>
      <c r="BK424">
        <v>24.51746</v>
      </c>
      <c r="BL424">
        <v>1184.023</v>
      </c>
      <c r="BM424">
        <v>26.95579</v>
      </c>
      <c r="BN424">
        <v>499.9819000000001</v>
      </c>
      <c r="BO424">
        <v>68.41680000000001</v>
      </c>
      <c r="BP424">
        <v>0.10001502</v>
      </c>
      <c r="BQ424">
        <v>26.82257</v>
      </c>
      <c r="BR424">
        <v>27.01322</v>
      </c>
      <c r="BS424">
        <v>999.9</v>
      </c>
      <c r="BT424">
        <v>0</v>
      </c>
      <c r="BU424">
        <v>0</v>
      </c>
      <c r="BV424">
        <v>9998.975</v>
      </c>
      <c r="BW424">
        <v>0</v>
      </c>
      <c r="BX424">
        <v>1606.514</v>
      </c>
      <c r="BY424">
        <v>-42.57528000000001</v>
      </c>
      <c r="BZ424">
        <v>1212.821</v>
      </c>
      <c r="CA424">
        <v>1254.829</v>
      </c>
      <c r="CB424">
        <v>1.316752</v>
      </c>
      <c r="CC424">
        <v>1224.064</v>
      </c>
      <c r="CD424">
        <v>24.51746</v>
      </c>
      <c r="CE424">
        <v>1.767494</v>
      </c>
      <c r="CF424">
        <v>1.677404</v>
      </c>
      <c r="CG424">
        <v>15.50222</v>
      </c>
      <c r="CH424">
        <v>14.68891</v>
      </c>
      <c r="CI424">
        <v>2000.044</v>
      </c>
      <c r="CJ424">
        <v>0.9800051</v>
      </c>
      <c r="CK424">
        <v>0.019995</v>
      </c>
      <c r="CL424">
        <v>0</v>
      </c>
      <c r="CM424">
        <v>2.29373</v>
      </c>
      <c r="CN424">
        <v>0</v>
      </c>
      <c r="CO424">
        <v>8323.492999999999</v>
      </c>
      <c r="CP424">
        <v>16749.85</v>
      </c>
      <c r="CQ424">
        <v>41.1374</v>
      </c>
      <c r="CR424">
        <v>42.812</v>
      </c>
      <c r="CS424">
        <v>41.437</v>
      </c>
      <c r="CT424">
        <v>41.75</v>
      </c>
      <c r="CU424">
        <v>40.25</v>
      </c>
      <c r="CV424">
        <v>1960.053</v>
      </c>
      <c r="CW424">
        <v>39.99100000000001</v>
      </c>
      <c r="CX424">
        <v>0</v>
      </c>
      <c r="CY424">
        <v>1657316603.1</v>
      </c>
      <c r="CZ424">
        <v>0</v>
      </c>
      <c r="DA424">
        <v>1657315522.5</v>
      </c>
      <c r="DB424" t="s">
        <v>1038</v>
      </c>
      <c r="DC424">
        <v>1657315522.5</v>
      </c>
      <c r="DD424">
        <v>1657315518.5</v>
      </c>
      <c r="DE424">
        <v>10</v>
      </c>
      <c r="DF424">
        <v>0.226</v>
      </c>
      <c r="DG424">
        <v>0.346</v>
      </c>
      <c r="DH424">
        <v>-1.322</v>
      </c>
      <c r="DI424">
        <v>-0.172</v>
      </c>
      <c r="DJ424">
        <v>420</v>
      </c>
      <c r="DK424">
        <v>25</v>
      </c>
      <c r="DL424">
        <v>0.27</v>
      </c>
      <c r="DM424">
        <v>0.2</v>
      </c>
      <c r="DN424">
        <v>-42.20962682926829</v>
      </c>
      <c r="DO424">
        <v>-2.963644599303173</v>
      </c>
      <c r="DP424">
        <v>0.2967896076876847</v>
      </c>
      <c r="DQ424">
        <v>0</v>
      </c>
      <c r="DR424">
        <v>1.292093658536585</v>
      </c>
      <c r="DS424">
        <v>0.2916020905923368</v>
      </c>
      <c r="DT424">
        <v>0.03925846459953154</v>
      </c>
      <c r="DU424">
        <v>0</v>
      </c>
      <c r="DV424">
        <v>0</v>
      </c>
      <c r="DW424">
        <v>2</v>
      </c>
      <c r="DX424" t="s">
        <v>365</v>
      </c>
      <c r="DY424">
        <v>2.97626</v>
      </c>
      <c r="DZ424">
        <v>2.72459</v>
      </c>
      <c r="EA424">
        <v>0.147291</v>
      </c>
      <c r="EB424">
        <v>0.148988</v>
      </c>
      <c r="EC424">
        <v>0.0882254</v>
      </c>
      <c r="ED424">
        <v>0.0811856</v>
      </c>
      <c r="EE424">
        <v>26806</v>
      </c>
      <c r="EF424">
        <v>26856</v>
      </c>
      <c r="EG424">
        <v>29246.4</v>
      </c>
      <c r="EH424">
        <v>29206.2</v>
      </c>
      <c r="EI424">
        <v>35347.4</v>
      </c>
      <c r="EJ424">
        <v>35661.7</v>
      </c>
      <c r="EK424">
        <v>41204.9</v>
      </c>
      <c r="EL424">
        <v>41599.7</v>
      </c>
      <c r="EM424">
        <v>1.93202</v>
      </c>
      <c r="EN424">
        <v>2.01073</v>
      </c>
      <c r="EO424">
        <v>0.0310838</v>
      </c>
      <c r="EP424">
        <v>0</v>
      </c>
      <c r="EQ424">
        <v>26.4945</v>
      </c>
      <c r="ER424">
        <v>999.9</v>
      </c>
      <c r="ES424">
        <v>32.5</v>
      </c>
      <c r="ET424">
        <v>38.6</v>
      </c>
      <c r="EU424">
        <v>32.6647</v>
      </c>
      <c r="EV424">
        <v>61.4984</v>
      </c>
      <c r="EW424">
        <v>27.3798</v>
      </c>
      <c r="EX424">
        <v>2</v>
      </c>
      <c r="EY424">
        <v>0.292863</v>
      </c>
      <c r="EZ424">
        <v>3.81421</v>
      </c>
      <c r="FA424">
        <v>20.3417</v>
      </c>
      <c r="FB424">
        <v>5.21519</v>
      </c>
      <c r="FC424">
        <v>12.0135</v>
      </c>
      <c r="FD424">
        <v>4.98705</v>
      </c>
      <c r="FE424">
        <v>3.28828</v>
      </c>
      <c r="FF424">
        <v>6552.4</v>
      </c>
      <c r="FG424">
        <v>9999</v>
      </c>
      <c r="FH424">
        <v>9999</v>
      </c>
      <c r="FI424">
        <v>106.2</v>
      </c>
      <c r="FJ424">
        <v>1.86749</v>
      </c>
      <c r="FK424">
        <v>1.86649</v>
      </c>
      <c r="FL424">
        <v>1.866</v>
      </c>
      <c r="FM424">
        <v>1.86584</v>
      </c>
      <c r="FN424">
        <v>1.86768</v>
      </c>
      <c r="FO424">
        <v>1.87012</v>
      </c>
      <c r="FP424">
        <v>1.86874</v>
      </c>
      <c r="FQ424">
        <v>1.87015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-2.55</v>
      </c>
      <c r="GF424">
        <v>-1.1182</v>
      </c>
      <c r="GG424">
        <v>-0.6157391948907027</v>
      </c>
      <c r="GH424">
        <v>-0.001751842048368114</v>
      </c>
      <c r="GI424">
        <v>2.175043830543419E-07</v>
      </c>
      <c r="GJ424">
        <v>-8.900938919420621E-11</v>
      </c>
      <c r="GK424">
        <v>8.598166570386768</v>
      </c>
      <c r="GL424">
        <v>1.777864070516789</v>
      </c>
      <c r="GM424">
        <v>-0.1595319365346188</v>
      </c>
      <c r="GN424">
        <v>0.002975254502177307</v>
      </c>
      <c r="GO424">
        <v>3</v>
      </c>
      <c r="GP424">
        <v>2360</v>
      </c>
      <c r="GQ424">
        <v>1</v>
      </c>
      <c r="GR424">
        <v>26</v>
      </c>
      <c r="GS424">
        <v>17.9</v>
      </c>
      <c r="GT424">
        <v>18</v>
      </c>
      <c r="GU424">
        <v>3.10913</v>
      </c>
      <c r="GV424">
        <v>2.21558</v>
      </c>
      <c r="GW424">
        <v>1.94702</v>
      </c>
      <c r="GX424">
        <v>2.82471</v>
      </c>
      <c r="GY424">
        <v>2.19482</v>
      </c>
      <c r="GZ424">
        <v>2.38159</v>
      </c>
      <c r="HA424">
        <v>41.5605</v>
      </c>
      <c r="HB424">
        <v>13.9919</v>
      </c>
      <c r="HC424">
        <v>18</v>
      </c>
      <c r="HD424">
        <v>500.859</v>
      </c>
      <c r="HE424">
        <v>565.015</v>
      </c>
      <c r="HF424">
        <v>21.7232</v>
      </c>
      <c r="HG424">
        <v>31.0172</v>
      </c>
      <c r="HH424">
        <v>30.0006</v>
      </c>
      <c r="HI424">
        <v>30.9342</v>
      </c>
      <c r="HJ424">
        <v>30.8543</v>
      </c>
      <c r="HK424">
        <v>62.252</v>
      </c>
      <c r="HL424">
        <v>25.8932</v>
      </c>
      <c r="HM424">
        <v>25.3442</v>
      </c>
      <c r="HN424">
        <v>21.7112</v>
      </c>
      <c r="HO424">
        <v>1256.12</v>
      </c>
      <c r="HP424">
        <v>24.5487</v>
      </c>
      <c r="HQ424">
        <v>100.026</v>
      </c>
      <c r="HR424">
        <v>99.9278</v>
      </c>
    </row>
    <row r="425" spans="1:226">
      <c r="A425">
        <v>409</v>
      </c>
      <c r="B425">
        <v>1657316601.6</v>
      </c>
      <c r="C425">
        <v>7740.599999904633</v>
      </c>
      <c r="D425" t="s">
        <v>1185</v>
      </c>
      <c r="E425" t="s">
        <v>1186</v>
      </c>
      <c r="F425">
        <v>5</v>
      </c>
      <c r="G425" t="s">
        <v>1037</v>
      </c>
      <c r="H425" t="s">
        <v>354</v>
      </c>
      <c r="I425">
        <v>1657316599.1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1271.086751260101</v>
      </c>
      <c r="AK425">
        <v>1237.78696969697</v>
      </c>
      <c r="AL425">
        <v>3.436536220091421</v>
      </c>
      <c r="AM425">
        <v>65.57788814739133</v>
      </c>
      <c r="AN425">
        <f>(AP425 - AO425 + BO425*1E3/(8.314*(BQ425+273.15)) * AR425/BN425 * AQ425) * BN425/(100*BB425) * 1000/(1000 - AP425)</f>
        <v>0</v>
      </c>
      <c r="AO425">
        <v>24.54327067872404</v>
      </c>
      <c r="AP425">
        <v>25.83217090909091</v>
      </c>
      <c r="AQ425">
        <v>-1.692072799737258E-05</v>
      </c>
      <c r="AR425">
        <v>78.02663733385332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1657316599.1</v>
      </c>
      <c r="BH425">
        <v>1199.083333333333</v>
      </c>
      <c r="BI425">
        <v>1241.945555555556</v>
      </c>
      <c r="BJ425">
        <v>25.82913333333333</v>
      </c>
      <c r="BK425">
        <v>24.55127777777778</v>
      </c>
      <c r="BL425">
        <v>1201.644444444444</v>
      </c>
      <c r="BM425">
        <v>26.94817777777778</v>
      </c>
      <c r="BN425">
        <v>500.0106666666666</v>
      </c>
      <c r="BO425">
        <v>68.41678888888889</v>
      </c>
      <c r="BP425">
        <v>0.09997147777777776</v>
      </c>
      <c r="BQ425">
        <v>26.821</v>
      </c>
      <c r="BR425">
        <v>27.00113333333333</v>
      </c>
      <c r="BS425">
        <v>999.9000000000001</v>
      </c>
      <c r="BT425">
        <v>0</v>
      </c>
      <c r="BU425">
        <v>0</v>
      </c>
      <c r="BV425">
        <v>10003.47777777778</v>
      </c>
      <c r="BW425">
        <v>0</v>
      </c>
      <c r="BX425">
        <v>1605.038888888889</v>
      </c>
      <c r="BY425">
        <v>-42.86087777777777</v>
      </c>
      <c r="BZ425">
        <v>1230.876666666667</v>
      </c>
      <c r="CA425">
        <v>1273.202222222222</v>
      </c>
      <c r="CB425">
        <v>1.277861111111111</v>
      </c>
      <c r="CC425">
        <v>1241.945555555556</v>
      </c>
      <c r="CD425">
        <v>24.55127777777778</v>
      </c>
      <c r="CE425">
        <v>1.767146666666667</v>
      </c>
      <c r="CF425">
        <v>1.67972</v>
      </c>
      <c r="CG425">
        <v>15.49916666666667</v>
      </c>
      <c r="CH425">
        <v>14.71026666666666</v>
      </c>
      <c r="CI425">
        <v>2000.046666666666</v>
      </c>
      <c r="CJ425">
        <v>0.980005</v>
      </c>
      <c r="CK425">
        <v>0.0199951</v>
      </c>
      <c r="CL425">
        <v>0</v>
      </c>
      <c r="CM425">
        <v>2.343155555555556</v>
      </c>
      <c r="CN425">
        <v>0</v>
      </c>
      <c r="CO425">
        <v>8333.962222222221</v>
      </c>
      <c r="CP425">
        <v>16749.87777777778</v>
      </c>
      <c r="CQ425">
        <v>41.187</v>
      </c>
      <c r="CR425">
        <v>42.812</v>
      </c>
      <c r="CS425">
        <v>41.437</v>
      </c>
      <c r="CT425">
        <v>41.75</v>
      </c>
      <c r="CU425">
        <v>40.26377777777778</v>
      </c>
      <c r="CV425">
        <v>1960.054444444444</v>
      </c>
      <c r="CW425">
        <v>39.99222222222223</v>
      </c>
      <c r="CX425">
        <v>0</v>
      </c>
      <c r="CY425">
        <v>1657316607.9</v>
      </c>
      <c r="CZ425">
        <v>0</v>
      </c>
      <c r="DA425">
        <v>1657315522.5</v>
      </c>
      <c r="DB425" t="s">
        <v>1038</v>
      </c>
      <c r="DC425">
        <v>1657315522.5</v>
      </c>
      <c r="DD425">
        <v>1657315518.5</v>
      </c>
      <c r="DE425">
        <v>10</v>
      </c>
      <c r="DF425">
        <v>0.226</v>
      </c>
      <c r="DG425">
        <v>0.346</v>
      </c>
      <c r="DH425">
        <v>-1.322</v>
      </c>
      <c r="DI425">
        <v>-0.172</v>
      </c>
      <c r="DJ425">
        <v>420</v>
      </c>
      <c r="DK425">
        <v>25</v>
      </c>
      <c r="DL425">
        <v>0.27</v>
      </c>
      <c r="DM425">
        <v>0.2</v>
      </c>
      <c r="DN425">
        <v>-42.46295365853658</v>
      </c>
      <c r="DO425">
        <v>-2.737524041811874</v>
      </c>
      <c r="DP425">
        <v>0.2735101149398683</v>
      </c>
      <c r="DQ425">
        <v>0</v>
      </c>
      <c r="DR425">
        <v>1.297016585365854</v>
      </c>
      <c r="DS425">
        <v>0.09922808362369699</v>
      </c>
      <c r="DT425">
        <v>0.03628771549239972</v>
      </c>
      <c r="DU425">
        <v>1</v>
      </c>
      <c r="DV425">
        <v>1</v>
      </c>
      <c r="DW425">
        <v>2</v>
      </c>
      <c r="DX425" t="s">
        <v>357</v>
      </c>
      <c r="DY425">
        <v>2.97642</v>
      </c>
      <c r="DZ425">
        <v>2.72491</v>
      </c>
      <c r="EA425">
        <v>0.148597</v>
      </c>
      <c r="EB425">
        <v>0.150271</v>
      </c>
      <c r="EC425">
        <v>0.08824220000000001</v>
      </c>
      <c r="ED425">
        <v>0.0812551</v>
      </c>
      <c r="EE425">
        <v>26764.9</v>
      </c>
      <c r="EF425">
        <v>26815</v>
      </c>
      <c r="EG425">
        <v>29246.5</v>
      </c>
      <c r="EH425">
        <v>29205.7</v>
      </c>
      <c r="EI425">
        <v>35346.9</v>
      </c>
      <c r="EJ425">
        <v>35658.6</v>
      </c>
      <c r="EK425">
        <v>41205</v>
      </c>
      <c r="EL425">
        <v>41599.2</v>
      </c>
      <c r="EM425">
        <v>1.93213</v>
      </c>
      <c r="EN425">
        <v>2.01035</v>
      </c>
      <c r="EO425">
        <v>0.0310466</v>
      </c>
      <c r="EP425">
        <v>0</v>
      </c>
      <c r="EQ425">
        <v>26.4945</v>
      </c>
      <c r="ER425">
        <v>999.9</v>
      </c>
      <c r="ES425">
        <v>32.5</v>
      </c>
      <c r="ET425">
        <v>38.6</v>
      </c>
      <c r="EU425">
        <v>32.6643</v>
      </c>
      <c r="EV425">
        <v>61.5384</v>
      </c>
      <c r="EW425">
        <v>27.3077</v>
      </c>
      <c r="EX425">
        <v>2</v>
      </c>
      <c r="EY425">
        <v>0.293453</v>
      </c>
      <c r="EZ425">
        <v>3.79735</v>
      </c>
      <c r="FA425">
        <v>20.3422</v>
      </c>
      <c r="FB425">
        <v>5.21474</v>
      </c>
      <c r="FC425">
        <v>12.0126</v>
      </c>
      <c r="FD425">
        <v>4.98735</v>
      </c>
      <c r="FE425">
        <v>3.28845</v>
      </c>
      <c r="FF425">
        <v>6552.6</v>
      </c>
      <c r="FG425">
        <v>9999</v>
      </c>
      <c r="FH425">
        <v>9999</v>
      </c>
      <c r="FI425">
        <v>106.2</v>
      </c>
      <c r="FJ425">
        <v>1.86751</v>
      </c>
      <c r="FK425">
        <v>1.86655</v>
      </c>
      <c r="FL425">
        <v>1.866</v>
      </c>
      <c r="FM425">
        <v>1.86584</v>
      </c>
      <c r="FN425">
        <v>1.86768</v>
      </c>
      <c r="FO425">
        <v>1.87012</v>
      </c>
      <c r="FP425">
        <v>1.86874</v>
      </c>
      <c r="FQ425">
        <v>1.87015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-2.58</v>
      </c>
      <c r="GF425">
        <v>-1.1208</v>
      </c>
      <c r="GG425">
        <v>-0.6157391948907027</v>
      </c>
      <c r="GH425">
        <v>-0.001751842048368114</v>
      </c>
      <c r="GI425">
        <v>2.175043830543419E-07</v>
      </c>
      <c r="GJ425">
        <v>-8.900938919420621E-11</v>
      </c>
      <c r="GK425">
        <v>8.598166570386768</v>
      </c>
      <c r="GL425">
        <v>1.777864070516789</v>
      </c>
      <c r="GM425">
        <v>-0.1595319365346188</v>
      </c>
      <c r="GN425">
        <v>0.002975254502177307</v>
      </c>
      <c r="GO425">
        <v>3</v>
      </c>
      <c r="GP425">
        <v>2360</v>
      </c>
      <c r="GQ425">
        <v>1</v>
      </c>
      <c r="GR425">
        <v>26</v>
      </c>
      <c r="GS425">
        <v>18</v>
      </c>
      <c r="GT425">
        <v>18.1</v>
      </c>
      <c r="GU425">
        <v>3.13843</v>
      </c>
      <c r="GV425">
        <v>2.20825</v>
      </c>
      <c r="GW425">
        <v>1.94702</v>
      </c>
      <c r="GX425">
        <v>2.82471</v>
      </c>
      <c r="GY425">
        <v>2.19482</v>
      </c>
      <c r="GZ425">
        <v>2.36816</v>
      </c>
      <c r="HA425">
        <v>41.5866</v>
      </c>
      <c r="HB425">
        <v>13.9919</v>
      </c>
      <c r="HC425">
        <v>18</v>
      </c>
      <c r="HD425">
        <v>500.967</v>
      </c>
      <c r="HE425">
        <v>564.776</v>
      </c>
      <c r="HF425">
        <v>21.7077</v>
      </c>
      <c r="HG425">
        <v>31.0226</v>
      </c>
      <c r="HH425">
        <v>30.0006</v>
      </c>
      <c r="HI425">
        <v>30.9396</v>
      </c>
      <c r="HJ425">
        <v>30.8589</v>
      </c>
      <c r="HK425">
        <v>62.8518</v>
      </c>
      <c r="HL425">
        <v>25.8932</v>
      </c>
      <c r="HM425">
        <v>24.9664</v>
      </c>
      <c r="HN425">
        <v>21.7073</v>
      </c>
      <c r="HO425">
        <v>1269.48</v>
      </c>
      <c r="HP425">
        <v>24.5487</v>
      </c>
      <c r="HQ425">
        <v>100.026</v>
      </c>
      <c r="HR425">
        <v>99.9265</v>
      </c>
    </row>
    <row r="426" spans="1:226">
      <c r="A426">
        <v>410</v>
      </c>
      <c r="B426">
        <v>1657316606.6</v>
      </c>
      <c r="C426">
        <v>7745.599999904633</v>
      </c>
      <c r="D426" t="s">
        <v>1187</v>
      </c>
      <c r="E426" t="s">
        <v>1188</v>
      </c>
      <c r="F426">
        <v>5</v>
      </c>
      <c r="G426" t="s">
        <v>1037</v>
      </c>
      <c r="H426" t="s">
        <v>354</v>
      </c>
      <c r="I426">
        <v>1657316603.8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1288.27181878525</v>
      </c>
      <c r="AK426">
        <v>1254.711757575757</v>
      </c>
      <c r="AL426">
        <v>3.386939239403358</v>
      </c>
      <c r="AM426">
        <v>65.57788814739133</v>
      </c>
      <c r="AN426">
        <f>(AP426 - AO426 + BO426*1E3/(8.314*(BQ426+273.15)) * AR426/BN426 * AQ426) * BN426/(100*BB426) * 1000/(1000 - AP426)</f>
        <v>0</v>
      </c>
      <c r="AO426">
        <v>24.56477876687846</v>
      </c>
      <c r="AP426">
        <v>25.83846666666666</v>
      </c>
      <c r="AQ426">
        <v>0.0002789075789842233</v>
      </c>
      <c r="AR426">
        <v>78.02663733385332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1657316603.8</v>
      </c>
      <c r="BH426">
        <v>1214.689</v>
      </c>
      <c r="BI426">
        <v>1257.698</v>
      </c>
      <c r="BJ426">
        <v>25.83588</v>
      </c>
      <c r="BK426">
        <v>24.56605</v>
      </c>
      <c r="BL426">
        <v>1217.277</v>
      </c>
      <c r="BM426">
        <v>26.95834</v>
      </c>
      <c r="BN426">
        <v>500.006</v>
      </c>
      <c r="BO426">
        <v>68.41775</v>
      </c>
      <c r="BP426">
        <v>0.10002495</v>
      </c>
      <c r="BQ426">
        <v>26.81478</v>
      </c>
      <c r="BR426">
        <v>26.99663</v>
      </c>
      <c r="BS426">
        <v>999.9</v>
      </c>
      <c r="BT426">
        <v>0</v>
      </c>
      <c r="BU426">
        <v>0</v>
      </c>
      <c r="BV426">
        <v>10013.87</v>
      </c>
      <c r="BW426">
        <v>0</v>
      </c>
      <c r="BX426">
        <v>1603.143</v>
      </c>
      <c r="BY426">
        <v>-43.00825</v>
      </c>
      <c r="BZ426">
        <v>1246.904</v>
      </c>
      <c r="CA426">
        <v>1289.375</v>
      </c>
      <c r="CB426">
        <v>1.269844</v>
      </c>
      <c r="CC426">
        <v>1257.698</v>
      </c>
      <c r="CD426">
        <v>24.56605</v>
      </c>
      <c r="CE426">
        <v>1.767635</v>
      </c>
      <c r="CF426">
        <v>1.680755</v>
      </c>
      <c r="CG426">
        <v>15.50346</v>
      </c>
      <c r="CH426">
        <v>14.71981</v>
      </c>
      <c r="CI426">
        <v>1999.931</v>
      </c>
      <c r="CJ426">
        <v>0.9800044999999999</v>
      </c>
      <c r="CK426">
        <v>0.0199956</v>
      </c>
      <c r="CL426">
        <v>0</v>
      </c>
      <c r="CM426">
        <v>2.35302</v>
      </c>
      <c r="CN426">
        <v>0</v>
      </c>
      <c r="CO426">
        <v>8342.615999999998</v>
      </c>
      <c r="CP426">
        <v>16748.91</v>
      </c>
      <c r="CQ426">
        <v>41.187</v>
      </c>
      <c r="CR426">
        <v>42.812</v>
      </c>
      <c r="CS426">
        <v>41.437</v>
      </c>
      <c r="CT426">
        <v>41.75</v>
      </c>
      <c r="CU426">
        <v>40.312</v>
      </c>
      <c r="CV426">
        <v>1959.941</v>
      </c>
      <c r="CW426">
        <v>39.99</v>
      </c>
      <c r="CX426">
        <v>0</v>
      </c>
      <c r="CY426">
        <v>1657316613.3</v>
      </c>
      <c r="CZ426">
        <v>0</v>
      </c>
      <c r="DA426">
        <v>1657315522.5</v>
      </c>
      <c r="DB426" t="s">
        <v>1038</v>
      </c>
      <c r="DC426">
        <v>1657315522.5</v>
      </c>
      <c r="DD426">
        <v>1657315518.5</v>
      </c>
      <c r="DE426">
        <v>10</v>
      </c>
      <c r="DF426">
        <v>0.226</v>
      </c>
      <c r="DG426">
        <v>0.346</v>
      </c>
      <c r="DH426">
        <v>-1.322</v>
      </c>
      <c r="DI426">
        <v>-0.172</v>
      </c>
      <c r="DJ426">
        <v>420</v>
      </c>
      <c r="DK426">
        <v>25</v>
      </c>
      <c r="DL426">
        <v>0.27</v>
      </c>
      <c r="DM426">
        <v>0.2</v>
      </c>
      <c r="DN426">
        <v>-42.67591219512195</v>
      </c>
      <c r="DO426">
        <v>-2.5221407665506</v>
      </c>
      <c r="DP426">
        <v>0.2541284831514171</v>
      </c>
      <c r="DQ426">
        <v>0</v>
      </c>
      <c r="DR426">
        <v>1.30221243902439</v>
      </c>
      <c r="DS426">
        <v>-0.2521442508710792</v>
      </c>
      <c r="DT426">
        <v>0.02919993399428622</v>
      </c>
      <c r="DU426">
        <v>0</v>
      </c>
      <c r="DV426">
        <v>0</v>
      </c>
      <c r="DW426">
        <v>2</v>
      </c>
      <c r="DX426" t="s">
        <v>365</v>
      </c>
      <c r="DY426">
        <v>2.97643</v>
      </c>
      <c r="DZ426">
        <v>2.72478</v>
      </c>
      <c r="EA426">
        <v>0.149882</v>
      </c>
      <c r="EB426">
        <v>0.151547</v>
      </c>
      <c r="EC426">
        <v>0.0882636</v>
      </c>
      <c r="ED426">
        <v>0.0812739</v>
      </c>
      <c r="EE426">
        <v>26723.6</v>
      </c>
      <c r="EF426">
        <v>26774.5</v>
      </c>
      <c r="EG426">
        <v>29245.6</v>
      </c>
      <c r="EH426">
        <v>29205.6</v>
      </c>
      <c r="EI426">
        <v>35345.1</v>
      </c>
      <c r="EJ426">
        <v>35657.7</v>
      </c>
      <c r="EK426">
        <v>41203.9</v>
      </c>
      <c r="EL426">
        <v>41599</v>
      </c>
      <c r="EM426">
        <v>1.932</v>
      </c>
      <c r="EN426">
        <v>2.01028</v>
      </c>
      <c r="EO426">
        <v>0.0302196</v>
      </c>
      <c r="EP426">
        <v>0</v>
      </c>
      <c r="EQ426">
        <v>26.4945</v>
      </c>
      <c r="ER426">
        <v>999.9</v>
      </c>
      <c r="ES426">
        <v>32.5</v>
      </c>
      <c r="ET426">
        <v>38.6</v>
      </c>
      <c r="EU426">
        <v>32.666</v>
      </c>
      <c r="EV426">
        <v>61.3384</v>
      </c>
      <c r="EW426">
        <v>27.2997</v>
      </c>
      <c r="EX426">
        <v>2</v>
      </c>
      <c r="EY426">
        <v>0.294027</v>
      </c>
      <c r="EZ426">
        <v>3.76892</v>
      </c>
      <c r="FA426">
        <v>20.343</v>
      </c>
      <c r="FB426">
        <v>5.21459</v>
      </c>
      <c r="FC426">
        <v>12.0129</v>
      </c>
      <c r="FD426">
        <v>4.98745</v>
      </c>
      <c r="FE426">
        <v>3.2883</v>
      </c>
      <c r="FF426">
        <v>6552.6</v>
      </c>
      <c r="FG426">
        <v>9999</v>
      </c>
      <c r="FH426">
        <v>9999</v>
      </c>
      <c r="FI426">
        <v>106.2</v>
      </c>
      <c r="FJ426">
        <v>1.8675</v>
      </c>
      <c r="FK426">
        <v>1.86651</v>
      </c>
      <c r="FL426">
        <v>1.86599</v>
      </c>
      <c r="FM426">
        <v>1.86584</v>
      </c>
      <c r="FN426">
        <v>1.86768</v>
      </c>
      <c r="FO426">
        <v>1.87012</v>
      </c>
      <c r="FP426">
        <v>1.86874</v>
      </c>
      <c r="FQ426">
        <v>1.87014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-2.6</v>
      </c>
      <c r="GF426">
        <v>-1.1241</v>
      </c>
      <c r="GG426">
        <v>-0.6157391948907027</v>
      </c>
      <c r="GH426">
        <v>-0.001751842048368114</v>
      </c>
      <c r="GI426">
        <v>2.175043830543419E-07</v>
      </c>
      <c r="GJ426">
        <v>-8.900938919420621E-11</v>
      </c>
      <c r="GK426">
        <v>8.598166570386768</v>
      </c>
      <c r="GL426">
        <v>1.777864070516789</v>
      </c>
      <c r="GM426">
        <v>-0.1595319365346188</v>
      </c>
      <c r="GN426">
        <v>0.002975254502177307</v>
      </c>
      <c r="GO426">
        <v>3</v>
      </c>
      <c r="GP426">
        <v>2360</v>
      </c>
      <c r="GQ426">
        <v>1</v>
      </c>
      <c r="GR426">
        <v>26</v>
      </c>
      <c r="GS426">
        <v>18.1</v>
      </c>
      <c r="GT426">
        <v>18.1</v>
      </c>
      <c r="GU426">
        <v>3.17139</v>
      </c>
      <c r="GV426">
        <v>2.20825</v>
      </c>
      <c r="GW426">
        <v>1.94702</v>
      </c>
      <c r="GX426">
        <v>2.82471</v>
      </c>
      <c r="GY426">
        <v>2.19482</v>
      </c>
      <c r="GZ426">
        <v>2.3645</v>
      </c>
      <c r="HA426">
        <v>41.5866</v>
      </c>
      <c r="HB426">
        <v>13.9919</v>
      </c>
      <c r="HC426">
        <v>18</v>
      </c>
      <c r="HD426">
        <v>500.927</v>
      </c>
      <c r="HE426">
        <v>564.77</v>
      </c>
      <c r="HF426">
        <v>21.7026</v>
      </c>
      <c r="HG426">
        <v>31.0294</v>
      </c>
      <c r="HH426">
        <v>30.0007</v>
      </c>
      <c r="HI426">
        <v>30.9449</v>
      </c>
      <c r="HJ426">
        <v>30.8643</v>
      </c>
      <c r="HK426">
        <v>63.5146</v>
      </c>
      <c r="HL426">
        <v>25.8932</v>
      </c>
      <c r="HM426">
        <v>24.9664</v>
      </c>
      <c r="HN426">
        <v>21.7065</v>
      </c>
      <c r="HO426">
        <v>1289.52</v>
      </c>
      <c r="HP426">
        <v>24.5487</v>
      </c>
      <c r="HQ426">
        <v>100.023</v>
      </c>
      <c r="HR426">
        <v>99.926</v>
      </c>
    </row>
    <row r="427" spans="1:226">
      <c r="A427">
        <v>411</v>
      </c>
      <c r="B427">
        <v>1657316611.6</v>
      </c>
      <c r="C427">
        <v>7750.599999904633</v>
      </c>
      <c r="D427" t="s">
        <v>1189</v>
      </c>
      <c r="E427" t="s">
        <v>1190</v>
      </c>
      <c r="F427">
        <v>5</v>
      </c>
      <c r="G427" t="s">
        <v>1037</v>
      </c>
      <c r="H427" t="s">
        <v>354</v>
      </c>
      <c r="I427">
        <v>1657316609.1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1305.529643916905</v>
      </c>
      <c r="AK427">
        <v>1271.823272727272</v>
      </c>
      <c r="AL427">
        <v>3.42775283203729</v>
      </c>
      <c r="AM427">
        <v>65.57788814739133</v>
      </c>
      <c r="AN427">
        <f>(AP427 - AO427 + BO427*1E3/(8.314*(BQ427+273.15)) * AR427/BN427 * AQ427) * BN427/(100*BB427) * 1000/(1000 - AP427)</f>
        <v>0</v>
      </c>
      <c r="AO427">
        <v>24.58234686353915</v>
      </c>
      <c r="AP427">
        <v>25.84757393939393</v>
      </c>
      <c r="AQ427">
        <v>0.0001522893750525612</v>
      </c>
      <c r="AR427">
        <v>78.02663733385332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1657316609.1</v>
      </c>
      <c r="BH427">
        <v>1232.275555555555</v>
      </c>
      <c r="BI427">
        <v>1275.504444444444</v>
      </c>
      <c r="BJ427">
        <v>25.84292222222222</v>
      </c>
      <c r="BK427">
        <v>24.59058888888889</v>
      </c>
      <c r="BL427">
        <v>1234.893333333333</v>
      </c>
      <c r="BM427">
        <v>26.96894444444445</v>
      </c>
      <c r="BN427">
        <v>499.9684444444444</v>
      </c>
      <c r="BO427">
        <v>68.41838888888888</v>
      </c>
      <c r="BP427">
        <v>0.09992533333333332</v>
      </c>
      <c r="BQ427">
        <v>26.8158</v>
      </c>
      <c r="BR427">
        <v>26.99377777777778</v>
      </c>
      <c r="BS427">
        <v>999.9000000000001</v>
      </c>
      <c r="BT427">
        <v>0</v>
      </c>
      <c r="BU427">
        <v>0</v>
      </c>
      <c r="BV427">
        <v>10012.01333333333</v>
      </c>
      <c r="BW427">
        <v>0</v>
      </c>
      <c r="BX427">
        <v>1600.137777777778</v>
      </c>
      <c r="BY427">
        <v>-43.22707777777778</v>
      </c>
      <c r="BZ427">
        <v>1264.968888888889</v>
      </c>
      <c r="CA427">
        <v>1307.662222222222</v>
      </c>
      <c r="CB427">
        <v>1.252316666666667</v>
      </c>
      <c r="CC427">
        <v>1275.504444444444</v>
      </c>
      <c r="CD427">
        <v>24.59058888888889</v>
      </c>
      <c r="CE427">
        <v>1.768131111111111</v>
      </c>
      <c r="CF427">
        <v>1.68245</v>
      </c>
      <c r="CG427">
        <v>15.50786666666666</v>
      </c>
      <c r="CH427">
        <v>14.73543333333333</v>
      </c>
      <c r="CI427">
        <v>2000.027777777778</v>
      </c>
      <c r="CJ427">
        <v>0.9800056666666666</v>
      </c>
      <c r="CK427">
        <v>0.01999443333333333</v>
      </c>
      <c r="CL427">
        <v>0</v>
      </c>
      <c r="CM427">
        <v>2.238811111111111</v>
      </c>
      <c r="CN427">
        <v>0</v>
      </c>
      <c r="CO427">
        <v>8350.73</v>
      </c>
      <c r="CP427">
        <v>16749.73333333333</v>
      </c>
      <c r="CQ427">
        <v>41.187</v>
      </c>
      <c r="CR427">
        <v>42.819</v>
      </c>
      <c r="CS427">
        <v>41.47900000000001</v>
      </c>
      <c r="CT427">
        <v>41.75</v>
      </c>
      <c r="CU427">
        <v>40.312</v>
      </c>
      <c r="CV427">
        <v>1960.037777777778</v>
      </c>
      <c r="CW427">
        <v>39.99</v>
      </c>
      <c r="CX427">
        <v>0</v>
      </c>
      <c r="CY427">
        <v>1657316618.1</v>
      </c>
      <c r="CZ427">
        <v>0</v>
      </c>
      <c r="DA427">
        <v>1657315522.5</v>
      </c>
      <c r="DB427" t="s">
        <v>1038</v>
      </c>
      <c r="DC427">
        <v>1657315522.5</v>
      </c>
      <c r="DD427">
        <v>1657315518.5</v>
      </c>
      <c r="DE427">
        <v>10</v>
      </c>
      <c r="DF427">
        <v>0.226</v>
      </c>
      <c r="DG427">
        <v>0.346</v>
      </c>
      <c r="DH427">
        <v>-1.322</v>
      </c>
      <c r="DI427">
        <v>-0.172</v>
      </c>
      <c r="DJ427">
        <v>420</v>
      </c>
      <c r="DK427">
        <v>25</v>
      </c>
      <c r="DL427">
        <v>0.27</v>
      </c>
      <c r="DM427">
        <v>0.2</v>
      </c>
      <c r="DN427">
        <v>-42.9140625</v>
      </c>
      <c r="DO427">
        <v>-2.518639024390163</v>
      </c>
      <c r="DP427">
        <v>0.2478722994683953</v>
      </c>
      <c r="DQ427">
        <v>0</v>
      </c>
      <c r="DR427">
        <v>1.27963575</v>
      </c>
      <c r="DS427">
        <v>-0.2381370731707346</v>
      </c>
      <c r="DT427">
        <v>0.02426086003087073</v>
      </c>
      <c r="DU427">
        <v>0</v>
      </c>
      <c r="DV427">
        <v>0</v>
      </c>
      <c r="DW427">
        <v>2</v>
      </c>
      <c r="DX427" t="s">
        <v>365</v>
      </c>
      <c r="DY427">
        <v>2.97627</v>
      </c>
      <c r="DZ427">
        <v>2.72462</v>
      </c>
      <c r="EA427">
        <v>0.15118</v>
      </c>
      <c r="EB427">
        <v>0.15282</v>
      </c>
      <c r="EC427">
        <v>0.0882961</v>
      </c>
      <c r="ED427">
        <v>0.0813521</v>
      </c>
      <c r="EE427">
        <v>26683.3</v>
      </c>
      <c r="EF427">
        <v>26733.8</v>
      </c>
      <c r="EG427">
        <v>29246.3</v>
      </c>
      <c r="EH427">
        <v>29205</v>
      </c>
      <c r="EI427">
        <v>35344.7</v>
      </c>
      <c r="EJ427">
        <v>35653.9</v>
      </c>
      <c r="EK427">
        <v>41204.8</v>
      </c>
      <c r="EL427">
        <v>41598.1</v>
      </c>
      <c r="EM427">
        <v>1.9318</v>
      </c>
      <c r="EN427">
        <v>2.01017</v>
      </c>
      <c r="EO427">
        <v>0.0308082</v>
      </c>
      <c r="EP427">
        <v>0</v>
      </c>
      <c r="EQ427">
        <v>26.494</v>
      </c>
      <c r="ER427">
        <v>999.9</v>
      </c>
      <c r="ES427">
        <v>32.5</v>
      </c>
      <c r="ET427">
        <v>38.6</v>
      </c>
      <c r="EU427">
        <v>32.6659</v>
      </c>
      <c r="EV427">
        <v>61.4684</v>
      </c>
      <c r="EW427">
        <v>27.3357</v>
      </c>
      <c r="EX427">
        <v>2</v>
      </c>
      <c r="EY427">
        <v>0.294228</v>
      </c>
      <c r="EZ427">
        <v>3.64867</v>
      </c>
      <c r="FA427">
        <v>20.3456</v>
      </c>
      <c r="FB427">
        <v>5.21474</v>
      </c>
      <c r="FC427">
        <v>12.0126</v>
      </c>
      <c r="FD427">
        <v>4.98745</v>
      </c>
      <c r="FE427">
        <v>3.28845</v>
      </c>
      <c r="FF427">
        <v>6552.9</v>
      </c>
      <c r="FG427">
        <v>9999</v>
      </c>
      <c r="FH427">
        <v>9999</v>
      </c>
      <c r="FI427">
        <v>106.2</v>
      </c>
      <c r="FJ427">
        <v>1.86747</v>
      </c>
      <c r="FK427">
        <v>1.86652</v>
      </c>
      <c r="FL427">
        <v>1.86599</v>
      </c>
      <c r="FM427">
        <v>1.86584</v>
      </c>
      <c r="FN427">
        <v>1.86768</v>
      </c>
      <c r="FO427">
        <v>1.87012</v>
      </c>
      <c r="FP427">
        <v>1.86874</v>
      </c>
      <c r="FQ427">
        <v>1.87013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-2.63</v>
      </c>
      <c r="GF427">
        <v>-1.1288</v>
      </c>
      <c r="GG427">
        <v>-0.6157391948907027</v>
      </c>
      <c r="GH427">
        <v>-0.001751842048368114</v>
      </c>
      <c r="GI427">
        <v>2.175043830543419E-07</v>
      </c>
      <c r="GJ427">
        <v>-8.900938919420621E-11</v>
      </c>
      <c r="GK427">
        <v>8.598166570386768</v>
      </c>
      <c r="GL427">
        <v>1.777864070516789</v>
      </c>
      <c r="GM427">
        <v>-0.1595319365346188</v>
      </c>
      <c r="GN427">
        <v>0.002975254502177307</v>
      </c>
      <c r="GO427">
        <v>3</v>
      </c>
      <c r="GP427">
        <v>2360</v>
      </c>
      <c r="GQ427">
        <v>1</v>
      </c>
      <c r="GR427">
        <v>26</v>
      </c>
      <c r="GS427">
        <v>18.2</v>
      </c>
      <c r="GT427">
        <v>18.2</v>
      </c>
      <c r="GU427">
        <v>3.20068</v>
      </c>
      <c r="GV427">
        <v>2.20825</v>
      </c>
      <c r="GW427">
        <v>1.94702</v>
      </c>
      <c r="GX427">
        <v>2.82471</v>
      </c>
      <c r="GY427">
        <v>2.19482</v>
      </c>
      <c r="GZ427">
        <v>2.36694</v>
      </c>
      <c r="HA427">
        <v>41.6127</v>
      </c>
      <c r="HB427">
        <v>13.9919</v>
      </c>
      <c r="HC427">
        <v>18</v>
      </c>
      <c r="HD427">
        <v>500.84</v>
      </c>
      <c r="HE427">
        <v>564.7380000000001</v>
      </c>
      <c r="HF427">
        <v>21.7074</v>
      </c>
      <c r="HG427">
        <v>31.0354</v>
      </c>
      <c r="HH427">
        <v>30.0004</v>
      </c>
      <c r="HI427">
        <v>30.9503</v>
      </c>
      <c r="HJ427">
        <v>30.8689</v>
      </c>
      <c r="HK427">
        <v>64.1024</v>
      </c>
      <c r="HL427">
        <v>25.8932</v>
      </c>
      <c r="HM427">
        <v>24.9664</v>
      </c>
      <c r="HN427">
        <v>21.7414</v>
      </c>
      <c r="HO427">
        <v>1302.88</v>
      </c>
      <c r="HP427">
        <v>24.5487</v>
      </c>
      <c r="HQ427">
        <v>100.026</v>
      </c>
      <c r="HR427">
        <v>99.9239</v>
      </c>
    </row>
    <row r="428" spans="1:226">
      <c r="A428">
        <v>412</v>
      </c>
      <c r="B428">
        <v>1657316616.6</v>
      </c>
      <c r="C428">
        <v>7755.599999904633</v>
      </c>
      <c r="D428" t="s">
        <v>1191</v>
      </c>
      <c r="E428" t="s">
        <v>1192</v>
      </c>
      <c r="F428">
        <v>5</v>
      </c>
      <c r="G428" t="s">
        <v>1037</v>
      </c>
      <c r="H428" t="s">
        <v>354</v>
      </c>
      <c r="I428">
        <v>1657316613.8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1322.860957303865</v>
      </c>
      <c r="AK428">
        <v>1288.857939393939</v>
      </c>
      <c r="AL428">
        <v>3.396315136860492</v>
      </c>
      <c r="AM428">
        <v>65.57788814739133</v>
      </c>
      <c r="AN428">
        <f>(AP428 - AO428 + BO428*1E3/(8.314*(BQ428+273.15)) * AR428/BN428 * AQ428) * BN428/(100*BB428) * 1000/(1000 - AP428)</f>
        <v>0</v>
      </c>
      <c r="AO428">
        <v>24.61537680820265</v>
      </c>
      <c r="AP428">
        <v>25.86197393939393</v>
      </c>
      <c r="AQ428">
        <v>0.0001535328667223453</v>
      </c>
      <c r="AR428">
        <v>78.02663733385332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1657316613.8</v>
      </c>
      <c r="BH428">
        <v>1247.945</v>
      </c>
      <c r="BI428">
        <v>1291.292</v>
      </c>
      <c r="BJ428">
        <v>25.85363</v>
      </c>
      <c r="BK428">
        <v>24.62116</v>
      </c>
      <c r="BL428">
        <v>1250.587</v>
      </c>
      <c r="BM428">
        <v>26.98502</v>
      </c>
      <c r="BN428">
        <v>500.0305</v>
      </c>
      <c r="BO428">
        <v>68.41918000000001</v>
      </c>
      <c r="BP428">
        <v>0.10011366</v>
      </c>
      <c r="BQ428">
        <v>26.81648</v>
      </c>
      <c r="BR428">
        <v>26.99247</v>
      </c>
      <c r="BS428">
        <v>999.9</v>
      </c>
      <c r="BT428">
        <v>0</v>
      </c>
      <c r="BU428">
        <v>0</v>
      </c>
      <c r="BV428">
        <v>9983.938</v>
      </c>
      <c r="BW428">
        <v>0</v>
      </c>
      <c r="BX428">
        <v>1596.828</v>
      </c>
      <c r="BY428">
        <v>-43.34661</v>
      </c>
      <c r="BZ428">
        <v>1281.066</v>
      </c>
      <c r="CA428">
        <v>1323.889</v>
      </c>
      <c r="CB428">
        <v>1.23246</v>
      </c>
      <c r="CC428">
        <v>1291.292</v>
      </c>
      <c r="CD428">
        <v>24.62116</v>
      </c>
      <c r="CE428">
        <v>1.768885</v>
      </c>
      <c r="CF428">
        <v>1.684563</v>
      </c>
      <c r="CG428">
        <v>15.51451</v>
      </c>
      <c r="CH428">
        <v>14.75488</v>
      </c>
      <c r="CI428">
        <v>1999.97</v>
      </c>
      <c r="CJ428">
        <v>0.9800051</v>
      </c>
      <c r="CK428">
        <v>0.019995</v>
      </c>
      <c r="CL428">
        <v>0</v>
      </c>
      <c r="CM428">
        <v>2.19287</v>
      </c>
      <c r="CN428">
        <v>0</v>
      </c>
      <c r="CO428">
        <v>8356.746000000001</v>
      </c>
      <c r="CP428">
        <v>16749.22</v>
      </c>
      <c r="CQ428">
        <v>41.187</v>
      </c>
      <c r="CR428">
        <v>42.812</v>
      </c>
      <c r="CS428">
        <v>41.5</v>
      </c>
      <c r="CT428">
        <v>41.75</v>
      </c>
      <c r="CU428">
        <v>40.312</v>
      </c>
      <c r="CV428">
        <v>1959.98</v>
      </c>
      <c r="CW428">
        <v>39.99</v>
      </c>
      <c r="CX428">
        <v>0</v>
      </c>
      <c r="CY428">
        <v>1657316622.9</v>
      </c>
      <c r="CZ428">
        <v>0</v>
      </c>
      <c r="DA428">
        <v>1657315522.5</v>
      </c>
      <c r="DB428" t="s">
        <v>1038</v>
      </c>
      <c r="DC428">
        <v>1657315522.5</v>
      </c>
      <c r="DD428">
        <v>1657315518.5</v>
      </c>
      <c r="DE428">
        <v>10</v>
      </c>
      <c r="DF428">
        <v>0.226</v>
      </c>
      <c r="DG428">
        <v>0.346</v>
      </c>
      <c r="DH428">
        <v>-1.322</v>
      </c>
      <c r="DI428">
        <v>-0.172</v>
      </c>
      <c r="DJ428">
        <v>420</v>
      </c>
      <c r="DK428">
        <v>25</v>
      </c>
      <c r="DL428">
        <v>0.27</v>
      </c>
      <c r="DM428">
        <v>0.2</v>
      </c>
      <c r="DN428">
        <v>-43.1069775</v>
      </c>
      <c r="DO428">
        <v>-2.041140337711054</v>
      </c>
      <c r="DP428">
        <v>0.2042795749548888</v>
      </c>
      <c r="DQ428">
        <v>0</v>
      </c>
      <c r="DR428">
        <v>1.258737</v>
      </c>
      <c r="DS428">
        <v>-0.1898186116322711</v>
      </c>
      <c r="DT428">
        <v>0.0188249017527317</v>
      </c>
      <c r="DU428">
        <v>0</v>
      </c>
      <c r="DV428">
        <v>0</v>
      </c>
      <c r="DW428">
        <v>2</v>
      </c>
      <c r="DX428" t="s">
        <v>365</v>
      </c>
      <c r="DY428">
        <v>2.97638</v>
      </c>
      <c r="DZ428">
        <v>2.72466</v>
      </c>
      <c r="EA428">
        <v>0.152453</v>
      </c>
      <c r="EB428">
        <v>0.154064</v>
      </c>
      <c r="EC428">
        <v>0.0883501</v>
      </c>
      <c r="ED428">
        <v>0.0814194</v>
      </c>
      <c r="EE428">
        <v>26642.6</v>
      </c>
      <c r="EF428">
        <v>26693.8</v>
      </c>
      <c r="EG428">
        <v>29245.5</v>
      </c>
      <c r="EH428">
        <v>29204.3</v>
      </c>
      <c r="EI428">
        <v>35341.7</v>
      </c>
      <c r="EJ428">
        <v>35650.4</v>
      </c>
      <c r="EK428">
        <v>41203.8</v>
      </c>
      <c r="EL428">
        <v>41597.1</v>
      </c>
      <c r="EM428">
        <v>1.93177</v>
      </c>
      <c r="EN428">
        <v>2.00995</v>
      </c>
      <c r="EO428">
        <v>0.0303388</v>
      </c>
      <c r="EP428">
        <v>0</v>
      </c>
      <c r="EQ428">
        <v>26.4923</v>
      </c>
      <c r="ER428">
        <v>999.9</v>
      </c>
      <c r="ES428">
        <v>32.5</v>
      </c>
      <c r="ET428">
        <v>38.6</v>
      </c>
      <c r="EU428">
        <v>32.663</v>
      </c>
      <c r="EV428">
        <v>61.5984</v>
      </c>
      <c r="EW428">
        <v>27.3638</v>
      </c>
      <c r="EX428">
        <v>2</v>
      </c>
      <c r="EY428">
        <v>0.294156</v>
      </c>
      <c r="EZ428">
        <v>3.63988</v>
      </c>
      <c r="FA428">
        <v>20.3458</v>
      </c>
      <c r="FB428">
        <v>5.21519</v>
      </c>
      <c r="FC428">
        <v>12.0137</v>
      </c>
      <c r="FD428">
        <v>4.98745</v>
      </c>
      <c r="FE428">
        <v>3.28835</v>
      </c>
      <c r="FF428">
        <v>6552.9</v>
      </c>
      <c r="FG428">
        <v>9999</v>
      </c>
      <c r="FH428">
        <v>9999</v>
      </c>
      <c r="FI428">
        <v>106.2</v>
      </c>
      <c r="FJ428">
        <v>1.86749</v>
      </c>
      <c r="FK428">
        <v>1.86649</v>
      </c>
      <c r="FL428">
        <v>1.86598</v>
      </c>
      <c r="FM428">
        <v>1.86584</v>
      </c>
      <c r="FN428">
        <v>1.86768</v>
      </c>
      <c r="FO428">
        <v>1.87012</v>
      </c>
      <c r="FP428">
        <v>1.86874</v>
      </c>
      <c r="FQ428">
        <v>1.87013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-2.66</v>
      </c>
      <c r="GF428">
        <v>-1.1365</v>
      </c>
      <c r="GG428">
        <v>-0.6157391948907027</v>
      </c>
      <c r="GH428">
        <v>-0.001751842048368114</v>
      </c>
      <c r="GI428">
        <v>2.175043830543419E-07</v>
      </c>
      <c r="GJ428">
        <v>-8.900938919420621E-11</v>
      </c>
      <c r="GK428">
        <v>8.598166570386768</v>
      </c>
      <c r="GL428">
        <v>1.777864070516789</v>
      </c>
      <c r="GM428">
        <v>-0.1595319365346188</v>
      </c>
      <c r="GN428">
        <v>0.002975254502177307</v>
      </c>
      <c r="GO428">
        <v>3</v>
      </c>
      <c r="GP428">
        <v>2360</v>
      </c>
      <c r="GQ428">
        <v>1</v>
      </c>
      <c r="GR428">
        <v>26</v>
      </c>
      <c r="GS428">
        <v>18.2</v>
      </c>
      <c r="GT428">
        <v>18.3</v>
      </c>
      <c r="GU428">
        <v>3.23364</v>
      </c>
      <c r="GV428">
        <v>2.20947</v>
      </c>
      <c r="GW428">
        <v>1.94702</v>
      </c>
      <c r="GX428">
        <v>2.82471</v>
      </c>
      <c r="GY428">
        <v>2.19482</v>
      </c>
      <c r="GZ428">
        <v>2.37915</v>
      </c>
      <c r="HA428">
        <v>41.6127</v>
      </c>
      <c r="HB428">
        <v>13.9919</v>
      </c>
      <c r="HC428">
        <v>18</v>
      </c>
      <c r="HD428">
        <v>500.861</v>
      </c>
      <c r="HE428">
        <v>564.606</v>
      </c>
      <c r="HF428">
        <v>21.737</v>
      </c>
      <c r="HG428">
        <v>31.0416</v>
      </c>
      <c r="HH428">
        <v>30.0002</v>
      </c>
      <c r="HI428">
        <v>30.955</v>
      </c>
      <c r="HJ428">
        <v>30.8729</v>
      </c>
      <c r="HK428">
        <v>64.76649999999999</v>
      </c>
      <c r="HL428">
        <v>25.8932</v>
      </c>
      <c r="HM428">
        <v>24.5935</v>
      </c>
      <c r="HN428">
        <v>21.7443</v>
      </c>
      <c r="HO428">
        <v>1322.92</v>
      </c>
      <c r="HP428">
        <v>24.5487</v>
      </c>
      <c r="HQ428">
        <v>100.023</v>
      </c>
      <c r="HR428">
        <v>99.92149999999999</v>
      </c>
    </row>
    <row r="429" spans="1:226">
      <c r="A429">
        <v>413</v>
      </c>
      <c r="B429">
        <v>1657316621.6</v>
      </c>
      <c r="C429">
        <v>7760.599999904633</v>
      </c>
      <c r="D429" t="s">
        <v>1193</v>
      </c>
      <c r="E429" t="s">
        <v>1194</v>
      </c>
      <c r="F429">
        <v>5</v>
      </c>
      <c r="G429" t="s">
        <v>1037</v>
      </c>
      <c r="H429" t="s">
        <v>354</v>
      </c>
      <c r="I429">
        <v>1657316619.1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1340.050086729224</v>
      </c>
      <c r="AK429">
        <v>1305.927090909091</v>
      </c>
      <c r="AL429">
        <v>3.437494681632764</v>
      </c>
      <c r="AM429">
        <v>65.57788814739133</v>
      </c>
      <c r="AN429">
        <f>(AP429 - AO429 + BO429*1E3/(8.314*(BQ429+273.15)) * AR429/BN429 * AQ429) * BN429/(100*BB429) * 1000/(1000 - AP429)</f>
        <v>0</v>
      </c>
      <c r="AO429">
        <v>24.62758668549963</v>
      </c>
      <c r="AP429">
        <v>25.87145696969697</v>
      </c>
      <c r="AQ429">
        <v>0.001836373415448414</v>
      </c>
      <c r="AR429">
        <v>78.02663733385332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1657316619.1</v>
      </c>
      <c r="BH429">
        <v>1265.416666666667</v>
      </c>
      <c r="BI429">
        <v>1309.136666666667</v>
      </c>
      <c r="BJ429">
        <v>25.87028888888889</v>
      </c>
      <c r="BK429">
        <v>24.61763333333333</v>
      </c>
      <c r="BL429">
        <v>1268.084444444444</v>
      </c>
      <c r="BM429">
        <v>27.0099</v>
      </c>
      <c r="BN429">
        <v>499.9931111111111</v>
      </c>
      <c r="BO429">
        <v>68.41927777777778</v>
      </c>
      <c r="BP429">
        <v>0.09995470000000001</v>
      </c>
      <c r="BQ429">
        <v>26.8179</v>
      </c>
      <c r="BR429">
        <v>26.99746666666666</v>
      </c>
      <c r="BS429">
        <v>999.9000000000001</v>
      </c>
      <c r="BT429">
        <v>0</v>
      </c>
      <c r="BU429">
        <v>0</v>
      </c>
      <c r="BV429">
        <v>10008.76666666667</v>
      </c>
      <c r="BW429">
        <v>0</v>
      </c>
      <c r="BX429">
        <v>1593.574444444444</v>
      </c>
      <c r="BY429">
        <v>-43.7192</v>
      </c>
      <c r="BZ429">
        <v>1299.021111111111</v>
      </c>
      <c r="CA429">
        <v>1342.176666666667</v>
      </c>
      <c r="CB429">
        <v>1.252638888888889</v>
      </c>
      <c r="CC429">
        <v>1309.136666666667</v>
      </c>
      <c r="CD429">
        <v>24.61763333333333</v>
      </c>
      <c r="CE429">
        <v>1.770027777777778</v>
      </c>
      <c r="CF429">
        <v>1.684324444444445</v>
      </c>
      <c r="CG429">
        <v>15.52458888888889</v>
      </c>
      <c r="CH429">
        <v>14.75268888888889</v>
      </c>
      <c r="CI429">
        <v>1999.978888888889</v>
      </c>
      <c r="CJ429">
        <v>0.980005</v>
      </c>
      <c r="CK429">
        <v>0.0199951</v>
      </c>
      <c r="CL429">
        <v>0</v>
      </c>
      <c r="CM429">
        <v>2.268155555555556</v>
      </c>
      <c r="CN429">
        <v>0</v>
      </c>
      <c r="CO429">
        <v>8362.361111111111</v>
      </c>
      <c r="CP429">
        <v>16749.33333333334</v>
      </c>
      <c r="CQ429">
        <v>41.187</v>
      </c>
      <c r="CR429">
        <v>42.82599999999999</v>
      </c>
      <c r="CS429">
        <v>41.5</v>
      </c>
      <c r="CT429">
        <v>41.77755555555555</v>
      </c>
      <c r="CU429">
        <v>40.312</v>
      </c>
      <c r="CV429">
        <v>1959.988888888889</v>
      </c>
      <c r="CW429">
        <v>39.99</v>
      </c>
      <c r="CX429">
        <v>0</v>
      </c>
      <c r="CY429">
        <v>1657316628.3</v>
      </c>
      <c r="CZ429">
        <v>0</v>
      </c>
      <c r="DA429">
        <v>1657315522.5</v>
      </c>
      <c r="DB429" t="s">
        <v>1038</v>
      </c>
      <c r="DC429">
        <v>1657315522.5</v>
      </c>
      <c r="DD429">
        <v>1657315518.5</v>
      </c>
      <c r="DE429">
        <v>10</v>
      </c>
      <c r="DF429">
        <v>0.226</v>
      </c>
      <c r="DG429">
        <v>0.346</v>
      </c>
      <c r="DH429">
        <v>-1.322</v>
      </c>
      <c r="DI429">
        <v>-0.172</v>
      </c>
      <c r="DJ429">
        <v>420</v>
      </c>
      <c r="DK429">
        <v>25</v>
      </c>
      <c r="DL429">
        <v>0.27</v>
      </c>
      <c r="DM429">
        <v>0.2</v>
      </c>
      <c r="DN429">
        <v>-43.2665375</v>
      </c>
      <c r="DO429">
        <v>-2.499959099437125</v>
      </c>
      <c r="DP429">
        <v>0.2547648363564918</v>
      </c>
      <c r="DQ429">
        <v>0</v>
      </c>
      <c r="DR429">
        <v>1.2515425</v>
      </c>
      <c r="DS429">
        <v>-0.1187025140712964</v>
      </c>
      <c r="DT429">
        <v>0.01579996815661349</v>
      </c>
      <c r="DU429">
        <v>0</v>
      </c>
      <c r="DV429">
        <v>0</v>
      </c>
      <c r="DW429">
        <v>2</v>
      </c>
      <c r="DX429" t="s">
        <v>365</v>
      </c>
      <c r="DY429">
        <v>2.97649</v>
      </c>
      <c r="DZ429">
        <v>2.72478</v>
      </c>
      <c r="EA429">
        <v>0.153724</v>
      </c>
      <c r="EB429">
        <v>0.155333</v>
      </c>
      <c r="EC429">
        <v>0.0883718</v>
      </c>
      <c r="ED429">
        <v>0.0813497</v>
      </c>
      <c r="EE429">
        <v>26602.6</v>
      </c>
      <c r="EF429">
        <v>26653.8</v>
      </c>
      <c r="EG429">
        <v>29245.7</v>
      </c>
      <c r="EH429">
        <v>29204.4</v>
      </c>
      <c r="EI429">
        <v>35341.2</v>
      </c>
      <c r="EJ429">
        <v>35653.4</v>
      </c>
      <c r="EK429">
        <v>41204.1</v>
      </c>
      <c r="EL429">
        <v>41597.4</v>
      </c>
      <c r="EM429">
        <v>1.93193</v>
      </c>
      <c r="EN429">
        <v>2.0096</v>
      </c>
      <c r="EO429">
        <v>0.0304729</v>
      </c>
      <c r="EP429">
        <v>0</v>
      </c>
      <c r="EQ429">
        <v>26.4901</v>
      </c>
      <c r="ER429">
        <v>999.9</v>
      </c>
      <c r="ES429">
        <v>32.5</v>
      </c>
      <c r="ET429">
        <v>38.6</v>
      </c>
      <c r="EU429">
        <v>32.669</v>
      </c>
      <c r="EV429">
        <v>61.2484</v>
      </c>
      <c r="EW429">
        <v>27.2236</v>
      </c>
      <c r="EX429">
        <v>2</v>
      </c>
      <c r="EY429">
        <v>0.294949</v>
      </c>
      <c r="EZ429">
        <v>3.66731</v>
      </c>
      <c r="FA429">
        <v>20.3451</v>
      </c>
      <c r="FB429">
        <v>5.21504</v>
      </c>
      <c r="FC429">
        <v>12.0137</v>
      </c>
      <c r="FD429">
        <v>4.9873</v>
      </c>
      <c r="FE429">
        <v>3.2883</v>
      </c>
      <c r="FF429">
        <v>6552.9</v>
      </c>
      <c r="FG429">
        <v>9999</v>
      </c>
      <c r="FH429">
        <v>9999</v>
      </c>
      <c r="FI429">
        <v>106.2</v>
      </c>
      <c r="FJ429">
        <v>1.8675</v>
      </c>
      <c r="FK429">
        <v>1.86651</v>
      </c>
      <c r="FL429">
        <v>1.86599</v>
      </c>
      <c r="FM429">
        <v>1.86584</v>
      </c>
      <c r="FN429">
        <v>1.86768</v>
      </c>
      <c r="FO429">
        <v>1.87012</v>
      </c>
      <c r="FP429">
        <v>1.86874</v>
      </c>
      <c r="FQ429">
        <v>1.87014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-2.68</v>
      </c>
      <c r="GF429">
        <v>-1.14</v>
      </c>
      <c r="GG429">
        <v>-0.6157391948907027</v>
      </c>
      <c r="GH429">
        <v>-0.001751842048368114</v>
      </c>
      <c r="GI429">
        <v>2.175043830543419E-07</v>
      </c>
      <c r="GJ429">
        <v>-8.900938919420621E-11</v>
      </c>
      <c r="GK429">
        <v>8.598166570386768</v>
      </c>
      <c r="GL429">
        <v>1.777864070516789</v>
      </c>
      <c r="GM429">
        <v>-0.1595319365346188</v>
      </c>
      <c r="GN429">
        <v>0.002975254502177307</v>
      </c>
      <c r="GO429">
        <v>3</v>
      </c>
      <c r="GP429">
        <v>2360</v>
      </c>
      <c r="GQ429">
        <v>1</v>
      </c>
      <c r="GR429">
        <v>26</v>
      </c>
      <c r="GS429">
        <v>18.3</v>
      </c>
      <c r="GT429">
        <v>18.4</v>
      </c>
      <c r="GU429">
        <v>3.26294</v>
      </c>
      <c r="GV429">
        <v>2.20825</v>
      </c>
      <c r="GW429">
        <v>1.94702</v>
      </c>
      <c r="GX429">
        <v>2.82471</v>
      </c>
      <c r="GY429">
        <v>2.19482</v>
      </c>
      <c r="GZ429">
        <v>2.37549</v>
      </c>
      <c r="HA429">
        <v>41.6389</v>
      </c>
      <c r="HB429">
        <v>13.9832</v>
      </c>
      <c r="HC429">
        <v>18</v>
      </c>
      <c r="HD429">
        <v>500.991</v>
      </c>
      <c r="HE429">
        <v>564.386</v>
      </c>
      <c r="HF429">
        <v>21.7484</v>
      </c>
      <c r="HG429">
        <v>31.0477</v>
      </c>
      <c r="HH429">
        <v>30.0006</v>
      </c>
      <c r="HI429">
        <v>30.9592</v>
      </c>
      <c r="HJ429">
        <v>30.8776</v>
      </c>
      <c r="HK429">
        <v>65.345</v>
      </c>
      <c r="HL429">
        <v>25.8932</v>
      </c>
      <c r="HM429">
        <v>24.5935</v>
      </c>
      <c r="HN429">
        <v>21.7492</v>
      </c>
      <c r="HO429">
        <v>1336.33</v>
      </c>
      <c r="HP429">
        <v>24.5487</v>
      </c>
      <c r="HQ429">
        <v>100.024</v>
      </c>
      <c r="HR429">
        <v>99.9221</v>
      </c>
    </row>
    <row r="430" spans="1:226">
      <c r="A430">
        <v>414</v>
      </c>
      <c r="B430">
        <v>1657316626.6</v>
      </c>
      <c r="C430">
        <v>7765.599999904633</v>
      </c>
      <c r="D430" t="s">
        <v>1195</v>
      </c>
      <c r="E430" t="s">
        <v>1196</v>
      </c>
      <c r="F430">
        <v>5</v>
      </c>
      <c r="G430" t="s">
        <v>1037</v>
      </c>
      <c r="H430" t="s">
        <v>354</v>
      </c>
      <c r="I430">
        <v>1657316623.8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1357.181081145264</v>
      </c>
      <c r="AK430">
        <v>1322.928121212121</v>
      </c>
      <c r="AL430">
        <v>3.381082731208971</v>
      </c>
      <c r="AM430">
        <v>65.57788814739133</v>
      </c>
      <c r="AN430">
        <f>(AP430 - AO430 + BO430*1E3/(8.314*(BQ430+273.15)) * AR430/BN430 * AQ430) * BN430/(100*BB430) * 1000/(1000 - AP430)</f>
        <v>0</v>
      </c>
      <c r="AO430">
        <v>24.6153629445013</v>
      </c>
      <c r="AP430">
        <v>25.87097636363636</v>
      </c>
      <c r="AQ430">
        <v>-0.0002667538061590798</v>
      </c>
      <c r="AR430">
        <v>78.02663733385332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1657316623.8</v>
      </c>
      <c r="BH430">
        <v>1281.133</v>
      </c>
      <c r="BI430">
        <v>1324.84</v>
      </c>
      <c r="BJ430">
        <v>25.86947</v>
      </c>
      <c r="BK430">
        <v>24.62179</v>
      </c>
      <c r="BL430">
        <v>1283.828</v>
      </c>
      <c r="BM430">
        <v>27.00867</v>
      </c>
      <c r="BN430">
        <v>500.0117</v>
      </c>
      <c r="BO430">
        <v>68.41977</v>
      </c>
      <c r="BP430">
        <v>0.10006939</v>
      </c>
      <c r="BQ430">
        <v>26.82103</v>
      </c>
      <c r="BR430">
        <v>26.98962</v>
      </c>
      <c r="BS430">
        <v>999.9</v>
      </c>
      <c r="BT430">
        <v>0</v>
      </c>
      <c r="BU430">
        <v>0</v>
      </c>
      <c r="BV430">
        <v>9984.188</v>
      </c>
      <c r="BW430">
        <v>0</v>
      </c>
      <c r="BX430">
        <v>1590.869</v>
      </c>
      <c r="BY430">
        <v>-43.7068</v>
      </c>
      <c r="BZ430">
        <v>1315.155</v>
      </c>
      <c r="CA430">
        <v>1358.284</v>
      </c>
      <c r="CB430">
        <v>1.247684</v>
      </c>
      <c r="CC430">
        <v>1324.84</v>
      </c>
      <c r="CD430">
        <v>24.62179</v>
      </c>
      <c r="CE430">
        <v>1.769984</v>
      </c>
      <c r="CF430">
        <v>1.684616</v>
      </c>
      <c r="CG430">
        <v>15.52421</v>
      </c>
      <c r="CH430">
        <v>14.75538</v>
      </c>
      <c r="CI430">
        <v>2000.041</v>
      </c>
      <c r="CJ430">
        <v>0.9800056999999999</v>
      </c>
      <c r="CK430">
        <v>0.0199944</v>
      </c>
      <c r="CL430">
        <v>0</v>
      </c>
      <c r="CM430">
        <v>2.18151</v>
      </c>
      <c r="CN430">
        <v>0</v>
      </c>
      <c r="CO430">
        <v>8364.931</v>
      </c>
      <c r="CP430">
        <v>16749.82</v>
      </c>
      <c r="CQ430">
        <v>41.2122</v>
      </c>
      <c r="CR430">
        <v>42.8687</v>
      </c>
      <c r="CS430">
        <v>41.5</v>
      </c>
      <c r="CT430">
        <v>41.812</v>
      </c>
      <c r="CU430">
        <v>40.312</v>
      </c>
      <c r="CV430">
        <v>1960.051</v>
      </c>
      <c r="CW430">
        <v>39.99</v>
      </c>
      <c r="CX430">
        <v>0</v>
      </c>
      <c r="CY430">
        <v>1657316633.1</v>
      </c>
      <c r="CZ430">
        <v>0</v>
      </c>
      <c r="DA430">
        <v>1657315522.5</v>
      </c>
      <c r="DB430" t="s">
        <v>1038</v>
      </c>
      <c r="DC430">
        <v>1657315522.5</v>
      </c>
      <c r="DD430">
        <v>1657315518.5</v>
      </c>
      <c r="DE430">
        <v>10</v>
      </c>
      <c r="DF430">
        <v>0.226</v>
      </c>
      <c r="DG430">
        <v>0.346</v>
      </c>
      <c r="DH430">
        <v>-1.322</v>
      </c>
      <c r="DI430">
        <v>-0.172</v>
      </c>
      <c r="DJ430">
        <v>420</v>
      </c>
      <c r="DK430">
        <v>25</v>
      </c>
      <c r="DL430">
        <v>0.27</v>
      </c>
      <c r="DM430">
        <v>0.2</v>
      </c>
      <c r="DN430">
        <v>-43.46553170731707</v>
      </c>
      <c r="DO430">
        <v>-2.082016724738702</v>
      </c>
      <c r="DP430">
        <v>0.2292331802899958</v>
      </c>
      <c r="DQ430">
        <v>0</v>
      </c>
      <c r="DR430">
        <v>1.247239756097561</v>
      </c>
      <c r="DS430">
        <v>-0.01850236933797804</v>
      </c>
      <c r="DT430">
        <v>0.01317299315725168</v>
      </c>
      <c r="DU430">
        <v>1</v>
      </c>
      <c r="DV430">
        <v>1</v>
      </c>
      <c r="DW430">
        <v>2</v>
      </c>
      <c r="DX430" t="s">
        <v>357</v>
      </c>
      <c r="DY430">
        <v>2.9763</v>
      </c>
      <c r="DZ430">
        <v>2.72453</v>
      </c>
      <c r="EA430">
        <v>0.154988</v>
      </c>
      <c r="EB430">
        <v>0.156571</v>
      </c>
      <c r="EC430">
        <v>0.08837589999999999</v>
      </c>
      <c r="ED430">
        <v>0.081427</v>
      </c>
      <c r="EE430">
        <v>26562.6</v>
      </c>
      <c r="EF430">
        <v>26614.4</v>
      </c>
      <c r="EG430">
        <v>29245.4</v>
      </c>
      <c r="EH430">
        <v>29204.1</v>
      </c>
      <c r="EI430">
        <v>35340.9</v>
      </c>
      <c r="EJ430">
        <v>35650.1</v>
      </c>
      <c r="EK430">
        <v>41203.9</v>
      </c>
      <c r="EL430">
        <v>41596.9</v>
      </c>
      <c r="EM430">
        <v>1.93163</v>
      </c>
      <c r="EN430">
        <v>2.00965</v>
      </c>
      <c r="EO430">
        <v>0.0309199</v>
      </c>
      <c r="EP430">
        <v>0</v>
      </c>
      <c r="EQ430">
        <v>26.4889</v>
      </c>
      <c r="ER430">
        <v>999.9</v>
      </c>
      <c r="ES430">
        <v>32.5</v>
      </c>
      <c r="ET430">
        <v>38.7</v>
      </c>
      <c r="EU430">
        <v>32.8428</v>
      </c>
      <c r="EV430">
        <v>61.2884</v>
      </c>
      <c r="EW430">
        <v>27.3197</v>
      </c>
      <c r="EX430">
        <v>2</v>
      </c>
      <c r="EY430">
        <v>0.295709</v>
      </c>
      <c r="EZ430">
        <v>3.68109</v>
      </c>
      <c r="FA430">
        <v>20.3446</v>
      </c>
      <c r="FB430">
        <v>5.21624</v>
      </c>
      <c r="FC430">
        <v>12.0125</v>
      </c>
      <c r="FD430">
        <v>4.9878</v>
      </c>
      <c r="FE430">
        <v>3.2885</v>
      </c>
      <c r="FF430">
        <v>6553.1</v>
      </c>
      <c r="FG430">
        <v>9999</v>
      </c>
      <c r="FH430">
        <v>9999</v>
      </c>
      <c r="FI430">
        <v>106.2</v>
      </c>
      <c r="FJ430">
        <v>1.8675</v>
      </c>
      <c r="FK430">
        <v>1.86653</v>
      </c>
      <c r="FL430">
        <v>1.86598</v>
      </c>
      <c r="FM430">
        <v>1.86584</v>
      </c>
      <c r="FN430">
        <v>1.86768</v>
      </c>
      <c r="FO430">
        <v>1.87012</v>
      </c>
      <c r="FP430">
        <v>1.86877</v>
      </c>
      <c r="FQ430">
        <v>1.87014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-2.71</v>
      </c>
      <c r="GF430">
        <v>-1.1403</v>
      </c>
      <c r="GG430">
        <v>-0.6157391948907027</v>
      </c>
      <c r="GH430">
        <v>-0.001751842048368114</v>
      </c>
      <c r="GI430">
        <v>2.175043830543419E-07</v>
      </c>
      <c r="GJ430">
        <v>-8.900938919420621E-11</v>
      </c>
      <c r="GK430">
        <v>8.598166570386768</v>
      </c>
      <c r="GL430">
        <v>1.777864070516789</v>
      </c>
      <c r="GM430">
        <v>-0.1595319365346188</v>
      </c>
      <c r="GN430">
        <v>0.002975254502177307</v>
      </c>
      <c r="GO430">
        <v>3</v>
      </c>
      <c r="GP430">
        <v>2360</v>
      </c>
      <c r="GQ430">
        <v>1</v>
      </c>
      <c r="GR430">
        <v>26</v>
      </c>
      <c r="GS430">
        <v>18.4</v>
      </c>
      <c r="GT430">
        <v>18.5</v>
      </c>
      <c r="GU430">
        <v>3.2959</v>
      </c>
      <c r="GV430">
        <v>2.21069</v>
      </c>
      <c r="GW430">
        <v>1.94702</v>
      </c>
      <c r="GX430">
        <v>2.82471</v>
      </c>
      <c r="GY430">
        <v>2.19482</v>
      </c>
      <c r="GZ430">
        <v>2.36816</v>
      </c>
      <c r="HA430">
        <v>41.6389</v>
      </c>
      <c r="HB430">
        <v>13.9744</v>
      </c>
      <c r="HC430">
        <v>18</v>
      </c>
      <c r="HD430">
        <v>500.838</v>
      </c>
      <c r="HE430">
        <v>564.467</v>
      </c>
      <c r="HF430">
        <v>21.7546</v>
      </c>
      <c r="HG430">
        <v>31.0538</v>
      </c>
      <c r="HH430">
        <v>30.0008</v>
      </c>
      <c r="HI430">
        <v>30.9646</v>
      </c>
      <c r="HJ430">
        <v>30.8823</v>
      </c>
      <c r="HK430">
        <v>65.99979999999999</v>
      </c>
      <c r="HL430">
        <v>26.1694</v>
      </c>
      <c r="HM430">
        <v>24.5935</v>
      </c>
      <c r="HN430">
        <v>21.7555</v>
      </c>
      <c r="HO430">
        <v>1356.47</v>
      </c>
      <c r="HP430">
        <v>24.5487</v>
      </c>
      <c r="HQ430">
        <v>100.023</v>
      </c>
      <c r="HR430">
        <v>99.92100000000001</v>
      </c>
    </row>
    <row r="431" spans="1:226">
      <c r="A431">
        <v>415</v>
      </c>
      <c r="B431">
        <v>1657316631.6</v>
      </c>
      <c r="C431">
        <v>7770.599999904633</v>
      </c>
      <c r="D431" t="s">
        <v>1197</v>
      </c>
      <c r="E431" t="s">
        <v>1198</v>
      </c>
      <c r="F431">
        <v>5</v>
      </c>
      <c r="G431" t="s">
        <v>1037</v>
      </c>
      <c r="H431" t="s">
        <v>354</v>
      </c>
      <c r="I431">
        <v>1657316629.1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1374.456284620747</v>
      </c>
      <c r="AK431">
        <v>1340.203333333333</v>
      </c>
      <c r="AL431">
        <v>3.468908343408353</v>
      </c>
      <c r="AM431">
        <v>65.57788814739133</v>
      </c>
      <c r="AN431">
        <f>(AP431 - AO431 + BO431*1E3/(8.314*(BQ431+273.15)) * AR431/BN431 * AQ431) * BN431/(100*BB431) * 1000/(1000 - AP431)</f>
        <v>0</v>
      </c>
      <c r="AO431">
        <v>24.63578900925654</v>
      </c>
      <c r="AP431">
        <v>25.87481757575756</v>
      </c>
      <c r="AQ431">
        <v>0.0001969896010034909</v>
      </c>
      <c r="AR431">
        <v>78.02663733385332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1657316629.1</v>
      </c>
      <c r="BH431">
        <v>1298.75</v>
      </c>
      <c r="BI431">
        <v>1342.655555555556</v>
      </c>
      <c r="BJ431">
        <v>25.87407777777777</v>
      </c>
      <c r="BK431">
        <v>24.62461111111111</v>
      </c>
      <c r="BL431">
        <v>1301.473333333333</v>
      </c>
      <c r="BM431">
        <v>27.01551111111111</v>
      </c>
      <c r="BN431">
        <v>499.9493333333333</v>
      </c>
      <c r="BO431">
        <v>68.42275555555555</v>
      </c>
      <c r="BP431">
        <v>0.09987693333333333</v>
      </c>
      <c r="BQ431">
        <v>26.82167777777778</v>
      </c>
      <c r="BR431">
        <v>26.99504444444445</v>
      </c>
      <c r="BS431">
        <v>999.9000000000001</v>
      </c>
      <c r="BT431">
        <v>0</v>
      </c>
      <c r="BU431">
        <v>0</v>
      </c>
      <c r="BV431">
        <v>10000.83333333333</v>
      </c>
      <c r="BW431">
        <v>0</v>
      </c>
      <c r="BX431">
        <v>1588.996666666667</v>
      </c>
      <c r="BY431">
        <v>-43.90428888888889</v>
      </c>
      <c r="BZ431">
        <v>1333.247777777778</v>
      </c>
      <c r="CA431">
        <v>1376.553333333333</v>
      </c>
      <c r="CB431">
        <v>1.249453333333333</v>
      </c>
      <c r="CC431">
        <v>1342.655555555556</v>
      </c>
      <c r="CD431">
        <v>24.62461111111111</v>
      </c>
      <c r="CE431">
        <v>1.770375555555556</v>
      </c>
      <c r="CF431">
        <v>1.684884444444445</v>
      </c>
      <c r="CG431">
        <v>15.52765555555555</v>
      </c>
      <c r="CH431">
        <v>14.75785555555555</v>
      </c>
      <c r="CI431">
        <v>1999.992222222222</v>
      </c>
      <c r="CJ431">
        <v>0.9800056666666666</v>
      </c>
      <c r="CK431">
        <v>0.01999443333333333</v>
      </c>
      <c r="CL431">
        <v>0</v>
      </c>
      <c r="CM431">
        <v>2.290966666666667</v>
      </c>
      <c r="CN431">
        <v>0</v>
      </c>
      <c r="CO431">
        <v>8363.024444444445</v>
      </c>
      <c r="CP431">
        <v>16749.44444444445</v>
      </c>
      <c r="CQ431">
        <v>41.208</v>
      </c>
      <c r="CR431">
        <v>42.875</v>
      </c>
      <c r="CS431">
        <v>41.5</v>
      </c>
      <c r="CT431">
        <v>41.812</v>
      </c>
      <c r="CU431">
        <v>40.312</v>
      </c>
      <c r="CV431">
        <v>1960.002222222222</v>
      </c>
      <c r="CW431">
        <v>39.99</v>
      </c>
      <c r="CX431">
        <v>0</v>
      </c>
      <c r="CY431">
        <v>1657316637.9</v>
      </c>
      <c r="CZ431">
        <v>0</v>
      </c>
      <c r="DA431">
        <v>1657315522.5</v>
      </c>
      <c r="DB431" t="s">
        <v>1038</v>
      </c>
      <c r="DC431">
        <v>1657315522.5</v>
      </c>
      <c r="DD431">
        <v>1657315518.5</v>
      </c>
      <c r="DE431">
        <v>10</v>
      </c>
      <c r="DF431">
        <v>0.226</v>
      </c>
      <c r="DG431">
        <v>0.346</v>
      </c>
      <c r="DH431">
        <v>-1.322</v>
      </c>
      <c r="DI431">
        <v>-0.172</v>
      </c>
      <c r="DJ431">
        <v>420</v>
      </c>
      <c r="DK431">
        <v>25</v>
      </c>
      <c r="DL431">
        <v>0.27</v>
      </c>
      <c r="DM431">
        <v>0.2</v>
      </c>
      <c r="DN431">
        <v>-43.6581125</v>
      </c>
      <c r="DO431">
        <v>-2.005905816134916</v>
      </c>
      <c r="DP431">
        <v>0.2195170337211898</v>
      </c>
      <c r="DQ431">
        <v>0</v>
      </c>
      <c r="DR431">
        <v>1.24436225</v>
      </c>
      <c r="DS431">
        <v>0.05730180112570398</v>
      </c>
      <c r="DT431">
        <v>0.01309486301713386</v>
      </c>
      <c r="DU431">
        <v>1</v>
      </c>
      <c r="DV431">
        <v>1</v>
      </c>
      <c r="DW431">
        <v>2</v>
      </c>
      <c r="DX431" t="s">
        <v>357</v>
      </c>
      <c r="DY431">
        <v>2.9764</v>
      </c>
      <c r="DZ431">
        <v>2.7247</v>
      </c>
      <c r="EA431">
        <v>0.156266</v>
      </c>
      <c r="EB431">
        <v>0.157816</v>
      </c>
      <c r="EC431">
        <v>0.0883863</v>
      </c>
      <c r="ED431">
        <v>0.081341</v>
      </c>
      <c r="EE431">
        <v>26522.1</v>
      </c>
      <c r="EF431">
        <v>26574.9</v>
      </c>
      <c r="EG431">
        <v>29245.1</v>
      </c>
      <c r="EH431">
        <v>29204</v>
      </c>
      <c r="EI431">
        <v>35339.6</v>
      </c>
      <c r="EJ431">
        <v>35653.4</v>
      </c>
      <c r="EK431">
        <v>41202.8</v>
      </c>
      <c r="EL431">
        <v>41596.9</v>
      </c>
      <c r="EM431">
        <v>1.9316</v>
      </c>
      <c r="EN431">
        <v>2.00938</v>
      </c>
      <c r="EO431">
        <v>0.0314713</v>
      </c>
      <c r="EP431">
        <v>0</v>
      </c>
      <c r="EQ431">
        <v>26.4878</v>
      </c>
      <c r="ER431">
        <v>999.9</v>
      </c>
      <c r="ES431">
        <v>32.5</v>
      </c>
      <c r="ET431">
        <v>38.7</v>
      </c>
      <c r="EU431">
        <v>32.838</v>
      </c>
      <c r="EV431">
        <v>61.3584</v>
      </c>
      <c r="EW431">
        <v>27.2796</v>
      </c>
      <c r="EX431">
        <v>2</v>
      </c>
      <c r="EY431">
        <v>0.296209</v>
      </c>
      <c r="EZ431">
        <v>3.68452</v>
      </c>
      <c r="FA431">
        <v>20.3447</v>
      </c>
      <c r="FB431">
        <v>5.21564</v>
      </c>
      <c r="FC431">
        <v>12.0128</v>
      </c>
      <c r="FD431">
        <v>4.9877</v>
      </c>
      <c r="FE431">
        <v>3.28838</v>
      </c>
      <c r="FF431">
        <v>6553.1</v>
      </c>
      <c r="FG431">
        <v>9999</v>
      </c>
      <c r="FH431">
        <v>9999</v>
      </c>
      <c r="FI431">
        <v>106.2</v>
      </c>
      <c r="FJ431">
        <v>1.86751</v>
      </c>
      <c r="FK431">
        <v>1.86649</v>
      </c>
      <c r="FL431">
        <v>1.86598</v>
      </c>
      <c r="FM431">
        <v>1.86584</v>
      </c>
      <c r="FN431">
        <v>1.86768</v>
      </c>
      <c r="FO431">
        <v>1.87012</v>
      </c>
      <c r="FP431">
        <v>1.86876</v>
      </c>
      <c r="FQ431">
        <v>1.87014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-2.74</v>
      </c>
      <c r="GF431">
        <v>-1.1413</v>
      </c>
      <c r="GG431">
        <v>-0.6157391948907027</v>
      </c>
      <c r="GH431">
        <v>-0.001751842048368114</v>
      </c>
      <c r="GI431">
        <v>2.175043830543419E-07</v>
      </c>
      <c r="GJ431">
        <v>-8.900938919420621E-11</v>
      </c>
      <c r="GK431">
        <v>8.598166570386768</v>
      </c>
      <c r="GL431">
        <v>1.777864070516789</v>
      </c>
      <c r="GM431">
        <v>-0.1595319365346188</v>
      </c>
      <c r="GN431">
        <v>0.002975254502177307</v>
      </c>
      <c r="GO431">
        <v>3</v>
      </c>
      <c r="GP431">
        <v>2360</v>
      </c>
      <c r="GQ431">
        <v>1</v>
      </c>
      <c r="GR431">
        <v>26</v>
      </c>
      <c r="GS431">
        <v>18.5</v>
      </c>
      <c r="GT431">
        <v>18.6</v>
      </c>
      <c r="GU431">
        <v>3.3252</v>
      </c>
      <c r="GV431">
        <v>2.20947</v>
      </c>
      <c r="GW431">
        <v>1.94702</v>
      </c>
      <c r="GX431">
        <v>2.82471</v>
      </c>
      <c r="GY431">
        <v>2.19482</v>
      </c>
      <c r="GZ431">
        <v>2.38403</v>
      </c>
      <c r="HA431">
        <v>41.665</v>
      </c>
      <c r="HB431">
        <v>13.9832</v>
      </c>
      <c r="HC431">
        <v>18</v>
      </c>
      <c r="HD431">
        <v>500.859</v>
      </c>
      <c r="HE431">
        <v>564.298</v>
      </c>
      <c r="HF431">
        <v>21.7597</v>
      </c>
      <c r="HG431">
        <v>31.0604</v>
      </c>
      <c r="HH431">
        <v>30.0007</v>
      </c>
      <c r="HI431">
        <v>30.9693</v>
      </c>
      <c r="HJ431">
        <v>30.8863</v>
      </c>
      <c r="HK431">
        <v>66.5834</v>
      </c>
      <c r="HL431">
        <v>26.1694</v>
      </c>
      <c r="HM431">
        <v>24.191</v>
      </c>
      <c r="HN431">
        <v>21.7607</v>
      </c>
      <c r="HO431">
        <v>1369.89</v>
      </c>
      <c r="HP431">
        <v>24.5487</v>
      </c>
      <c r="HQ431">
        <v>100.021</v>
      </c>
      <c r="HR431">
        <v>99.9207</v>
      </c>
    </row>
    <row r="432" spans="1:226">
      <c r="A432">
        <v>416</v>
      </c>
      <c r="B432">
        <v>1657316636.6</v>
      </c>
      <c r="C432">
        <v>7775.599999904633</v>
      </c>
      <c r="D432" t="s">
        <v>1199</v>
      </c>
      <c r="E432" t="s">
        <v>1200</v>
      </c>
      <c r="F432">
        <v>5</v>
      </c>
      <c r="G432" t="s">
        <v>1037</v>
      </c>
      <c r="H432" t="s">
        <v>354</v>
      </c>
      <c r="I432">
        <v>1657316633.8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1391.751305698562</v>
      </c>
      <c r="AK432">
        <v>1357.38503030303</v>
      </c>
      <c r="AL432">
        <v>3.420888429854603</v>
      </c>
      <c r="AM432">
        <v>65.57788814739133</v>
      </c>
      <c r="AN432">
        <f>(AP432 - AO432 + BO432*1E3/(8.314*(BQ432+273.15)) * AR432/BN432 * AQ432) * BN432/(100*BB432) * 1000/(1000 - AP432)</f>
        <v>0</v>
      </c>
      <c r="AO432">
        <v>24.57175341333638</v>
      </c>
      <c r="AP432">
        <v>25.851943030303</v>
      </c>
      <c r="AQ432">
        <v>-0.0003137406618890647</v>
      </c>
      <c r="AR432">
        <v>78.02663733385332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1657316633.8</v>
      </c>
      <c r="BH432">
        <v>1314.615</v>
      </c>
      <c r="BI432">
        <v>1358.608</v>
      </c>
      <c r="BJ432">
        <v>25.8659</v>
      </c>
      <c r="BK432">
        <v>24.5491</v>
      </c>
      <c r="BL432">
        <v>1317.365</v>
      </c>
      <c r="BM432">
        <v>27.00337</v>
      </c>
      <c r="BN432">
        <v>500.0177</v>
      </c>
      <c r="BO432">
        <v>68.4256</v>
      </c>
      <c r="BP432">
        <v>0.10005862</v>
      </c>
      <c r="BQ432">
        <v>26.82166</v>
      </c>
      <c r="BR432">
        <v>27.01099</v>
      </c>
      <c r="BS432">
        <v>999.9</v>
      </c>
      <c r="BT432">
        <v>0</v>
      </c>
      <c r="BU432">
        <v>0</v>
      </c>
      <c r="BV432">
        <v>9998.74</v>
      </c>
      <c r="BW432">
        <v>0</v>
      </c>
      <c r="BX432">
        <v>1589.107</v>
      </c>
      <c r="BY432">
        <v>-43.99259</v>
      </c>
      <c r="BZ432">
        <v>1349.523</v>
      </c>
      <c r="CA432">
        <v>1392.801</v>
      </c>
      <c r="CB432">
        <v>1.316819</v>
      </c>
      <c r="CC432">
        <v>1358.608</v>
      </c>
      <c r="CD432">
        <v>24.5491</v>
      </c>
      <c r="CE432">
        <v>1.76989</v>
      </c>
      <c r="CF432">
        <v>1.679788</v>
      </c>
      <c r="CG432">
        <v>15.52339</v>
      </c>
      <c r="CH432">
        <v>14.71086</v>
      </c>
      <c r="CI432">
        <v>1999.999</v>
      </c>
      <c r="CJ432">
        <v>0.9800053999999999</v>
      </c>
      <c r="CK432">
        <v>0.0199947</v>
      </c>
      <c r="CL432">
        <v>0</v>
      </c>
      <c r="CM432">
        <v>2.19866</v>
      </c>
      <c r="CN432">
        <v>0</v>
      </c>
      <c r="CO432">
        <v>8362.927</v>
      </c>
      <c r="CP432">
        <v>16749.5</v>
      </c>
      <c r="CQ432">
        <v>41.2437</v>
      </c>
      <c r="CR432">
        <v>42.875</v>
      </c>
      <c r="CS432">
        <v>41.5</v>
      </c>
      <c r="CT432">
        <v>41.812</v>
      </c>
      <c r="CU432">
        <v>40.312</v>
      </c>
      <c r="CV432">
        <v>1960.009</v>
      </c>
      <c r="CW432">
        <v>39.99</v>
      </c>
      <c r="CX432">
        <v>0</v>
      </c>
      <c r="CY432">
        <v>1657316643.3</v>
      </c>
      <c r="CZ432">
        <v>0</v>
      </c>
      <c r="DA432">
        <v>1657315522.5</v>
      </c>
      <c r="DB432" t="s">
        <v>1038</v>
      </c>
      <c r="DC432">
        <v>1657315522.5</v>
      </c>
      <c r="DD432">
        <v>1657315518.5</v>
      </c>
      <c r="DE432">
        <v>10</v>
      </c>
      <c r="DF432">
        <v>0.226</v>
      </c>
      <c r="DG432">
        <v>0.346</v>
      </c>
      <c r="DH432">
        <v>-1.322</v>
      </c>
      <c r="DI432">
        <v>-0.172</v>
      </c>
      <c r="DJ432">
        <v>420</v>
      </c>
      <c r="DK432">
        <v>25</v>
      </c>
      <c r="DL432">
        <v>0.27</v>
      </c>
      <c r="DM432">
        <v>0.2</v>
      </c>
      <c r="DN432">
        <v>-43.8193075</v>
      </c>
      <c r="DO432">
        <v>-1.444411632270161</v>
      </c>
      <c r="DP432">
        <v>0.1659306156010702</v>
      </c>
      <c r="DQ432">
        <v>0</v>
      </c>
      <c r="DR432">
        <v>1.26562825</v>
      </c>
      <c r="DS432">
        <v>0.2554765103189511</v>
      </c>
      <c r="DT432">
        <v>0.03451893175400274</v>
      </c>
      <c r="DU432">
        <v>0</v>
      </c>
      <c r="DV432">
        <v>0</v>
      </c>
      <c r="DW432">
        <v>2</v>
      </c>
      <c r="DX432" t="s">
        <v>365</v>
      </c>
      <c r="DY432">
        <v>2.97627</v>
      </c>
      <c r="DZ432">
        <v>2.72461</v>
      </c>
      <c r="EA432">
        <v>0.157525</v>
      </c>
      <c r="EB432">
        <v>0.159061</v>
      </c>
      <c r="EC432">
        <v>0.08829919999999999</v>
      </c>
      <c r="ED432">
        <v>0.0811147</v>
      </c>
      <c r="EE432">
        <v>26482.1</v>
      </c>
      <c r="EF432">
        <v>26535.3</v>
      </c>
      <c r="EG432">
        <v>29244.8</v>
      </c>
      <c r="EH432">
        <v>29203.7</v>
      </c>
      <c r="EI432">
        <v>35342.8</v>
      </c>
      <c r="EJ432">
        <v>35662</v>
      </c>
      <c r="EK432">
        <v>41202.5</v>
      </c>
      <c r="EL432">
        <v>41596.6</v>
      </c>
      <c r="EM432">
        <v>1.9315</v>
      </c>
      <c r="EN432">
        <v>2.00935</v>
      </c>
      <c r="EO432">
        <v>0.0321642</v>
      </c>
      <c r="EP432">
        <v>0</v>
      </c>
      <c r="EQ432">
        <v>26.485</v>
      </c>
      <c r="ER432">
        <v>999.9</v>
      </c>
      <c r="ES432">
        <v>32.5</v>
      </c>
      <c r="ET432">
        <v>38.7</v>
      </c>
      <c r="EU432">
        <v>32.8372</v>
      </c>
      <c r="EV432">
        <v>61.3984</v>
      </c>
      <c r="EW432">
        <v>27.3878</v>
      </c>
      <c r="EX432">
        <v>2</v>
      </c>
      <c r="EY432">
        <v>0.296885</v>
      </c>
      <c r="EZ432">
        <v>3.7233</v>
      </c>
      <c r="FA432">
        <v>20.3437</v>
      </c>
      <c r="FB432">
        <v>5.21609</v>
      </c>
      <c r="FC432">
        <v>12.0126</v>
      </c>
      <c r="FD432">
        <v>4.98745</v>
      </c>
      <c r="FE432">
        <v>3.2885</v>
      </c>
      <c r="FF432">
        <v>6553.3</v>
      </c>
      <c r="FG432">
        <v>9999</v>
      </c>
      <c r="FH432">
        <v>9999</v>
      </c>
      <c r="FI432">
        <v>106.2</v>
      </c>
      <c r="FJ432">
        <v>1.86749</v>
      </c>
      <c r="FK432">
        <v>1.86655</v>
      </c>
      <c r="FL432">
        <v>1.86597</v>
      </c>
      <c r="FM432">
        <v>1.86584</v>
      </c>
      <c r="FN432">
        <v>1.86768</v>
      </c>
      <c r="FO432">
        <v>1.87012</v>
      </c>
      <c r="FP432">
        <v>1.86876</v>
      </c>
      <c r="FQ432">
        <v>1.87014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-2.76</v>
      </c>
      <c r="GF432">
        <v>-1.1283</v>
      </c>
      <c r="GG432">
        <v>-0.6157391948907027</v>
      </c>
      <c r="GH432">
        <v>-0.001751842048368114</v>
      </c>
      <c r="GI432">
        <v>2.175043830543419E-07</v>
      </c>
      <c r="GJ432">
        <v>-8.900938919420621E-11</v>
      </c>
      <c r="GK432">
        <v>8.598166570386768</v>
      </c>
      <c r="GL432">
        <v>1.777864070516789</v>
      </c>
      <c r="GM432">
        <v>-0.1595319365346188</v>
      </c>
      <c r="GN432">
        <v>0.002975254502177307</v>
      </c>
      <c r="GO432">
        <v>3</v>
      </c>
      <c r="GP432">
        <v>2360</v>
      </c>
      <c r="GQ432">
        <v>1</v>
      </c>
      <c r="GR432">
        <v>26</v>
      </c>
      <c r="GS432">
        <v>18.6</v>
      </c>
      <c r="GT432">
        <v>18.6</v>
      </c>
      <c r="GU432">
        <v>3.35693</v>
      </c>
      <c r="GV432">
        <v>2.20825</v>
      </c>
      <c r="GW432">
        <v>1.94702</v>
      </c>
      <c r="GX432">
        <v>2.82349</v>
      </c>
      <c r="GY432">
        <v>2.19482</v>
      </c>
      <c r="GZ432">
        <v>2.37183</v>
      </c>
      <c r="HA432">
        <v>41.665</v>
      </c>
      <c r="HB432">
        <v>13.9569</v>
      </c>
      <c r="HC432">
        <v>18</v>
      </c>
      <c r="HD432">
        <v>500.836</v>
      </c>
      <c r="HE432">
        <v>564.323</v>
      </c>
      <c r="HF432">
        <v>21.7621</v>
      </c>
      <c r="HG432">
        <v>31.0659</v>
      </c>
      <c r="HH432">
        <v>30.0008</v>
      </c>
      <c r="HI432">
        <v>30.9745</v>
      </c>
      <c r="HJ432">
        <v>30.8909</v>
      </c>
      <c r="HK432">
        <v>67.2244</v>
      </c>
      <c r="HL432">
        <v>26.1694</v>
      </c>
      <c r="HM432">
        <v>24.191</v>
      </c>
      <c r="HN432">
        <v>21.7516</v>
      </c>
      <c r="HO432">
        <v>1389.94</v>
      </c>
      <c r="HP432">
        <v>24.5487</v>
      </c>
      <c r="HQ432">
        <v>100.02</v>
      </c>
      <c r="HR432">
        <v>99.92</v>
      </c>
    </row>
    <row r="433" spans="1:226">
      <c r="A433">
        <v>417</v>
      </c>
      <c r="B433">
        <v>1657316641.6</v>
      </c>
      <c r="C433">
        <v>7780.599999904633</v>
      </c>
      <c r="D433" t="s">
        <v>1201</v>
      </c>
      <c r="E433" t="s">
        <v>1202</v>
      </c>
      <c r="F433">
        <v>5</v>
      </c>
      <c r="G433" t="s">
        <v>1037</v>
      </c>
      <c r="H433" t="s">
        <v>354</v>
      </c>
      <c r="I433">
        <v>1657316639.1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1408.920640864277</v>
      </c>
      <c r="AK433">
        <v>1374.666121212121</v>
      </c>
      <c r="AL433">
        <v>3.466167525207167</v>
      </c>
      <c r="AM433">
        <v>65.57788814739133</v>
      </c>
      <c r="AN433">
        <f>(AP433 - AO433 + BO433*1E3/(8.314*(BQ433+273.15)) * AR433/BN433 * AQ433) * BN433/(100*BB433) * 1000/(1000 - AP433)</f>
        <v>0</v>
      </c>
      <c r="AO433">
        <v>24.50686509787818</v>
      </c>
      <c r="AP433">
        <v>25.82565575757576</v>
      </c>
      <c r="AQ433">
        <v>-0.007440425700856314</v>
      </c>
      <c r="AR433">
        <v>78.02663733385332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1657316639.1</v>
      </c>
      <c r="BH433">
        <v>1332.397777777777</v>
      </c>
      <c r="BI433">
        <v>1376.433333333333</v>
      </c>
      <c r="BJ433">
        <v>25.833</v>
      </c>
      <c r="BK433">
        <v>24.51312222222222</v>
      </c>
      <c r="BL433">
        <v>1335.176666666667</v>
      </c>
      <c r="BM433">
        <v>26.95397777777778</v>
      </c>
      <c r="BN433">
        <v>500.0076666666666</v>
      </c>
      <c r="BO433">
        <v>68.42834444444445</v>
      </c>
      <c r="BP433">
        <v>0.09999561111111112</v>
      </c>
      <c r="BQ433">
        <v>26.81816666666667</v>
      </c>
      <c r="BR433">
        <v>27.00316666666667</v>
      </c>
      <c r="BS433">
        <v>999.9000000000001</v>
      </c>
      <c r="BT433">
        <v>0</v>
      </c>
      <c r="BU433">
        <v>0</v>
      </c>
      <c r="BV433">
        <v>10020.74444444444</v>
      </c>
      <c r="BW433">
        <v>0</v>
      </c>
      <c r="BX433">
        <v>1586.805555555556</v>
      </c>
      <c r="BY433">
        <v>-44.03716666666666</v>
      </c>
      <c r="BZ433">
        <v>1367.73</v>
      </c>
      <c r="CA433">
        <v>1411.023333333333</v>
      </c>
      <c r="CB433">
        <v>1.319861111111111</v>
      </c>
      <c r="CC433">
        <v>1376.433333333333</v>
      </c>
      <c r="CD433">
        <v>24.51312222222222</v>
      </c>
      <c r="CE433">
        <v>1.76771</v>
      </c>
      <c r="CF433">
        <v>1.677393333333333</v>
      </c>
      <c r="CG433">
        <v>15.50413333333333</v>
      </c>
      <c r="CH433">
        <v>14.68878888888889</v>
      </c>
      <c r="CI433">
        <v>1999.943333333334</v>
      </c>
      <c r="CJ433">
        <v>0.980005</v>
      </c>
      <c r="CK433">
        <v>0.0199951</v>
      </c>
      <c r="CL433">
        <v>0</v>
      </c>
      <c r="CM433">
        <v>2.219077777777778</v>
      </c>
      <c r="CN433">
        <v>0</v>
      </c>
      <c r="CO433">
        <v>8361.905555555555</v>
      </c>
      <c r="CP433">
        <v>16749.02222222222</v>
      </c>
      <c r="CQ433">
        <v>41.25</v>
      </c>
      <c r="CR433">
        <v>42.875</v>
      </c>
      <c r="CS433">
        <v>41.5</v>
      </c>
      <c r="CT433">
        <v>41.812</v>
      </c>
      <c r="CU433">
        <v>40.34</v>
      </c>
      <c r="CV433">
        <v>1959.953333333334</v>
      </c>
      <c r="CW433">
        <v>39.99</v>
      </c>
      <c r="CX433">
        <v>0</v>
      </c>
      <c r="CY433">
        <v>1657316648.1</v>
      </c>
      <c r="CZ433">
        <v>0</v>
      </c>
      <c r="DA433">
        <v>1657315522.5</v>
      </c>
      <c r="DB433" t="s">
        <v>1038</v>
      </c>
      <c r="DC433">
        <v>1657315522.5</v>
      </c>
      <c r="DD433">
        <v>1657315518.5</v>
      </c>
      <c r="DE433">
        <v>10</v>
      </c>
      <c r="DF433">
        <v>0.226</v>
      </c>
      <c r="DG433">
        <v>0.346</v>
      </c>
      <c r="DH433">
        <v>-1.322</v>
      </c>
      <c r="DI433">
        <v>-0.172</v>
      </c>
      <c r="DJ433">
        <v>420</v>
      </c>
      <c r="DK433">
        <v>25</v>
      </c>
      <c r="DL433">
        <v>0.27</v>
      </c>
      <c r="DM433">
        <v>0.2</v>
      </c>
      <c r="DN433">
        <v>-43.9031125</v>
      </c>
      <c r="DO433">
        <v>-1.299479549718429</v>
      </c>
      <c r="DP433">
        <v>0.143903203903701</v>
      </c>
      <c r="DQ433">
        <v>0</v>
      </c>
      <c r="DR433">
        <v>1.28186025</v>
      </c>
      <c r="DS433">
        <v>0.3371550844277681</v>
      </c>
      <c r="DT433">
        <v>0.04003831930085851</v>
      </c>
      <c r="DU433">
        <v>0</v>
      </c>
      <c r="DV433">
        <v>0</v>
      </c>
      <c r="DW433">
        <v>2</v>
      </c>
      <c r="DX433" t="s">
        <v>365</v>
      </c>
      <c r="DY433">
        <v>2.97654</v>
      </c>
      <c r="DZ433">
        <v>2.72503</v>
      </c>
      <c r="EA433">
        <v>0.158781</v>
      </c>
      <c r="EB433">
        <v>0.160279</v>
      </c>
      <c r="EC433">
        <v>0.08822000000000001</v>
      </c>
      <c r="ED433">
        <v>0.0811717</v>
      </c>
      <c r="EE433">
        <v>26442.1</v>
      </c>
      <c r="EF433">
        <v>26496.4</v>
      </c>
      <c r="EG433">
        <v>29244.3</v>
      </c>
      <c r="EH433">
        <v>29203.4</v>
      </c>
      <c r="EI433">
        <v>35345.2</v>
      </c>
      <c r="EJ433">
        <v>35659.2</v>
      </c>
      <c r="EK433">
        <v>41201.7</v>
      </c>
      <c r="EL433">
        <v>41595.9</v>
      </c>
      <c r="EM433">
        <v>1.93175</v>
      </c>
      <c r="EN433">
        <v>2.0092</v>
      </c>
      <c r="EO433">
        <v>0.031963</v>
      </c>
      <c r="EP433">
        <v>0</v>
      </c>
      <c r="EQ433">
        <v>26.4822</v>
      </c>
      <c r="ER433">
        <v>999.9</v>
      </c>
      <c r="ES433">
        <v>32.5</v>
      </c>
      <c r="ET433">
        <v>38.7</v>
      </c>
      <c r="EU433">
        <v>32.8388</v>
      </c>
      <c r="EV433">
        <v>61.4384</v>
      </c>
      <c r="EW433">
        <v>27.2556</v>
      </c>
      <c r="EX433">
        <v>2</v>
      </c>
      <c r="EY433">
        <v>0.297772</v>
      </c>
      <c r="EZ433">
        <v>3.75789</v>
      </c>
      <c r="FA433">
        <v>20.3434</v>
      </c>
      <c r="FB433">
        <v>5.21594</v>
      </c>
      <c r="FC433">
        <v>12.0134</v>
      </c>
      <c r="FD433">
        <v>4.9872</v>
      </c>
      <c r="FE433">
        <v>3.28835</v>
      </c>
      <c r="FF433">
        <v>6553.3</v>
      </c>
      <c r="FG433">
        <v>9999</v>
      </c>
      <c r="FH433">
        <v>9999</v>
      </c>
      <c r="FI433">
        <v>106.2</v>
      </c>
      <c r="FJ433">
        <v>1.86751</v>
      </c>
      <c r="FK433">
        <v>1.86656</v>
      </c>
      <c r="FL433">
        <v>1.86598</v>
      </c>
      <c r="FM433">
        <v>1.86584</v>
      </c>
      <c r="FN433">
        <v>1.86768</v>
      </c>
      <c r="FO433">
        <v>1.87012</v>
      </c>
      <c r="FP433">
        <v>1.86875</v>
      </c>
      <c r="FQ433">
        <v>1.87013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-2.79</v>
      </c>
      <c r="GF433">
        <v>-1.1168</v>
      </c>
      <c r="GG433">
        <v>-0.6157391948907027</v>
      </c>
      <c r="GH433">
        <v>-0.001751842048368114</v>
      </c>
      <c r="GI433">
        <v>2.175043830543419E-07</v>
      </c>
      <c r="GJ433">
        <v>-8.900938919420621E-11</v>
      </c>
      <c r="GK433">
        <v>8.598166570386768</v>
      </c>
      <c r="GL433">
        <v>1.777864070516789</v>
      </c>
      <c r="GM433">
        <v>-0.1595319365346188</v>
      </c>
      <c r="GN433">
        <v>0.002975254502177307</v>
      </c>
      <c r="GO433">
        <v>3</v>
      </c>
      <c r="GP433">
        <v>2360</v>
      </c>
      <c r="GQ433">
        <v>1</v>
      </c>
      <c r="GR433">
        <v>26</v>
      </c>
      <c r="GS433">
        <v>18.7</v>
      </c>
      <c r="GT433">
        <v>18.7</v>
      </c>
      <c r="GU433">
        <v>3.38623</v>
      </c>
      <c r="GV433">
        <v>2.20703</v>
      </c>
      <c r="GW433">
        <v>1.94702</v>
      </c>
      <c r="GX433">
        <v>2.82471</v>
      </c>
      <c r="GY433">
        <v>2.19482</v>
      </c>
      <c r="GZ433">
        <v>2.35718</v>
      </c>
      <c r="HA433">
        <v>41.6912</v>
      </c>
      <c r="HB433">
        <v>13.9657</v>
      </c>
      <c r="HC433">
        <v>18</v>
      </c>
      <c r="HD433">
        <v>501.036</v>
      </c>
      <c r="HE433">
        <v>564.247</v>
      </c>
      <c r="HF433">
        <v>21.7531</v>
      </c>
      <c r="HG433">
        <v>31.0721</v>
      </c>
      <c r="HH433">
        <v>30.0008</v>
      </c>
      <c r="HI433">
        <v>30.9792</v>
      </c>
      <c r="HJ433">
        <v>30.8949</v>
      </c>
      <c r="HK433">
        <v>67.7932</v>
      </c>
      <c r="HL433">
        <v>26.1694</v>
      </c>
      <c r="HM433">
        <v>24.191</v>
      </c>
      <c r="HN433">
        <v>21.7429</v>
      </c>
      <c r="HO433">
        <v>1403.3</v>
      </c>
      <c r="HP433">
        <v>24.5487</v>
      </c>
      <c r="HQ433">
        <v>100.018</v>
      </c>
      <c r="HR433">
        <v>99.91849999999999</v>
      </c>
    </row>
    <row r="434" spans="1:226">
      <c r="A434">
        <v>418</v>
      </c>
      <c r="B434">
        <v>1657316646.6</v>
      </c>
      <c r="C434">
        <v>7785.599999904633</v>
      </c>
      <c r="D434" t="s">
        <v>1203</v>
      </c>
      <c r="E434" t="s">
        <v>1204</v>
      </c>
      <c r="F434">
        <v>5</v>
      </c>
      <c r="G434" t="s">
        <v>1037</v>
      </c>
      <c r="H434" t="s">
        <v>354</v>
      </c>
      <c r="I434">
        <v>1657316643.8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1426.107071076565</v>
      </c>
      <c r="AK434">
        <v>1391.764969696969</v>
      </c>
      <c r="AL434">
        <v>3.431222794582452</v>
      </c>
      <c r="AM434">
        <v>65.57788814739133</v>
      </c>
      <c r="AN434">
        <f>(AP434 - AO434 + BO434*1E3/(8.314*(BQ434+273.15)) * AR434/BN434 * AQ434) * BN434/(100*BB434) * 1000/(1000 - AP434)</f>
        <v>0</v>
      </c>
      <c r="AO434">
        <v>24.53608462257416</v>
      </c>
      <c r="AP434">
        <v>25.82251333333333</v>
      </c>
      <c r="AQ434">
        <v>-0.0002472239500982059</v>
      </c>
      <c r="AR434">
        <v>78.02663733385332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1657316643.8</v>
      </c>
      <c r="BH434">
        <v>1348.137</v>
      </c>
      <c r="BI434">
        <v>1392.149</v>
      </c>
      <c r="BJ434">
        <v>25.82306</v>
      </c>
      <c r="BK434">
        <v>24.54318</v>
      </c>
      <c r="BL434">
        <v>1350.944</v>
      </c>
      <c r="BM434">
        <v>26.93895</v>
      </c>
      <c r="BN434">
        <v>500.017</v>
      </c>
      <c r="BO434">
        <v>68.42915000000001</v>
      </c>
      <c r="BP434">
        <v>0.10003588</v>
      </c>
      <c r="BQ434">
        <v>26.81835</v>
      </c>
      <c r="BR434">
        <v>26.99901</v>
      </c>
      <c r="BS434">
        <v>999.9</v>
      </c>
      <c r="BT434">
        <v>0</v>
      </c>
      <c r="BU434">
        <v>0</v>
      </c>
      <c r="BV434">
        <v>10007.31</v>
      </c>
      <c r="BW434">
        <v>0</v>
      </c>
      <c r="BX434">
        <v>1584.518</v>
      </c>
      <c r="BY434">
        <v>-44.01253</v>
      </c>
      <c r="BZ434">
        <v>1383.874</v>
      </c>
      <c r="CA434">
        <v>1427.177</v>
      </c>
      <c r="CB434">
        <v>1.279873</v>
      </c>
      <c r="CC434">
        <v>1392.149</v>
      </c>
      <c r="CD434">
        <v>24.54318</v>
      </c>
      <c r="CE434">
        <v>1.767048</v>
      </c>
      <c r="CF434">
        <v>1.679466</v>
      </c>
      <c r="CG434">
        <v>15.49833</v>
      </c>
      <c r="CH434">
        <v>14.70795</v>
      </c>
      <c r="CI434">
        <v>2000.007</v>
      </c>
      <c r="CJ434">
        <v>0.9800056999999999</v>
      </c>
      <c r="CK434">
        <v>0.0199944</v>
      </c>
      <c r="CL434">
        <v>0</v>
      </c>
      <c r="CM434">
        <v>2.28337</v>
      </c>
      <c r="CN434">
        <v>0</v>
      </c>
      <c r="CO434">
        <v>8359.275</v>
      </c>
      <c r="CP434">
        <v>16749.57999999999</v>
      </c>
      <c r="CQ434">
        <v>41.25</v>
      </c>
      <c r="CR434">
        <v>42.875</v>
      </c>
      <c r="CS434">
        <v>41.5124</v>
      </c>
      <c r="CT434">
        <v>41.812</v>
      </c>
      <c r="CU434">
        <v>40.3309</v>
      </c>
      <c r="CV434">
        <v>1960.017</v>
      </c>
      <c r="CW434">
        <v>39.99</v>
      </c>
      <c r="CX434">
        <v>0</v>
      </c>
      <c r="CY434">
        <v>1657316652.9</v>
      </c>
      <c r="CZ434">
        <v>0</v>
      </c>
      <c r="DA434">
        <v>1657315522.5</v>
      </c>
      <c r="DB434" t="s">
        <v>1038</v>
      </c>
      <c r="DC434">
        <v>1657315522.5</v>
      </c>
      <c r="DD434">
        <v>1657315518.5</v>
      </c>
      <c r="DE434">
        <v>10</v>
      </c>
      <c r="DF434">
        <v>0.226</v>
      </c>
      <c r="DG434">
        <v>0.346</v>
      </c>
      <c r="DH434">
        <v>-1.322</v>
      </c>
      <c r="DI434">
        <v>-0.172</v>
      </c>
      <c r="DJ434">
        <v>420</v>
      </c>
      <c r="DK434">
        <v>25</v>
      </c>
      <c r="DL434">
        <v>0.27</v>
      </c>
      <c r="DM434">
        <v>0.2</v>
      </c>
      <c r="DN434">
        <v>-43.97891463414634</v>
      </c>
      <c r="DO434">
        <v>-0.5938452961673123</v>
      </c>
      <c r="DP434">
        <v>0.08404066251864951</v>
      </c>
      <c r="DQ434">
        <v>0</v>
      </c>
      <c r="DR434">
        <v>1.289642682926829</v>
      </c>
      <c r="DS434">
        <v>0.172388989547039</v>
      </c>
      <c r="DT434">
        <v>0.03655499759129337</v>
      </c>
      <c r="DU434">
        <v>0</v>
      </c>
      <c r="DV434">
        <v>0</v>
      </c>
      <c r="DW434">
        <v>2</v>
      </c>
      <c r="DX434" t="s">
        <v>365</v>
      </c>
      <c r="DY434">
        <v>2.97631</v>
      </c>
      <c r="DZ434">
        <v>2.72475</v>
      </c>
      <c r="EA434">
        <v>0.16002</v>
      </c>
      <c r="EB434">
        <v>0.161486</v>
      </c>
      <c r="EC434">
        <v>0.0882183</v>
      </c>
      <c r="ED434">
        <v>0.0812544</v>
      </c>
      <c r="EE434">
        <v>26403.3</v>
      </c>
      <c r="EF434">
        <v>26457.9</v>
      </c>
      <c r="EG434">
        <v>29244.6</v>
      </c>
      <c r="EH434">
        <v>29203</v>
      </c>
      <c r="EI434">
        <v>35345.7</v>
      </c>
      <c r="EJ434">
        <v>35655.6</v>
      </c>
      <c r="EK434">
        <v>41202.1</v>
      </c>
      <c r="EL434">
        <v>41595.4</v>
      </c>
      <c r="EM434">
        <v>1.9316</v>
      </c>
      <c r="EN434">
        <v>2.0093</v>
      </c>
      <c r="EO434">
        <v>0.0317693</v>
      </c>
      <c r="EP434">
        <v>0</v>
      </c>
      <c r="EQ434">
        <v>26.4777</v>
      </c>
      <c r="ER434">
        <v>999.9</v>
      </c>
      <c r="ES434">
        <v>32.5</v>
      </c>
      <c r="ET434">
        <v>38.7</v>
      </c>
      <c r="EU434">
        <v>32.8392</v>
      </c>
      <c r="EV434">
        <v>61.5384</v>
      </c>
      <c r="EW434">
        <v>27.2917</v>
      </c>
      <c r="EX434">
        <v>2</v>
      </c>
      <c r="EY434">
        <v>0.298333</v>
      </c>
      <c r="EZ434">
        <v>3.75217</v>
      </c>
      <c r="FA434">
        <v>20.3434</v>
      </c>
      <c r="FB434">
        <v>5.21579</v>
      </c>
      <c r="FC434">
        <v>12.0128</v>
      </c>
      <c r="FD434">
        <v>4.9874</v>
      </c>
      <c r="FE434">
        <v>3.28808</v>
      </c>
      <c r="FF434">
        <v>6553.6</v>
      </c>
      <c r="FG434">
        <v>9999</v>
      </c>
      <c r="FH434">
        <v>9999</v>
      </c>
      <c r="FI434">
        <v>106.2</v>
      </c>
      <c r="FJ434">
        <v>1.8675</v>
      </c>
      <c r="FK434">
        <v>1.86655</v>
      </c>
      <c r="FL434">
        <v>1.866</v>
      </c>
      <c r="FM434">
        <v>1.86584</v>
      </c>
      <c r="FN434">
        <v>1.86768</v>
      </c>
      <c r="FO434">
        <v>1.87012</v>
      </c>
      <c r="FP434">
        <v>1.86877</v>
      </c>
      <c r="FQ434">
        <v>1.87018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-2.82</v>
      </c>
      <c r="GF434">
        <v>-1.1164</v>
      </c>
      <c r="GG434">
        <v>-0.6157391948907027</v>
      </c>
      <c r="GH434">
        <v>-0.001751842048368114</v>
      </c>
      <c r="GI434">
        <v>2.175043830543419E-07</v>
      </c>
      <c r="GJ434">
        <v>-8.900938919420621E-11</v>
      </c>
      <c r="GK434">
        <v>8.598166570386768</v>
      </c>
      <c r="GL434">
        <v>1.777864070516789</v>
      </c>
      <c r="GM434">
        <v>-0.1595319365346188</v>
      </c>
      <c r="GN434">
        <v>0.002975254502177307</v>
      </c>
      <c r="GO434">
        <v>3</v>
      </c>
      <c r="GP434">
        <v>2360</v>
      </c>
      <c r="GQ434">
        <v>1</v>
      </c>
      <c r="GR434">
        <v>26</v>
      </c>
      <c r="GS434">
        <v>18.7</v>
      </c>
      <c r="GT434">
        <v>18.8</v>
      </c>
      <c r="GU434">
        <v>3.41797</v>
      </c>
      <c r="GV434">
        <v>2.20459</v>
      </c>
      <c r="GW434">
        <v>1.94702</v>
      </c>
      <c r="GX434">
        <v>2.82471</v>
      </c>
      <c r="GY434">
        <v>2.19482</v>
      </c>
      <c r="GZ434">
        <v>2.37427</v>
      </c>
      <c r="HA434">
        <v>41.6912</v>
      </c>
      <c r="HB434">
        <v>13.9569</v>
      </c>
      <c r="HC434">
        <v>18</v>
      </c>
      <c r="HD434">
        <v>500.971</v>
      </c>
      <c r="HE434">
        <v>564.36</v>
      </c>
      <c r="HF434">
        <v>21.7429</v>
      </c>
      <c r="HG434">
        <v>31.0775</v>
      </c>
      <c r="HH434">
        <v>30.0007</v>
      </c>
      <c r="HI434">
        <v>30.9834</v>
      </c>
      <c r="HJ434">
        <v>30.8989</v>
      </c>
      <c r="HK434">
        <v>68.43600000000001</v>
      </c>
      <c r="HL434">
        <v>26.1694</v>
      </c>
      <c r="HM434">
        <v>23.8093</v>
      </c>
      <c r="HN434">
        <v>21.7408</v>
      </c>
      <c r="HO434">
        <v>1423.33</v>
      </c>
      <c r="HP434">
        <v>24.5487</v>
      </c>
      <c r="HQ434">
        <v>100.02</v>
      </c>
      <c r="HR434">
        <v>99.9173</v>
      </c>
    </row>
    <row r="435" spans="1:226">
      <c r="A435">
        <v>419</v>
      </c>
      <c r="B435">
        <v>1657316651.6</v>
      </c>
      <c r="C435">
        <v>7790.599999904633</v>
      </c>
      <c r="D435" t="s">
        <v>1205</v>
      </c>
      <c r="E435" t="s">
        <v>1206</v>
      </c>
      <c r="F435">
        <v>5</v>
      </c>
      <c r="G435" t="s">
        <v>1037</v>
      </c>
      <c r="H435" t="s">
        <v>354</v>
      </c>
      <c r="I435">
        <v>1657316649.1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1443.327844375404</v>
      </c>
      <c r="AK435">
        <v>1408.836303030303</v>
      </c>
      <c r="AL435">
        <v>3.408823895118125</v>
      </c>
      <c r="AM435">
        <v>65.57788814739133</v>
      </c>
      <c r="AN435">
        <f>(AP435 - AO435 + BO435*1E3/(8.314*(BQ435+273.15)) * AR435/BN435 * AQ435) * BN435/(100*BB435) * 1000/(1000 - AP435)</f>
        <v>0</v>
      </c>
      <c r="AO435">
        <v>24.55946608516943</v>
      </c>
      <c r="AP435">
        <v>25.82798121212121</v>
      </c>
      <c r="AQ435">
        <v>0.0002496016219634216</v>
      </c>
      <c r="AR435">
        <v>78.02663733385332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1657316649.1</v>
      </c>
      <c r="BH435">
        <v>1365.782222222222</v>
      </c>
      <c r="BI435">
        <v>1409.927777777778</v>
      </c>
      <c r="BJ435">
        <v>25.82663333333333</v>
      </c>
      <c r="BK435">
        <v>24.55631111111111</v>
      </c>
      <c r="BL435">
        <v>1368.616666666667</v>
      </c>
      <c r="BM435">
        <v>26.94436666666667</v>
      </c>
      <c r="BN435">
        <v>499.9951111111111</v>
      </c>
      <c r="BO435">
        <v>68.42855555555555</v>
      </c>
      <c r="BP435">
        <v>0.09997194444444445</v>
      </c>
      <c r="BQ435">
        <v>26.81872222222222</v>
      </c>
      <c r="BR435">
        <v>26.99994444444444</v>
      </c>
      <c r="BS435">
        <v>999.9000000000001</v>
      </c>
      <c r="BT435">
        <v>0</v>
      </c>
      <c r="BU435">
        <v>0</v>
      </c>
      <c r="BV435">
        <v>10016.24444444444</v>
      </c>
      <c r="BW435">
        <v>0</v>
      </c>
      <c r="BX435">
        <v>1582.626666666667</v>
      </c>
      <c r="BY435">
        <v>-44.14625555555556</v>
      </c>
      <c r="BZ435">
        <v>1401.992222222222</v>
      </c>
      <c r="CA435">
        <v>1445.424444444444</v>
      </c>
      <c r="CB435">
        <v>1.270325555555556</v>
      </c>
      <c r="CC435">
        <v>1409.927777777778</v>
      </c>
      <c r="CD435">
        <v>24.55631111111111</v>
      </c>
      <c r="CE435">
        <v>1.767278888888889</v>
      </c>
      <c r="CF435">
        <v>1.680354444444444</v>
      </c>
      <c r="CG435">
        <v>15.50033333333334</v>
      </c>
      <c r="CH435">
        <v>14.71611111111111</v>
      </c>
      <c r="CI435">
        <v>1999.99</v>
      </c>
      <c r="CJ435">
        <v>0.980005</v>
      </c>
      <c r="CK435">
        <v>0.0199951</v>
      </c>
      <c r="CL435">
        <v>0</v>
      </c>
      <c r="CM435">
        <v>2.433722222222222</v>
      </c>
      <c r="CN435">
        <v>0</v>
      </c>
      <c r="CO435">
        <v>8355.718888888889</v>
      </c>
      <c r="CP435">
        <v>16749.43333333333</v>
      </c>
      <c r="CQ435">
        <v>41.25</v>
      </c>
      <c r="CR435">
        <v>42.875</v>
      </c>
      <c r="CS435">
        <v>41.53444444444444</v>
      </c>
      <c r="CT435">
        <v>41.812</v>
      </c>
      <c r="CU435">
        <v>40.361</v>
      </c>
      <c r="CV435">
        <v>1960</v>
      </c>
      <c r="CW435">
        <v>39.99</v>
      </c>
      <c r="CX435">
        <v>0</v>
      </c>
      <c r="CY435">
        <v>1657316658.3</v>
      </c>
      <c r="CZ435">
        <v>0</v>
      </c>
      <c r="DA435">
        <v>1657315522.5</v>
      </c>
      <c r="DB435" t="s">
        <v>1038</v>
      </c>
      <c r="DC435">
        <v>1657315522.5</v>
      </c>
      <c r="DD435">
        <v>1657315518.5</v>
      </c>
      <c r="DE435">
        <v>10</v>
      </c>
      <c r="DF435">
        <v>0.226</v>
      </c>
      <c r="DG435">
        <v>0.346</v>
      </c>
      <c r="DH435">
        <v>-1.322</v>
      </c>
      <c r="DI435">
        <v>-0.172</v>
      </c>
      <c r="DJ435">
        <v>420</v>
      </c>
      <c r="DK435">
        <v>25</v>
      </c>
      <c r="DL435">
        <v>0.27</v>
      </c>
      <c r="DM435">
        <v>0.2</v>
      </c>
      <c r="DN435">
        <v>-44.046335</v>
      </c>
      <c r="DO435">
        <v>-0.5014671669792492</v>
      </c>
      <c r="DP435">
        <v>0.08054470358130281</v>
      </c>
      <c r="DQ435">
        <v>0</v>
      </c>
      <c r="DR435">
        <v>1.29715875</v>
      </c>
      <c r="DS435">
        <v>-0.205556060037527</v>
      </c>
      <c r="DT435">
        <v>0.0284152428449503</v>
      </c>
      <c r="DU435">
        <v>0</v>
      </c>
      <c r="DV435">
        <v>0</v>
      </c>
      <c r="DW435">
        <v>2</v>
      </c>
      <c r="DX435" t="s">
        <v>365</v>
      </c>
      <c r="DY435">
        <v>2.97632</v>
      </c>
      <c r="DZ435">
        <v>2.72485</v>
      </c>
      <c r="EA435">
        <v>0.161233</v>
      </c>
      <c r="EB435">
        <v>0.162684</v>
      </c>
      <c r="EC435">
        <v>0.0882305</v>
      </c>
      <c r="ED435">
        <v>0.08123710000000001</v>
      </c>
      <c r="EE435">
        <v>26364.9</v>
      </c>
      <c r="EF435">
        <v>26419.6</v>
      </c>
      <c r="EG435">
        <v>29244.3</v>
      </c>
      <c r="EH435">
        <v>29202.4</v>
      </c>
      <c r="EI435">
        <v>35344.9</v>
      </c>
      <c r="EJ435">
        <v>35655.8</v>
      </c>
      <c r="EK435">
        <v>41201.7</v>
      </c>
      <c r="EL435">
        <v>41594.8</v>
      </c>
      <c r="EM435">
        <v>1.93145</v>
      </c>
      <c r="EN435">
        <v>2.00898</v>
      </c>
      <c r="EO435">
        <v>0.0318661</v>
      </c>
      <c r="EP435">
        <v>0</v>
      </c>
      <c r="EQ435">
        <v>26.4733</v>
      </c>
      <c r="ER435">
        <v>999.9</v>
      </c>
      <c r="ES435">
        <v>32.5</v>
      </c>
      <c r="ET435">
        <v>38.7</v>
      </c>
      <c r="EU435">
        <v>32.8399</v>
      </c>
      <c r="EV435">
        <v>61.5784</v>
      </c>
      <c r="EW435">
        <v>27.2837</v>
      </c>
      <c r="EX435">
        <v>2</v>
      </c>
      <c r="EY435">
        <v>0.298684</v>
      </c>
      <c r="EZ435">
        <v>3.71842</v>
      </c>
      <c r="FA435">
        <v>20.3444</v>
      </c>
      <c r="FB435">
        <v>5.21639</v>
      </c>
      <c r="FC435">
        <v>12.0126</v>
      </c>
      <c r="FD435">
        <v>4.9875</v>
      </c>
      <c r="FE435">
        <v>3.28848</v>
      </c>
      <c r="FF435">
        <v>6553.6</v>
      </c>
      <c r="FG435">
        <v>9999</v>
      </c>
      <c r="FH435">
        <v>9999</v>
      </c>
      <c r="FI435">
        <v>106.2</v>
      </c>
      <c r="FJ435">
        <v>1.8675</v>
      </c>
      <c r="FK435">
        <v>1.86652</v>
      </c>
      <c r="FL435">
        <v>1.86599</v>
      </c>
      <c r="FM435">
        <v>1.86584</v>
      </c>
      <c r="FN435">
        <v>1.86768</v>
      </c>
      <c r="FO435">
        <v>1.87012</v>
      </c>
      <c r="FP435">
        <v>1.86876</v>
      </c>
      <c r="FQ435">
        <v>1.87016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-2.85</v>
      </c>
      <c r="GF435">
        <v>-1.1187</v>
      </c>
      <c r="GG435">
        <v>-0.6157391948907027</v>
      </c>
      <c r="GH435">
        <v>-0.001751842048368114</v>
      </c>
      <c r="GI435">
        <v>2.175043830543419E-07</v>
      </c>
      <c r="GJ435">
        <v>-8.900938919420621E-11</v>
      </c>
      <c r="GK435">
        <v>8.598166570386768</v>
      </c>
      <c r="GL435">
        <v>1.777864070516789</v>
      </c>
      <c r="GM435">
        <v>-0.1595319365346188</v>
      </c>
      <c r="GN435">
        <v>0.002975254502177307</v>
      </c>
      <c r="GO435">
        <v>3</v>
      </c>
      <c r="GP435">
        <v>2360</v>
      </c>
      <c r="GQ435">
        <v>1</v>
      </c>
      <c r="GR435">
        <v>26</v>
      </c>
      <c r="GS435">
        <v>18.8</v>
      </c>
      <c r="GT435">
        <v>18.9</v>
      </c>
      <c r="GU435">
        <v>3.44604</v>
      </c>
      <c r="GV435">
        <v>2.20459</v>
      </c>
      <c r="GW435">
        <v>1.94702</v>
      </c>
      <c r="GX435">
        <v>2.82349</v>
      </c>
      <c r="GY435">
        <v>2.19482</v>
      </c>
      <c r="GZ435">
        <v>2.35474</v>
      </c>
      <c r="HA435">
        <v>41.6912</v>
      </c>
      <c r="HB435">
        <v>13.9569</v>
      </c>
      <c r="HC435">
        <v>18</v>
      </c>
      <c r="HD435">
        <v>500.91</v>
      </c>
      <c r="HE435">
        <v>564.153</v>
      </c>
      <c r="HF435">
        <v>21.7393</v>
      </c>
      <c r="HG435">
        <v>31.0829</v>
      </c>
      <c r="HH435">
        <v>30.0005</v>
      </c>
      <c r="HI435">
        <v>30.9879</v>
      </c>
      <c r="HJ435">
        <v>30.9029</v>
      </c>
      <c r="HK435">
        <v>69.00360000000001</v>
      </c>
      <c r="HL435">
        <v>26.1694</v>
      </c>
      <c r="HM435">
        <v>23.8093</v>
      </c>
      <c r="HN435">
        <v>21.746</v>
      </c>
      <c r="HO435">
        <v>1436.69</v>
      </c>
      <c r="HP435">
        <v>24.5487</v>
      </c>
      <c r="HQ435">
        <v>100.019</v>
      </c>
      <c r="HR435">
        <v>99.9157</v>
      </c>
    </row>
    <row r="436" spans="1:226">
      <c r="A436">
        <v>420</v>
      </c>
      <c r="B436">
        <v>1657316656.6</v>
      </c>
      <c r="C436">
        <v>7795.599999904633</v>
      </c>
      <c r="D436" t="s">
        <v>1207</v>
      </c>
      <c r="E436" t="s">
        <v>1208</v>
      </c>
      <c r="F436">
        <v>5</v>
      </c>
      <c r="G436" t="s">
        <v>1037</v>
      </c>
      <c r="H436" t="s">
        <v>354</v>
      </c>
      <c r="I436">
        <v>1657316653.8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1460.510498377502</v>
      </c>
      <c r="AK436">
        <v>1425.768303030303</v>
      </c>
      <c r="AL436">
        <v>3.387889461248978</v>
      </c>
      <c r="AM436">
        <v>65.57788814739133</v>
      </c>
      <c r="AN436">
        <f>(AP436 - AO436 + BO436*1E3/(8.314*(BQ436+273.15)) * AR436/BN436 * AQ436) * BN436/(100*BB436) * 1000/(1000 - AP436)</f>
        <v>0</v>
      </c>
      <c r="AO436">
        <v>24.56343537410945</v>
      </c>
      <c r="AP436">
        <v>25.83093393939394</v>
      </c>
      <c r="AQ436">
        <v>5.696305004555447E-05</v>
      </c>
      <c r="AR436">
        <v>78.02663733385332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1657316653.8</v>
      </c>
      <c r="BH436">
        <v>1381.344</v>
      </c>
      <c r="BI436">
        <v>1425.665</v>
      </c>
      <c r="BJ436">
        <v>25.82924</v>
      </c>
      <c r="BK436">
        <v>24.56927</v>
      </c>
      <c r="BL436">
        <v>1384.205</v>
      </c>
      <c r="BM436">
        <v>26.94835</v>
      </c>
      <c r="BN436">
        <v>499.9985</v>
      </c>
      <c r="BO436">
        <v>68.42858000000001</v>
      </c>
      <c r="BP436">
        <v>0.10005279</v>
      </c>
      <c r="BQ436">
        <v>26.81751</v>
      </c>
      <c r="BR436">
        <v>26.98786</v>
      </c>
      <c r="BS436">
        <v>999.9</v>
      </c>
      <c r="BT436">
        <v>0</v>
      </c>
      <c r="BU436">
        <v>0</v>
      </c>
      <c r="BV436">
        <v>10007.622</v>
      </c>
      <c r="BW436">
        <v>0</v>
      </c>
      <c r="BX436">
        <v>1581.93</v>
      </c>
      <c r="BY436">
        <v>-44.31939</v>
      </c>
      <c r="BZ436">
        <v>1417.972</v>
      </c>
      <c r="CA436">
        <v>1461.575</v>
      </c>
      <c r="CB436">
        <v>1.259994</v>
      </c>
      <c r="CC436">
        <v>1425.665</v>
      </c>
      <c r="CD436">
        <v>24.56927</v>
      </c>
      <c r="CE436">
        <v>1.767461</v>
      </c>
      <c r="CF436">
        <v>1.681242</v>
      </c>
      <c r="CG436">
        <v>15.50193</v>
      </c>
      <c r="CH436">
        <v>14.72429</v>
      </c>
      <c r="CI436">
        <v>1999.95</v>
      </c>
      <c r="CJ436">
        <v>0.9800048</v>
      </c>
      <c r="CK436">
        <v>0.0199953</v>
      </c>
      <c r="CL436">
        <v>0</v>
      </c>
      <c r="CM436">
        <v>2.22349</v>
      </c>
      <c r="CN436">
        <v>0</v>
      </c>
      <c r="CO436">
        <v>8350.011</v>
      </c>
      <c r="CP436">
        <v>16749.05</v>
      </c>
      <c r="CQ436">
        <v>41.25</v>
      </c>
      <c r="CR436">
        <v>42.8874</v>
      </c>
      <c r="CS436">
        <v>41.531</v>
      </c>
      <c r="CT436">
        <v>41.812</v>
      </c>
      <c r="CU436">
        <v>40.3687</v>
      </c>
      <c r="CV436">
        <v>1959.96</v>
      </c>
      <c r="CW436">
        <v>39.99</v>
      </c>
      <c r="CX436">
        <v>0</v>
      </c>
      <c r="CY436">
        <v>1657316663.1</v>
      </c>
      <c r="CZ436">
        <v>0</v>
      </c>
      <c r="DA436">
        <v>1657315522.5</v>
      </c>
      <c r="DB436" t="s">
        <v>1038</v>
      </c>
      <c r="DC436">
        <v>1657315522.5</v>
      </c>
      <c r="DD436">
        <v>1657315518.5</v>
      </c>
      <c r="DE436">
        <v>10</v>
      </c>
      <c r="DF436">
        <v>0.226</v>
      </c>
      <c r="DG436">
        <v>0.346</v>
      </c>
      <c r="DH436">
        <v>-1.322</v>
      </c>
      <c r="DI436">
        <v>-0.172</v>
      </c>
      <c r="DJ436">
        <v>420</v>
      </c>
      <c r="DK436">
        <v>25</v>
      </c>
      <c r="DL436">
        <v>0.27</v>
      </c>
      <c r="DM436">
        <v>0.2</v>
      </c>
      <c r="DN436">
        <v>-44.12792</v>
      </c>
      <c r="DO436">
        <v>-1.128799249530905</v>
      </c>
      <c r="DP436">
        <v>0.1363298393602807</v>
      </c>
      <c r="DQ436">
        <v>0</v>
      </c>
      <c r="DR436">
        <v>1.2827975</v>
      </c>
      <c r="DS436">
        <v>-0.2412213883677314</v>
      </c>
      <c r="DT436">
        <v>0.02604360734902137</v>
      </c>
      <c r="DU436">
        <v>0</v>
      </c>
      <c r="DV436">
        <v>0</v>
      </c>
      <c r="DW436">
        <v>2</v>
      </c>
      <c r="DX436" t="s">
        <v>365</v>
      </c>
      <c r="DY436">
        <v>2.97648</v>
      </c>
      <c r="DZ436">
        <v>2.7249</v>
      </c>
      <c r="EA436">
        <v>0.162445</v>
      </c>
      <c r="EB436">
        <v>0.163881</v>
      </c>
      <c r="EC436">
        <v>0.0882404</v>
      </c>
      <c r="ED436">
        <v>0.0813069</v>
      </c>
      <c r="EE436">
        <v>26326.2</v>
      </c>
      <c r="EF436">
        <v>26381.6</v>
      </c>
      <c r="EG436">
        <v>29243.8</v>
      </c>
      <c r="EH436">
        <v>29202.3</v>
      </c>
      <c r="EI436">
        <v>35344</v>
      </c>
      <c r="EJ436">
        <v>35652.7</v>
      </c>
      <c r="EK436">
        <v>41201.1</v>
      </c>
      <c r="EL436">
        <v>41594.5</v>
      </c>
      <c r="EM436">
        <v>1.9316</v>
      </c>
      <c r="EN436">
        <v>2.00892</v>
      </c>
      <c r="EO436">
        <v>0.0316054</v>
      </c>
      <c r="EP436">
        <v>0</v>
      </c>
      <c r="EQ436">
        <v>26.4677</v>
      </c>
      <c r="ER436">
        <v>999.9</v>
      </c>
      <c r="ES436">
        <v>32.5</v>
      </c>
      <c r="ET436">
        <v>38.7</v>
      </c>
      <c r="EU436">
        <v>32.8387</v>
      </c>
      <c r="EV436">
        <v>61.4684</v>
      </c>
      <c r="EW436">
        <v>27.3157</v>
      </c>
      <c r="EX436">
        <v>2</v>
      </c>
      <c r="EY436">
        <v>0.299029</v>
      </c>
      <c r="EZ436">
        <v>3.69127</v>
      </c>
      <c r="FA436">
        <v>20.3449</v>
      </c>
      <c r="FB436">
        <v>5.21654</v>
      </c>
      <c r="FC436">
        <v>12.0123</v>
      </c>
      <c r="FD436">
        <v>4.98745</v>
      </c>
      <c r="FE436">
        <v>3.28845</v>
      </c>
      <c r="FF436">
        <v>6553.8</v>
      </c>
      <c r="FG436">
        <v>9999</v>
      </c>
      <c r="FH436">
        <v>9999</v>
      </c>
      <c r="FI436">
        <v>106.2</v>
      </c>
      <c r="FJ436">
        <v>1.86749</v>
      </c>
      <c r="FK436">
        <v>1.86651</v>
      </c>
      <c r="FL436">
        <v>1.86598</v>
      </c>
      <c r="FM436">
        <v>1.86584</v>
      </c>
      <c r="FN436">
        <v>1.86768</v>
      </c>
      <c r="FO436">
        <v>1.87012</v>
      </c>
      <c r="FP436">
        <v>1.86875</v>
      </c>
      <c r="FQ436">
        <v>1.87015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-2.87</v>
      </c>
      <c r="GF436">
        <v>-1.1203</v>
      </c>
      <c r="GG436">
        <v>-0.6157391948907027</v>
      </c>
      <c r="GH436">
        <v>-0.001751842048368114</v>
      </c>
      <c r="GI436">
        <v>2.175043830543419E-07</v>
      </c>
      <c r="GJ436">
        <v>-8.900938919420621E-11</v>
      </c>
      <c r="GK436">
        <v>8.598166570386768</v>
      </c>
      <c r="GL436">
        <v>1.777864070516789</v>
      </c>
      <c r="GM436">
        <v>-0.1595319365346188</v>
      </c>
      <c r="GN436">
        <v>0.002975254502177307</v>
      </c>
      <c r="GO436">
        <v>3</v>
      </c>
      <c r="GP436">
        <v>2360</v>
      </c>
      <c r="GQ436">
        <v>1</v>
      </c>
      <c r="GR436">
        <v>26</v>
      </c>
      <c r="GS436">
        <v>18.9</v>
      </c>
      <c r="GT436">
        <v>19</v>
      </c>
      <c r="GU436">
        <v>3.47778</v>
      </c>
      <c r="GV436">
        <v>2.20703</v>
      </c>
      <c r="GW436">
        <v>1.94702</v>
      </c>
      <c r="GX436">
        <v>2.82471</v>
      </c>
      <c r="GY436">
        <v>2.19482</v>
      </c>
      <c r="GZ436">
        <v>2.34009</v>
      </c>
      <c r="HA436">
        <v>41.7174</v>
      </c>
      <c r="HB436">
        <v>13.9482</v>
      </c>
      <c r="HC436">
        <v>18</v>
      </c>
      <c r="HD436">
        <v>501.045</v>
      </c>
      <c r="HE436">
        <v>564.152</v>
      </c>
      <c r="HF436">
        <v>21.7432</v>
      </c>
      <c r="HG436">
        <v>31.0883</v>
      </c>
      <c r="HH436">
        <v>30.0005</v>
      </c>
      <c r="HI436">
        <v>30.9926</v>
      </c>
      <c r="HJ436">
        <v>30.9069</v>
      </c>
      <c r="HK436">
        <v>69.6366</v>
      </c>
      <c r="HL436">
        <v>26.1694</v>
      </c>
      <c r="HM436">
        <v>23.8093</v>
      </c>
      <c r="HN436">
        <v>21.7507</v>
      </c>
      <c r="HO436">
        <v>1456.73</v>
      </c>
      <c r="HP436">
        <v>24.5487</v>
      </c>
      <c r="HQ436">
        <v>100.017</v>
      </c>
      <c r="HR436">
        <v>99.91500000000001</v>
      </c>
    </row>
    <row r="437" spans="1:226">
      <c r="A437">
        <v>421</v>
      </c>
      <c r="B437">
        <v>1657316661.6</v>
      </c>
      <c r="C437">
        <v>7800.599999904633</v>
      </c>
      <c r="D437" t="s">
        <v>1209</v>
      </c>
      <c r="E437" t="s">
        <v>1210</v>
      </c>
      <c r="F437">
        <v>5</v>
      </c>
      <c r="G437" t="s">
        <v>1037</v>
      </c>
      <c r="H437" t="s">
        <v>354</v>
      </c>
      <c r="I437">
        <v>1657316659.1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1477.641191093089</v>
      </c>
      <c r="AK437">
        <v>1442.757090909091</v>
      </c>
      <c r="AL437">
        <v>3.397971852479668</v>
      </c>
      <c r="AM437">
        <v>65.57788814739133</v>
      </c>
      <c r="AN437">
        <f>(AP437 - AO437 + BO437*1E3/(8.314*(BQ437+273.15)) * AR437/BN437 * AQ437) * BN437/(100*BB437) * 1000/(1000 - AP437)</f>
        <v>0</v>
      </c>
      <c r="AO437">
        <v>24.59230819974946</v>
      </c>
      <c r="AP437">
        <v>25.83965878787878</v>
      </c>
      <c r="AQ437">
        <v>8.007582312252613E-05</v>
      </c>
      <c r="AR437">
        <v>78.02663733385332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1657316659.1</v>
      </c>
      <c r="BH437">
        <v>1398.836666666667</v>
      </c>
      <c r="BI437">
        <v>1443.355555555556</v>
      </c>
      <c r="BJ437">
        <v>25.83514444444445</v>
      </c>
      <c r="BK437">
        <v>24.59936666666666</v>
      </c>
      <c r="BL437">
        <v>1401.725555555556</v>
      </c>
      <c r="BM437">
        <v>26.95724444444444</v>
      </c>
      <c r="BN437">
        <v>500.0141111111112</v>
      </c>
      <c r="BO437">
        <v>68.42761111111112</v>
      </c>
      <c r="BP437">
        <v>0.0999763111111111</v>
      </c>
      <c r="BQ437">
        <v>26.80784444444444</v>
      </c>
      <c r="BR437">
        <v>26.9886</v>
      </c>
      <c r="BS437">
        <v>999.9000000000001</v>
      </c>
      <c r="BT437">
        <v>0</v>
      </c>
      <c r="BU437">
        <v>0</v>
      </c>
      <c r="BV437">
        <v>9999.163333333334</v>
      </c>
      <c r="BW437">
        <v>0</v>
      </c>
      <c r="BX437">
        <v>1580.287777777778</v>
      </c>
      <c r="BY437">
        <v>-44.5196</v>
      </c>
      <c r="BZ437">
        <v>1435.935555555556</v>
      </c>
      <c r="CA437">
        <v>1479.76</v>
      </c>
      <c r="CB437">
        <v>1.23579</v>
      </c>
      <c r="CC437">
        <v>1443.355555555556</v>
      </c>
      <c r="CD437">
        <v>24.59936666666666</v>
      </c>
      <c r="CE437">
        <v>1.767836666666667</v>
      </c>
      <c r="CF437">
        <v>1.683277777777778</v>
      </c>
      <c r="CG437">
        <v>15.50527777777778</v>
      </c>
      <c r="CH437">
        <v>14.74304444444444</v>
      </c>
      <c r="CI437">
        <v>2000.027777777778</v>
      </c>
      <c r="CJ437">
        <v>0.9800053333333333</v>
      </c>
      <c r="CK437">
        <v>0.01999476666666667</v>
      </c>
      <c r="CL437">
        <v>0</v>
      </c>
      <c r="CM437">
        <v>2.339377777777778</v>
      </c>
      <c r="CN437">
        <v>0</v>
      </c>
      <c r="CO437">
        <v>8342.617777777778</v>
      </c>
      <c r="CP437">
        <v>16749.73333333333</v>
      </c>
      <c r="CQ437">
        <v>41.25</v>
      </c>
      <c r="CR437">
        <v>42.88877777777778</v>
      </c>
      <c r="CS437">
        <v>41.562</v>
      </c>
      <c r="CT437">
        <v>41.812</v>
      </c>
      <c r="CU437">
        <v>40.375</v>
      </c>
      <c r="CV437">
        <v>1960.037777777778</v>
      </c>
      <c r="CW437">
        <v>39.99111111111112</v>
      </c>
      <c r="CX437">
        <v>0</v>
      </c>
      <c r="CY437">
        <v>1657316667.9</v>
      </c>
      <c r="CZ437">
        <v>0</v>
      </c>
      <c r="DA437">
        <v>1657315522.5</v>
      </c>
      <c r="DB437" t="s">
        <v>1038</v>
      </c>
      <c r="DC437">
        <v>1657315522.5</v>
      </c>
      <c r="DD437">
        <v>1657315518.5</v>
      </c>
      <c r="DE437">
        <v>10</v>
      </c>
      <c r="DF437">
        <v>0.226</v>
      </c>
      <c r="DG437">
        <v>0.346</v>
      </c>
      <c r="DH437">
        <v>-1.322</v>
      </c>
      <c r="DI437">
        <v>-0.172</v>
      </c>
      <c r="DJ437">
        <v>420</v>
      </c>
      <c r="DK437">
        <v>25</v>
      </c>
      <c r="DL437">
        <v>0.27</v>
      </c>
      <c r="DM437">
        <v>0.2</v>
      </c>
      <c r="DN437">
        <v>-44.2126075</v>
      </c>
      <c r="DO437">
        <v>-1.912109943714752</v>
      </c>
      <c r="DP437">
        <v>0.192042905866762</v>
      </c>
      <c r="DQ437">
        <v>0</v>
      </c>
      <c r="DR437">
        <v>1.26510525</v>
      </c>
      <c r="DS437">
        <v>-0.1740791369606021</v>
      </c>
      <c r="DT437">
        <v>0.01840879572208623</v>
      </c>
      <c r="DU437">
        <v>0</v>
      </c>
      <c r="DV437">
        <v>0</v>
      </c>
      <c r="DW437">
        <v>2</v>
      </c>
      <c r="DX437" t="s">
        <v>365</v>
      </c>
      <c r="DY437">
        <v>2.97628</v>
      </c>
      <c r="DZ437">
        <v>2.72469</v>
      </c>
      <c r="EA437">
        <v>0.163645</v>
      </c>
      <c r="EB437">
        <v>0.165059</v>
      </c>
      <c r="EC437">
        <v>0.0882722</v>
      </c>
      <c r="ED437">
        <v>0.0813652</v>
      </c>
      <c r="EE437">
        <v>26287.9</v>
      </c>
      <c r="EF437">
        <v>26344</v>
      </c>
      <c r="EG437">
        <v>29243.2</v>
      </c>
      <c r="EH437">
        <v>29201.9</v>
      </c>
      <c r="EI437">
        <v>35341.9</v>
      </c>
      <c r="EJ437">
        <v>35649.8</v>
      </c>
      <c r="EK437">
        <v>41200.1</v>
      </c>
      <c r="EL437">
        <v>41593.6</v>
      </c>
      <c r="EM437">
        <v>1.93137</v>
      </c>
      <c r="EN437">
        <v>2.00895</v>
      </c>
      <c r="EO437">
        <v>0.0318959</v>
      </c>
      <c r="EP437">
        <v>0</v>
      </c>
      <c r="EQ437">
        <v>26.4621</v>
      </c>
      <c r="ER437">
        <v>999.9</v>
      </c>
      <c r="ES437">
        <v>32.5</v>
      </c>
      <c r="ET437">
        <v>38.7</v>
      </c>
      <c r="EU437">
        <v>32.8411</v>
      </c>
      <c r="EV437">
        <v>61.4784</v>
      </c>
      <c r="EW437">
        <v>27.3317</v>
      </c>
      <c r="EX437">
        <v>2</v>
      </c>
      <c r="EY437">
        <v>0.299261</v>
      </c>
      <c r="EZ437">
        <v>3.65888</v>
      </c>
      <c r="FA437">
        <v>20.3455</v>
      </c>
      <c r="FB437">
        <v>5.21654</v>
      </c>
      <c r="FC437">
        <v>12.0135</v>
      </c>
      <c r="FD437">
        <v>4.98765</v>
      </c>
      <c r="FE437">
        <v>3.28855</v>
      </c>
      <c r="FF437">
        <v>6553.8</v>
      </c>
      <c r="FG437">
        <v>9999</v>
      </c>
      <c r="FH437">
        <v>9999</v>
      </c>
      <c r="FI437">
        <v>106.2</v>
      </c>
      <c r="FJ437">
        <v>1.86749</v>
      </c>
      <c r="FK437">
        <v>1.86652</v>
      </c>
      <c r="FL437">
        <v>1.866</v>
      </c>
      <c r="FM437">
        <v>1.86584</v>
      </c>
      <c r="FN437">
        <v>1.86768</v>
      </c>
      <c r="FO437">
        <v>1.87012</v>
      </c>
      <c r="FP437">
        <v>1.86878</v>
      </c>
      <c r="FQ437">
        <v>1.87015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-2.9</v>
      </c>
      <c r="GF437">
        <v>-1.1253</v>
      </c>
      <c r="GG437">
        <v>-0.6157391948907027</v>
      </c>
      <c r="GH437">
        <v>-0.001751842048368114</v>
      </c>
      <c r="GI437">
        <v>2.175043830543419E-07</v>
      </c>
      <c r="GJ437">
        <v>-8.900938919420621E-11</v>
      </c>
      <c r="GK437">
        <v>8.598166570386768</v>
      </c>
      <c r="GL437">
        <v>1.777864070516789</v>
      </c>
      <c r="GM437">
        <v>-0.1595319365346188</v>
      </c>
      <c r="GN437">
        <v>0.002975254502177307</v>
      </c>
      <c r="GO437">
        <v>3</v>
      </c>
      <c r="GP437">
        <v>2360</v>
      </c>
      <c r="GQ437">
        <v>1</v>
      </c>
      <c r="GR437">
        <v>26</v>
      </c>
      <c r="GS437">
        <v>19</v>
      </c>
      <c r="GT437">
        <v>19.1</v>
      </c>
      <c r="GU437">
        <v>3.50586</v>
      </c>
      <c r="GV437">
        <v>2.20825</v>
      </c>
      <c r="GW437">
        <v>1.94702</v>
      </c>
      <c r="GX437">
        <v>2.82349</v>
      </c>
      <c r="GY437">
        <v>2.19482</v>
      </c>
      <c r="GZ437">
        <v>2.36572</v>
      </c>
      <c r="HA437">
        <v>41.7174</v>
      </c>
      <c r="HB437">
        <v>13.9657</v>
      </c>
      <c r="HC437">
        <v>18</v>
      </c>
      <c r="HD437">
        <v>500.925</v>
      </c>
      <c r="HE437">
        <v>564.196</v>
      </c>
      <c r="HF437">
        <v>21.7495</v>
      </c>
      <c r="HG437">
        <v>31.0931</v>
      </c>
      <c r="HH437">
        <v>30.0004</v>
      </c>
      <c r="HI437">
        <v>30.996</v>
      </c>
      <c r="HJ437">
        <v>30.9096</v>
      </c>
      <c r="HK437">
        <v>70.20610000000001</v>
      </c>
      <c r="HL437">
        <v>26.1694</v>
      </c>
      <c r="HM437">
        <v>23.4277</v>
      </c>
      <c r="HN437">
        <v>21.7596</v>
      </c>
      <c r="HO437">
        <v>1470.09</v>
      </c>
      <c r="HP437">
        <v>24.5487</v>
      </c>
      <c r="HQ437">
        <v>100.015</v>
      </c>
      <c r="HR437">
        <v>99.91330000000001</v>
      </c>
    </row>
    <row r="438" spans="1:226">
      <c r="A438">
        <v>422</v>
      </c>
      <c r="B438">
        <v>1657316666.6</v>
      </c>
      <c r="C438">
        <v>7805.599999904633</v>
      </c>
      <c r="D438" t="s">
        <v>1211</v>
      </c>
      <c r="E438" t="s">
        <v>1212</v>
      </c>
      <c r="F438">
        <v>5</v>
      </c>
      <c r="G438" t="s">
        <v>1037</v>
      </c>
      <c r="H438" t="s">
        <v>354</v>
      </c>
      <c r="I438">
        <v>1657316663.8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1494.812342146472</v>
      </c>
      <c r="AK438">
        <v>1459.809636363635</v>
      </c>
      <c r="AL438">
        <v>3.398078957068735</v>
      </c>
      <c r="AM438">
        <v>65.57788814739133</v>
      </c>
      <c r="AN438">
        <f>(AP438 - AO438 + BO438*1E3/(8.314*(BQ438+273.15)) * AR438/BN438 * AQ438) * BN438/(100*BB438) * 1000/(1000 - AP438)</f>
        <v>0</v>
      </c>
      <c r="AO438">
        <v>24.59658951375969</v>
      </c>
      <c r="AP438">
        <v>25.8423103030303</v>
      </c>
      <c r="AQ438">
        <v>0.0002110681057958892</v>
      </c>
      <c r="AR438">
        <v>78.02663733385332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1657316663.8</v>
      </c>
      <c r="BH438">
        <v>1414.458</v>
      </c>
      <c r="BI438">
        <v>1459.123</v>
      </c>
      <c r="BJ438">
        <v>25.84395</v>
      </c>
      <c r="BK438">
        <v>24.58114</v>
      </c>
      <c r="BL438">
        <v>1417.369</v>
      </c>
      <c r="BM438">
        <v>26.97049</v>
      </c>
      <c r="BN438">
        <v>499.9964</v>
      </c>
      <c r="BO438">
        <v>68.42545</v>
      </c>
      <c r="BP438">
        <v>0.10000047</v>
      </c>
      <c r="BQ438">
        <v>26.81118</v>
      </c>
      <c r="BR438">
        <v>26.98807</v>
      </c>
      <c r="BS438">
        <v>999.9</v>
      </c>
      <c r="BT438">
        <v>0</v>
      </c>
      <c r="BU438">
        <v>0</v>
      </c>
      <c r="BV438">
        <v>9998.297</v>
      </c>
      <c r="BW438">
        <v>0</v>
      </c>
      <c r="BX438">
        <v>1577.532</v>
      </c>
      <c r="BY438">
        <v>-44.66796</v>
      </c>
      <c r="BZ438">
        <v>1451.982</v>
      </c>
      <c r="CA438">
        <v>1495.894</v>
      </c>
      <c r="CB438">
        <v>1.262804</v>
      </c>
      <c r="CC438">
        <v>1459.123</v>
      </c>
      <c r="CD438">
        <v>24.58114</v>
      </c>
      <c r="CE438">
        <v>1.768384</v>
      </c>
      <c r="CF438">
        <v>1.681977</v>
      </c>
      <c r="CG438">
        <v>15.5101</v>
      </c>
      <c r="CH438">
        <v>14.73108</v>
      </c>
      <c r="CI438">
        <v>1999.98</v>
      </c>
      <c r="CJ438">
        <v>0.9800051</v>
      </c>
      <c r="CK438">
        <v>0.019995</v>
      </c>
      <c r="CL438">
        <v>0</v>
      </c>
      <c r="CM438">
        <v>2.26606</v>
      </c>
      <c r="CN438">
        <v>0</v>
      </c>
      <c r="CO438">
        <v>8335.957</v>
      </c>
      <c r="CP438">
        <v>16749.3</v>
      </c>
      <c r="CQ438">
        <v>41.25</v>
      </c>
      <c r="CR438">
        <v>42.9122</v>
      </c>
      <c r="CS438">
        <v>41.562</v>
      </c>
      <c r="CT438">
        <v>41.812</v>
      </c>
      <c r="CU438">
        <v>40.375</v>
      </c>
      <c r="CV438">
        <v>1959.99</v>
      </c>
      <c r="CW438">
        <v>39.99</v>
      </c>
      <c r="CX438">
        <v>0</v>
      </c>
      <c r="CY438">
        <v>1657316673.3</v>
      </c>
      <c r="CZ438">
        <v>0</v>
      </c>
      <c r="DA438">
        <v>1657315522.5</v>
      </c>
      <c r="DB438" t="s">
        <v>1038</v>
      </c>
      <c r="DC438">
        <v>1657315522.5</v>
      </c>
      <c r="DD438">
        <v>1657315518.5</v>
      </c>
      <c r="DE438">
        <v>10</v>
      </c>
      <c r="DF438">
        <v>0.226</v>
      </c>
      <c r="DG438">
        <v>0.346</v>
      </c>
      <c r="DH438">
        <v>-1.322</v>
      </c>
      <c r="DI438">
        <v>-0.172</v>
      </c>
      <c r="DJ438">
        <v>420</v>
      </c>
      <c r="DK438">
        <v>25</v>
      </c>
      <c r="DL438">
        <v>0.27</v>
      </c>
      <c r="DM438">
        <v>0.2</v>
      </c>
      <c r="DN438">
        <v>-44.3777</v>
      </c>
      <c r="DO438">
        <v>-2.231167944250782</v>
      </c>
      <c r="DP438">
        <v>0.2252370577749633</v>
      </c>
      <c r="DQ438">
        <v>0</v>
      </c>
      <c r="DR438">
        <v>1.256716829268293</v>
      </c>
      <c r="DS438">
        <v>-0.05742522648083549</v>
      </c>
      <c r="DT438">
        <v>0.01650632582937476</v>
      </c>
      <c r="DU438">
        <v>1</v>
      </c>
      <c r="DV438">
        <v>1</v>
      </c>
      <c r="DW438">
        <v>2</v>
      </c>
      <c r="DX438" t="s">
        <v>357</v>
      </c>
      <c r="DY438">
        <v>2.97642</v>
      </c>
      <c r="DZ438">
        <v>2.72489</v>
      </c>
      <c r="EA438">
        <v>0.164839</v>
      </c>
      <c r="EB438">
        <v>0.166236</v>
      </c>
      <c r="EC438">
        <v>0.0882657</v>
      </c>
      <c r="ED438">
        <v>0.0812218</v>
      </c>
      <c r="EE438">
        <v>26249.7</v>
      </c>
      <c r="EF438">
        <v>26306.6</v>
      </c>
      <c r="EG438">
        <v>29242.6</v>
      </c>
      <c r="EH438">
        <v>29201.7</v>
      </c>
      <c r="EI438">
        <v>35341.7</v>
      </c>
      <c r="EJ438">
        <v>35655.1</v>
      </c>
      <c r="EK438">
        <v>41199.6</v>
      </c>
      <c r="EL438">
        <v>41593.3</v>
      </c>
      <c r="EM438">
        <v>1.93152</v>
      </c>
      <c r="EN438">
        <v>2.00855</v>
      </c>
      <c r="EO438">
        <v>0.0325292</v>
      </c>
      <c r="EP438">
        <v>0</v>
      </c>
      <c r="EQ438">
        <v>26.4554</v>
      </c>
      <c r="ER438">
        <v>999.9</v>
      </c>
      <c r="ES438">
        <v>32.5</v>
      </c>
      <c r="ET438">
        <v>38.7</v>
      </c>
      <c r="EU438">
        <v>32.838</v>
      </c>
      <c r="EV438">
        <v>61.5784</v>
      </c>
      <c r="EW438">
        <v>27.3037</v>
      </c>
      <c r="EX438">
        <v>2</v>
      </c>
      <c r="EY438">
        <v>0.299609</v>
      </c>
      <c r="EZ438">
        <v>3.63671</v>
      </c>
      <c r="FA438">
        <v>20.346</v>
      </c>
      <c r="FB438">
        <v>5.21639</v>
      </c>
      <c r="FC438">
        <v>12.0137</v>
      </c>
      <c r="FD438">
        <v>4.98745</v>
      </c>
      <c r="FE438">
        <v>3.2884</v>
      </c>
      <c r="FF438">
        <v>6554.1</v>
      </c>
      <c r="FG438">
        <v>9999</v>
      </c>
      <c r="FH438">
        <v>9999</v>
      </c>
      <c r="FI438">
        <v>106.2</v>
      </c>
      <c r="FJ438">
        <v>1.86749</v>
      </c>
      <c r="FK438">
        <v>1.86649</v>
      </c>
      <c r="FL438">
        <v>1.86599</v>
      </c>
      <c r="FM438">
        <v>1.86584</v>
      </c>
      <c r="FN438">
        <v>1.86768</v>
      </c>
      <c r="FO438">
        <v>1.87012</v>
      </c>
      <c r="FP438">
        <v>1.86875</v>
      </c>
      <c r="FQ438">
        <v>1.87014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-2.93</v>
      </c>
      <c r="GF438">
        <v>-1.1247</v>
      </c>
      <c r="GG438">
        <v>-0.6157391948907027</v>
      </c>
      <c r="GH438">
        <v>-0.001751842048368114</v>
      </c>
      <c r="GI438">
        <v>2.175043830543419E-07</v>
      </c>
      <c r="GJ438">
        <v>-8.900938919420621E-11</v>
      </c>
      <c r="GK438">
        <v>8.598166570386768</v>
      </c>
      <c r="GL438">
        <v>1.777864070516789</v>
      </c>
      <c r="GM438">
        <v>-0.1595319365346188</v>
      </c>
      <c r="GN438">
        <v>0.002975254502177307</v>
      </c>
      <c r="GO438">
        <v>3</v>
      </c>
      <c r="GP438">
        <v>2360</v>
      </c>
      <c r="GQ438">
        <v>1</v>
      </c>
      <c r="GR438">
        <v>26</v>
      </c>
      <c r="GS438">
        <v>19.1</v>
      </c>
      <c r="GT438">
        <v>19.1</v>
      </c>
      <c r="GU438">
        <v>3.5376</v>
      </c>
      <c r="GV438">
        <v>2.20337</v>
      </c>
      <c r="GW438">
        <v>1.94702</v>
      </c>
      <c r="GX438">
        <v>2.82349</v>
      </c>
      <c r="GY438">
        <v>2.19482</v>
      </c>
      <c r="GZ438">
        <v>2.36572</v>
      </c>
      <c r="HA438">
        <v>41.7436</v>
      </c>
      <c r="HB438">
        <v>13.9482</v>
      </c>
      <c r="HC438">
        <v>18</v>
      </c>
      <c r="HD438">
        <v>501.055</v>
      </c>
      <c r="HE438">
        <v>563.933</v>
      </c>
      <c r="HF438">
        <v>21.7591</v>
      </c>
      <c r="HG438">
        <v>31.0984</v>
      </c>
      <c r="HH438">
        <v>30.0004</v>
      </c>
      <c r="HI438">
        <v>31.0001</v>
      </c>
      <c r="HJ438">
        <v>30.9136</v>
      </c>
      <c r="HK438">
        <v>70.83750000000001</v>
      </c>
      <c r="HL438">
        <v>26.1694</v>
      </c>
      <c r="HM438">
        <v>23.4277</v>
      </c>
      <c r="HN438">
        <v>21.7687</v>
      </c>
      <c r="HO438">
        <v>1490.13</v>
      </c>
      <c r="HP438">
        <v>24.5487</v>
      </c>
      <c r="HQ438">
        <v>100.013</v>
      </c>
      <c r="HR438">
        <v>99.9126</v>
      </c>
    </row>
    <row r="439" spans="1:226">
      <c r="A439">
        <v>423</v>
      </c>
      <c r="B439">
        <v>1657316671.6</v>
      </c>
      <c r="C439">
        <v>7810.599999904633</v>
      </c>
      <c r="D439" t="s">
        <v>1213</v>
      </c>
      <c r="E439" t="s">
        <v>1214</v>
      </c>
      <c r="F439">
        <v>5</v>
      </c>
      <c r="G439" t="s">
        <v>1037</v>
      </c>
      <c r="H439" t="s">
        <v>354</v>
      </c>
      <c r="I439">
        <v>1657316669.1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1511.984842507368</v>
      </c>
      <c r="AK439">
        <v>1477.084787878788</v>
      </c>
      <c r="AL439">
        <v>3.44924613656821</v>
      </c>
      <c r="AM439">
        <v>65.57788814739133</v>
      </c>
      <c r="AN439">
        <f>(AP439 - AO439 + BO439*1E3/(8.314*(BQ439+273.15)) * AR439/BN439 * AQ439) * BN439/(100*BB439) * 1000/(1000 - AP439)</f>
        <v>0</v>
      </c>
      <c r="AO439">
        <v>24.55796783780236</v>
      </c>
      <c r="AP439">
        <v>25.83206060606059</v>
      </c>
      <c r="AQ439">
        <v>-0.0001996722813514697</v>
      </c>
      <c r="AR439">
        <v>78.02663733385332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1657316669.1</v>
      </c>
      <c r="BH439">
        <v>1432.222222222222</v>
      </c>
      <c r="BI439">
        <v>1476.913333333333</v>
      </c>
      <c r="BJ439">
        <v>25.83437777777778</v>
      </c>
      <c r="BK439">
        <v>24.56556666666667</v>
      </c>
      <c r="BL439">
        <v>1435.165555555556</v>
      </c>
      <c r="BM439">
        <v>26.95606666666667</v>
      </c>
      <c r="BN439">
        <v>500.0056666666666</v>
      </c>
      <c r="BO439">
        <v>68.42412222222222</v>
      </c>
      <c r="BP439">
        <v>0.09997034444444444</v>
      </c>
      <c r="BQ439">
        <v>26.80961111111111</v>
      </c>
      <c r="BR439">
        <v>26.98464444444444</v>
      </c>
      <c r="BS439">
        <v>999.9000000000001</v>
      </c>
      <c r="BT439">
        <v>0</v>
      </c>
      <c r="BU439">
        <v>0</v>
      </c>
      <c r="BV439">
        <v>10009.6</v>
      </c>
      <c r="BW439">
        <v>0</v>
      </c>
      <c r="BX439">
        <v>1575.36</v>
      </c>
      <c r="BY439">
        <v>-44.69357777777778</v>
      </c>
      <c r="BZ439">
        <v>1470.203333333333</v>
      </c>
      <c r="CA439">
        <v>1514.111111111111</v>
      </c>
      <c r="CB439">
        <v>1.268823333333333</v>
      </c>
      <c r="CC439">
        <v>1476.913333333333</v>
      </c>
      <c r="CD439">
        <v>24.56556666666667</v>
      </c>
      <c r="CE439">
        <v>1.767694444444444</v>
      </c>
      <c r="CF439">
        <v>1.680875555555555</v>
      </c>
      <c r="CG439">
        <v>15.50401111111111</v>
      </c>
      <c r="CH439">
        <v>14.72095555555556</v>
      </c>
      <c r="CI439">
        <v>2000.016666666667</v>
      </c>
      <c r="CJ439">
        <v>0.980005</v>
      </c>
      <c r="CK439">
        <v>0.0199951</v>
      </c>
      <c r="CL439">
        <v>0</v>
      </c>
      <c r="CM439">
        <v>2.312966666666666</v>
      </c>
      <c r="CN439">
        <v>0</v>
      </c>
      <c r="CO439">
        <v>8327.332222222221</v>
      </c>
      <c r="CP439">
        <v>16749.62222222222</v>
      </c>
      <c r="CQ439">
        <v>41.25</v>
      </c>
      <c r="CR439">
        <v>42.90255555555556</v>
      </c>
      <c r="CS439">
        <v>41.562</v>
      </c>
      <c r="CT439">
        <v>41.812</v>
      </c>
      <c r="CU439">
        <v>40.375</v>
      </c>
      <c r="CV439">
        <v>1960.025555555555</v>
      </c>
      <c r="CW439">
        <v>39.99111111111112</v>
      </c>
      <c r="CX439">
        <v>0</v>
      </c>
      <c r="CY439">
        <v>1657316678.1</v>
      </c>
      <c r="CZ439">
        <v>0</v>
      </c>
      <c r="DA439">
        <v>1657315522.5</v>
      </c>
      <c r="DB439" t="s">
        <v>1038</v>
      </c>
      <c r="DC439">
        <v>1657315522.5</v>
      </c>
      <c r="DD439">
        <v>1657315518.5</v>
      </c>
      <c r="DE439">
        <v>10</v>
      </c>
      <c r="DF439">
        <v>0.226</v>
      </c>
      <c r="DG439">
        <v>0.346</v>
      </c>
      <c r="DH439">
        <v>-1.322</v>
      </c>
      <c r="DI439">
        <v>-0.172</v>
      </c>
      <c r="DJ439">
        <v>420</v>
      </c>
      <c r="DK439">
        <v>25</v>
      </c>
      <c r="DL439">
        <v>0.27</v>
      </c>
      <c r="DM439">
        <v>0.2</v>
      </c>
      <c r="DN439">
        <v>-44.54763749999999</v>
      </c>
      <c r="DO439">
        <v>-1.612326078799169</v>
      </c>
      <c r="DP439">
        <v>0.1725410323481058</v>
      </c>
      <c r="DQ439">
        <v>0</v>
      </c>
      <c r="DR439">
        <v>1.25754475</v>
      </c>
      <c r="DS439">
        <v>0.0647460787992459</v>
      </c>
      <c r="DT439">
        <v>0.01844507305318956</v>
      </c>
      <c r="DU439">
        <v>1</v>
      </c>
      <c r="DV439">
        <v>1</v>
      </c>
      <c r="DW439">
        <v>2</v>
      </c>
      <c r="DX439" t="s">
        <v>357</v>
      </c>
      <c r="DY439">
        <v>2.9762</v>
      </c>
      <c r="DZ439">
        <v>2.72484</v>
      </c>
      <c r="EA439">
        <v>0.166039</v>
      </c>
      <c r="EB439">
        <v>0.167407</v>
      </c>
      <c r="EC439">
        <v>0.0882328</v>
      </c>
      <c r="ED439">
        <v>0.0812851</v>
      </c>
      <c r="EE439">
        <v>26212.3</v>
      </c>
      <c r="EF439">
        <v>26269.4</v>
      </c>
      <c r="EG439">
        <v>29243.1</v>
      </c>
      <c r="EH439">
        <v>29201.5</v>
      </c>
      <c r="EI439">
        <v>35343.2</v>
      </c>
      <c r="EJ439">
        <v>35652.6</v>
      </c>
      <c r="EK439">
        <v>41199.8</v>
      </c>
      <c r="EL439">
        <v>41593.2</v>
      </c>
      <c r="EM439">
        <v>1.93137</v>
      </c>
      <c r="EN439">
        <v>2.00865</v>
      </c>
      <c r="EO439">
        <v>0.0323281</v>
      </c>
      <c r="EP439">
        <v>0</v>
      </c>
      <c r="EQ439">
        <v>26.4492</v>
      </c>
      <c r="ER439">
        <v>999.9</v>
      </c>
      <c r="ES439">
        <v>32.5</v>
      </c>
      <c r="ET439">
        <v>38.8</v>
      </c>
      <c r="EU439">
        <v>33.0183</v>
      </c>
      <c r="EV439">
        <v>61.5884</v>
      </c>
      <c r="EW439">
        <v>27.3117</v>
      </c>
      <c r="EX439">
        <v>2</v>
      </c>
      <c r="EY439">
        <v>0.299815</v>
      </c>
      <c r="EZ439">
        <v>3.61125</v>
      </c>
      <c r="FA439">
        <v>20.3462</v>
      </c>
      <c r="FB439">
        <v>5.21609</v>
      </c>
      <c r="FC439">
        <v>12.0138</v>
      </c>
      <c r="FD439">
        <v>4.98725</v>
      </c>
      <c r="FE439">
        <v>3.28835</v>
      </c>
      <c r="FF439">
        <v>6554.1</v>
      </c>
      <c r="FG439">
        <v>9999</v>
      </c>
      <c r="FH439">
        <v>9999</v>
      </c>
      <c r="FI439">
        <v>106.2</v>
      </c>
      <c r="FJ439">
        <v>1.8675</v>
      </c>
      <c r="FK439">
        <v>1.86649</v>
      </c>
      <c r="FL439">
        <v>1.86598</v>
      </c>
      <c r="FM439">
        <v>1.86584</v>
      </c>
      <c r="FN439">
        <v>1.86768</v>
      </c>
      <c r="FO439">
        <v>1.87012</v>
      </c>
      <c r="FP439">
        <v>1.86875</v>
      </c>
      <c r="FQ439">
        <v>1.87013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-2.95</v>
      </c>
      <c r="GF439">
        <v>-1.1203</v>
      </c>
      <c r="GG439">
        <v>-0.6157391948907027</v>
      </c>
      <c r="GH439">
        <v>-0.001751842048368114</v>
      </c>
      <c r="GI439">
        <v>2.175043830543419E-07</v>
      </c>
      <c r="GJ439">
        <v>-8.900938919420621E-11</v>
      </c>
      <c r="GK439">
        <v>8.598166570386768</v>
      </c>
      <c r="GL439">
        <v>1.777864070516789</v>
      </c>
      <c r="GM439">
        <v>-0.1595319365346188</v>
      </c>
      <c r="GN439">
        <v>0.002975254502177307</v>
      </c>
      <c r="GO439">
        <v>3</v>
      </c>
      <c r="GP439">
        <v>2360</v>
      </c>
      <c r="GQ439">
        <v>1</v>
      </c>
      <c r="GR439">
        <v>26</v>
      </c>
      <c r="GS439">
        <v>19.2</v>
      </c>
      <c r="GT439">
        <v>19.2</v>
      </c>
      <c r="GU439">
        <v>3.56567</v>
      </c>
      <c r="GV439">
        <v>2.20703</v>
      </c>
      <c r="GW439">
        <v>1.94702</v>
      </c>
      <c r="GX439">
        <v>2.82349</v>
      </c>
      <c r="GY439">
        <v>2.19482</v>
      </c>
      <c r="GZ439">
        <v>2.35352</v>
      </c>
      <c r="HA439">
        <v>41.7436</v>
      </c>
      <c r="HB439">
        <v>13.9657</v>
      </c>
      <c r="HC439">
        <v>18</v>
      </c>
      <c r="HD439">
        <v>500.989</v>
      </c>
      <c r="HE439">
        <v>564.039</v>
      </c>
      <c r="HF439">
        <v>21.7682</v>
      </c>
      <c r="HG439">
        <v>31.1031</v>
      </c>
      <c r="HH439">
        <v>30.0003</v>
      </c>
      <c r="HI439">
        <v>31.0041</v>
      </c>
      <c r="HJ439">
        <v>30.9169</v>
      </c>
      <c r="HK439">
        <v>71.39319999999999</v>
      </c>
      <c r="HL439">
        <v>26.1694</v>
      </c>
      <c r="HM439">
        <v>23.4277</v>
      </c>
      <c r="HN439">
        <v>21.7771</v>
      </c>
      <c r="HO439">
        <v>1503.49</v>
      </c>
      <c r="HP439">
        <v>24.5487</v>
      </c>
      <c r="HQ439">
        <v>100.014</v>
      </c>
      <c r="HR439">
        <v>99.91200000000001</v>
      </c>
    </row>
    <row r="440" spans="1:226">
      <c r="A440">
        <v>424</v>
      </c>
      <c r="B440">
        <v>1657316676.6</v>
      </c>
      <c r="C440">
        <v>7815.599999904633</v>
      </c>
      <c r="D440" t="s">
        <v>1215</v>
      </c>
      <c r="E440" t="s">
        <v>1216</v>
      </c>
      <c r="F440">
        <v>5</v>
      </c>
      <c r="G440" t="s">
        <v>1037</v>
      </c>
      <c r="H440" t="s">
        <v>354</v>
      </c>
      <c r="I440">
        <v>1657316673.8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1529.180723548969</v>
      </c>
      <c r="AK440">
        <v>1494.185030303029</v>
      </c>
      <c r="AL440">
        <v>3.422580847003605</v>
      </c>
      <c r="AM440">
        <v>65.57788814739133</v>
      </c>
      <c r="AN440">
        <f>(AP440 - AO440 + BO440*1E3/(8.314*(BQ440+273.15)) * AR440/BN440 * AQ440) * BN440/(100*BB440) * 1000/(1000 - AP440)</f>
        <v>0</v>
      </c>
      <c r="AO440">
        <v>24.58580161145546</v>
      </c>
      <c r="AP440">
        <v>25.83649575757575</v>
      </c>
      <c r="AQ440">
        <v>1.937887082663801E-05</v>
      </c>
      <c r="AR440">
        <v>78.02663733385332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1657316673.8</v>
      </c>
      <c r="BH440">
        <v>1447.891</v>
      </c>
      <c r="BI440">
        <v>1492.623</v>
      </c>
      <c r="BJ440">
        <v>25.83357</v>
      </c>
      <c r="BK440">
        <v>24.5898</v>
      </c>
      <c r="BL440">
        <v>1450.861</v>
      </c>
      <c r="BM440">
        <v>26.95486</v>
      </c>
      <c r="BN440">
        <v>500.0011000000001</v>
      </c>
      <c r="BO440">
        <v>68.42357999999999</v>
      </c>
      <c r="BP440">
        <v>0.10008201</v>
      </c>
      <c r="BQ440">
        <v>26.81248</v>
      </c>
      <c r="BR440">
        <v>26.98586</v>
      </c>
      <c r="BS440">
        <v>999.9</v>
      </c>
      <c r="BT440">
        <v>0</v>
      </c>
      <c r="BU440">
        <v>0</v>
      </c>
      <c r="BV440">
        <v>10002.43</v>
      </c>
      <c r="BW440">
        <v>0</v>
      </c>
      <c r="BX440">
        <v>1572.262</v>
      </c>
      <c r="BY440">
        <v>-44.73259</v>
      </c>
      <c r="BZ440">
        <v>1486.287</v>
      </c>
      <c r="CA440">
        <v>1530.253</v>
      </c>
      <c r="CB440">
        <v>1.243769</v>
      </c>
      <c r="CC440">
        <v>1492.623</v>
      </c>
      <c r="CD440">
        <v>24.5898</v>
      </c>
      <c r="CE440">
        <v>1.767624</v>
      </c>
      <c r="CF440">
        <v>1.682523</v>
      </c>
      <c r="CG440">
        <v>15.50341</v>
      </c>
      <c r="CH440">
        <v>14.73611</v>
      </c>
      <c r="CI440">
        <v>2000.032</v>
      </c>
      <c r="CJ440">
        <v>0.9800053999999999</v>
      </c>
      <c r="CK440">
        <v>0.0199947</v>
      </c>
      <c r="CL440">
        <v>0</v>
      </c>
      <c r="CM440">
        <v>2.32399</v>
      </c>
      <c r="CN440">
        <v>0</v>
      </c>
      <c r="CO440">
        <v>8319.962000000001</v>
      </c>
      <c r="CP440">
        <v>16749.77</v>
      </c>
      <c r="CQ440">
        <v>41.25</v>
      </c>
      <c r="CR440">
        <v>42.8874</v>
      </c>
      <c r="CS440">
        <v>41.562</v>
      </c>
      <c r="CT440">
        <v>41.812</v>
      </c>
      <c r="CU440">
        <v>40.375</v>
      </c>
      <c r="CV440">
        <v>1960.042</v>
      </c>
      <c r="CW440">
        <v>39.99</v>
      </c>
      <c r="CX440">
        <v>0</v>
      </c>
      <c r="CY440">
        <v>1657316682.9</v>
      </c>
      <c r="CZ440">
        <v>0</v>
      </c>
      <c r="DA440">
        <v>1657315522.5</v>
      </c>
      <c r="DB440" t="s">
        <v>1038</v>
      </c>
      <c r="DC440">
        <v>1657315522.5</v>
      </c>
      <c r="DD440">
        <v>1657315518.5</v>
      </c>
      <c r="DE440">
        <v>10</v>
      </c>
      <c r="DF440">
        <v>0.226</v>
      </c>
      <c r="DG440">
        <v>0.346</v>
      </c>
      <c r="DH440">
        <v>-1.322</v>
      </c>
      <c r="DI440">
        <v>-0.172</v>
      </c>
      <c r="DJ440">
        <v>420</v>
      </c>
      <c r="DK440">
        <v>25</v>
      </c>
      <c r="DL440">
        <v>0.27</v>
      </c>
      <c r="DM440">
        <v>0.2</v>
      </c>
      <c r="DN440">
        <v>-44.6518875</v>
      </c>
      <c r="DO440">
        <v>-0.9087320825514769</v>
      </c>
      <c r="DP440">
        <v>0.1121379377987221</v>
      </c>
      <c r="DQ440">
        <v>0</v>
      </c>
      <c r="DR440">
        <v>1.2534675</v>
      </c>
      <c r="DS440">
        <v>0.03213028142588827</v>
      </c>
      <c r="DT440">
        <v>0.01901062147195614</v>
      </c>
      <c r="DU440">
        <v>1</v>
      </c>
      <c r="DV440">
        <v>1</v>
      </c>
      <c r="DW440">
        <v>2</v>
      </c>
      <c r="DX440" t="s">
        <v>357</v>
      </c>
      <c r="DY440">
        <v>2.97633</v>
      </c>
      <c r="DZ440">
        <v>2.7248</v>
      </c>
      <c r="EA440">
        <v>0.16723</v>
      </c>
      <c r="EB440">
        <v>0.168565</v>
      </c>
      <c r="EC440">
        <v>0.08824940000000001</v>
      </c>
      <c r="ED440">
        <v>0.0813272</v>
      </c>
      <c r="EE440">
        <v>26174.7</v>
      </c>
      <c r="EF440">
        <v>26232.8</v>
      </c>
      <c r="EG440">
        <v>29243</v>
      </c>
      <c r="EH440">
        <v>29201.6</v>
      </c>
      <c r="EI440">
        <v>35342.6</v>
      </c>
      <c r="EJ440">
        <v>35650.9</v>
      </c>
      <c r="EK440">
        <v>41199.8</v>
      </c>
      <c r="EL440">
        <v>41593.1</v>
      </c>
      <c r="EM440">
        <v>1.93132</v>
      </c>
      <c r="EN440">
        <v>2.00833</v>
      </c>
      <c r="EO440">
        <v>0.0339299</v>
      </c>
      <c r="EP440">
        <v>0</v>
      </c>
      <c r="EQ440">
        <v>26.4414</v>
      </c>
      <c r="ER440">
        <v>999.9</v>
      </c>
      <c r="ES440">
        <v>32.5</v>
      </c>
      <c r="ET440">
        <v>38.8</v>
      </c>
      <c r="EU440">
        <v>33.0189</v>
      </c>
      <c r="EV440">
        <v>61.6284</v>
      </c>
      <c r="EW440">
        <v>27.3277</v>
      </c>
      <c r="EX440">
        <v>2</v>
      </c>
      <c r="EY440">
        <v>0.30015</v>
      </c>
      <c r="EZ440">
        <v>3.58103</v>
      </c>
      <c r="FA440">
        <v>20.3466</v>
      </c>
      <c r="FB440">
        <v>5.21639</v>
      </c>
      <c r="FC440">
        <v>12.014</v>
      </c>
      <c r="FD440">
        <v>4.9873</v>
      </c>
      <c r="FE440">
        <v>3.28838</v>
      </c>
      <c r="FF440">
        <v>6554.3</v>
      </c>
      <c r="FG440">
        <v>9999</v>
      </c>
      <c r="FH440">
        <v>9999</v>
      </c>
      <c r="FI440">
        <v>106.2</v>
      </c>
      <c r="FJ440">
        <v>1.8675</v>
      </c>
      <c r="FK440">
        <v>1.86652</v>
      </c>
      <c r="FL440">
        <v>1.866</v>
      </c>
      <c r="FM440">
        <v>1.86584</v>
      </c>
      <c r="FN440">
        <v>1.86768</v>
      </c>
      <c r="FO440">
        <v>1.87012</v>
      </c>
      <c r="FP440">
        <v>1.86874</v>
      </c>
      <c r="FQ440">
        <v>1.87018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-2.99</v>
      </c>
      <c r="GF440">
        <v>-1.123</v>
      </c>
      <c r="GG440">
        <v>-0.6157391948907027</v>
      </c>
      <c r="GH440">
        <v>-0.001751842048368114</v>
      </c>
      <c r="GI440">
        <v>2.175043830543419E-07</v>
      </c>
      <c r="GJ440">
        <v>-8.900938919420621E-11</v>
      </c>
      <c r="GK440">
        <v>8.598166570386768</v>
      </c>
      <c r="GL440">
        <v>1.777864070516789</v>
      </c>
      <c r="GM440">
        <v>-0.1595319365346188</v>
      </c>
      <c r="GN440">
        <v>0.002975254502177307</v>
      </c>
      <c r="GO440">
        <v>3</v>
      </c>
      <c r="GP440">
        <v>2360</v>
      </c>
      <c r="GQ440">
        <v>1</v>
      </c>
      <c r="GR440">
        <v>26</v>
      </c>
      <c r="GS440">
        <v>19.2</v>
      </c>
      <c r="GT440">
        <v>19.3</v>
      </c>
      <c r="GU440">
        <v>3.59741</v>
      </c>
      <c r="GV440">
        <v>2.19849</v>
      </c>
      <c r="GW440">
        <v>1.94702</v>
      </c>
      <c r="GX440">
        <v>2.82349</v>
      </c>
      <c r="GY440">
        <v>2.19482</v>
      </c>
      <c r="GZ440">
        <v>2.37671</v>
      </c>
      <c r="HA440">
        <v>41.7436</v>
      </c>
      <c r="HB440">
        <v>13.9482</v>
      </c>
      <c r="HC440">
        <v>18</v>
      </c>
      <c r="HD440">
        <v>500.983</v>
      </c>
      <c r="HE440">
        <v>563.826</v>
      </c>
      <c r="HF440">
        <v>21.7777</v>
      </c>
      <c r="HG440">
        <v>31.1072</v>
      </c>
      <c r="HH440">
        <v>30.0004</v>
      </c>
      <c r="HI440">
        <v>31.0076</v>
      </c>
      <c r="HJ440">
        <v>30.9202</v>
      </c>
      <c r="HK440">
        <v>72.0217</v>
      </c>
      <c r="HL440">
        <v>26.1694</v>
      </c>
      <c r="HM440">
        <v>23.0562</v>
      </c>
      <c r="HN440">
        <v>21.7902</v>
      </c>
      <c r="HO440">
        <v>1523.52</v>
      </c>
      <c r="HP440">
        <v>24.5487</v>
      </c>
      <c r="HQ440">
        <v>100.014</v>
      </c>
      <c r="HR440">
        <v>99.9121</v>
      </c>
    </row>
    <row r="441" spans="1:226">
      <c r="A441">
        <v>425</v>
      </c>
      <c r="B441">
        <v>1657316681.6</v>
      </c>
      <c r="C441">
        <v>7820.599999904633</v>
      </c>
      <c r="D441" t="s">
        <v>1217</v>
      </c>
      <c r="E441" t="s">
        <v>1218</v>
      </c>
      <c r="F441">
        <v>5</v>
      </c>
      <c r="G441" t="s">
        <v>1037</v>
      </c>
      <c r="H441" t="s">
        <v>354</v>
      </c>
      <c r="I441">
        <v>1657316679.1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1546.445597329001</v>
      </c>
      <c r="AK441">
        <v>1511.569030303029</v>
      </c>
      <c r="AL441">
        <v>3.454659798343445</v>
      </c>
      <c r="AM441">
        <v>65.57788814739133</v>
      </c>
      <c r="AN441">
        <f>(AP441 - AO441 + BO441*1E3/(8.314*(BQ441+273.15)) * AR441/BN441 * AQ441) * BN441/(100*BB441) * 1000/(1000 - AP441)</f>
        <v>0</v>
      </c>
      <c r="AO441">
        <v>24.58259620902181</v>
      </c>
      <c r="AP441">
        <v>25.83251636363634</v>
      </c>
      <c r="AQ441">
        <v>6.366976280063268E-05</v>
      </c>
      <c r="AR441">
        <v>78.02663733385332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1657316679.1</v>
      </c>
      <c r="BH441">
        <v>1465.813333333334</v>
      </c>
      <c r="BI441">
        <v>1510.526666666667</v>
      </c>
      <c r="BJ441">
        <v>25.83657777777778</v>
      </c>
      <c r="BK441">
        <v>24.56686666666667</v>
      </c>
      <c r="BL441">
        <v>1468.815555555556</v>
      </c>
      <c r="BM441">
        <v>26.95937777777778</v>
      </c>
      <c r="BN441">
        <v>500.003</v>
      </c>
      <c r="BO441">
        <v>68.42197777777778</v>
      </c>
      <c r="BP441">
        <v>0.09992393333333333</v>
      </c>
      <c r="BQ441">
        <v>26.80432222222222</v>
      </c>
      <c r="BR441">
        <v>26.99302222222222</v>
      </c>
      <c r="BS441">
        <v>999.9000000000001</v>
      </c>
      <c r="BT441">
        <v>0</v>
      </c>
      <c r="BU441">
        <v>0</v>
      </c>
      <c r="BV441">
        <v>10003.55333333333</v>
      </c>
      <c r="BW441">
        <v>0</v>
      </c>
      <c r="BX441">
        <v>1569.782222222222</v>
      </c>
      <c r="BY441">
        <v>-44.71153333333334</v>
      </c>
      <c r="BZ441">
        <v>1504.69</v>
      </c>
      <c r="CA441">
        <v>1548.57</v>
      </c>
      <c r="CB441">
        <v>1.269715555555556</v>
      </c>
      <c r="CC441">
        <v>1510.526666666667</v>
      </c>
      <c r="CD441">
        <v>24.56686666666667</v>
      </c>
      <c r="CE441">
        <v>1.76779</v>
      </c>
      <c r="CF441">
        <v>1.680912222222222</v>
      </c>
      <c r="CG441">
        <v>15.50484444444444</v>
      </c>
      <c r="CH441">
        <v>14.72126666666667</v>
      </c>
      <c r="CI441">
        <v>1999.958888888889</v>
      </c>
      <c r="CJ441">
        <v>0.9800043333333333</v>
      </c>
      <c r="CK441">
        <v>0.01999576666666667</v>
      </c>
      <c r="CL441">
        <v>0</v>
      </c>
      <c r="CM441">
        <v>2.239966666666667</v>
      </c>
      <c r="CN441">
        <v>0</v>
      </c>
      <c r="CO441">
        <v>8309.316666666668</v>
      </c>
      <c r="CP441">
        <v>16749.12222222222</v>
      </c>
      <c r="CQ441">
        <v>41.243</v>
      </c>
      <c r="CR441">
        <v>42.875</v>
      </c>
      <c r="CS441">
        <v>41.562</v>
      </c>
      <c r="CT441">
        <v>41.77066666666667</v>
      </c>
      <c r="CU441">
        <v>40.375</v>
      </c>
      <c r="CV441">
        <v>1959.968888888889</v>
      </c>
      <c r="CW441">
        <v>39.99</v>
      </c>
      <c r="CX441">
        <v>0</v>
      </c>
      <c r="CY441">
        <v>1657316688.3</v>
      </c>
      <c r="CZ441">
        <v>0</v>
      </c>
      <c r="DA441">
        <v>1657315522.5</v>
      </c>
      <c r="DB441" t="s">
        <v>1038</v>
      </c>
      <c r="DC441">
        <v>1657315522.5</v>
      </c>
      <c r="DD441">
        <v>1657315518.5</v>
      </c>
      <c r="DE441">
        <v>10</v>
      </c>
      <c r="DF441">
        <v>0.226</v>
      </c>
      <c r="DG441">
        <v>0.346</v>
      </c>
      <c r="DH441">
        <v>-1.322</v>
      </c>
      <c r="DI441">
        <v>-0.172</v>
      </c>
      <c r="DJ441">
        <v>420</v>
      </c>
      <c r="DK441">
        <v>25</v>
      </c>
      <c r="DL441">
        <v>0.27</v>
      </c>
      <c r="DM441">
        <v>0.2</v>
      </c>
      <c r="DN441">
        <v>-44.6909375</v>
      </c>
      <c r="DO441">
        <v>-0.2581609756097771</v>
      </c>
      <c r="DP441">
        <v>0.07214861290246727</v>
      </c>
      <c r="DQ441">
        <v>0</v>
      </c>
      <c r="DR441">
        <v>1.25801575</v>
      </c>
      <c r="DS441">
        <v>-0.0009950093808674914</v>
      </c>
      <c r="DT441">
        <v>0.01886602712384088</v>
      </c>
      <c r="DU441">
        <v>1</v>
      </c>
      <c r="DV441">
        <v>1</v>
      </c>
      <c r="DW441">
        <v>2</v>
      </c>
      <c r="DX441" t="s">
        <v>357</v>
      </c>
      <c r="DY441">
        <v>2.97627</v>
      </c>
      <c r="DZ441">
        <v>2.72469</v>
      </c>
      <c r="EA441">
        <v>0.168422</v>
      </c>
      <c r="EB441">
        <v>0.169736</v>
      </c>
      <c r="EC441">
        <v>0.0882286</v>
      </c>
      <c r="ED441">
        <v>0.0812056</v>
      </c>
      <c r="EE441">
        <v>26136.4</v>
      </c>
      <c r="EF441">
        <v>26195.3</v>
      </c>
      <c r="EG441">
        <v>29242.1</v>
      </c>
      <c r="EH441">
        <v>29201.1</v>
      </c>
      <c r="EI441">
        <v>35342.5</v>
      </c>
      <c r="EJ441">
        <v>35655</v>
      </c>
      <c r="EK441">
        <v>41198.7</v>
      </c>
      <c r="EL441">
        <v>41592.4</v>
      </c>
      <c r="EM441">
        <v>1.93113</v>
      </c>
      <c r="EN441">
        <v>2.00805</v>
      </c>
      <c r="EO441">
        <v>0.033237</v>
      </c>
      <c r="EP441">
        <v>0</v>
      </c>
      <c r="EQ441">
        <v>26.433</v>
      </c>
      <c r="ER441">
        <v>999.9</v>
      </c>
      <c r="ES441">
        <v>32.4</v>
      </c>
      <c r="ET441">
        <v>38.8</v>
      </c>
      <c r="EU441">
        <v>32.9165</v>
      </c>
      <c r="EV441">
        <v>61.5784</v>
      </c>
      <c r="EW441">
        <v>27.2997</v>
      </c>
      <c r="EX441">
        <v>2</v>
      </c>
      <c r="EY441">
        <v>0.300264</v>
      </c>
      <c r="EZ441">
        <v>3.57738</v>
      </c>
      <c r="FA441">
        <v>20.3468</v>
      </c>
      <c r="FB441">
        <v>5.21624</v>
      </c>
      <c r="FC441">
        <v>12.0152</v>
      </c>
      <c r="FD441">
        <v>4.9874</v>
      </c>
      <c r="FE441">
        <v>3.2882</v>
      </c>
      <c r="FF441">
        <v>6554.3</v>
      </c>
      <c r="FG441">
        <v>9999</v>
      </c>
      <c r="FH441">
        <v>9999</v>
      </c>
      <c r="FI441">
        <v>106.2</v>
      </c>
      <c r="FJ441">
        <v>1.86752</v>
      </c>
      <c r="FK441">
        <v>1.86655</v>
      </c>
      <c r="FL441">
        <v>1.866</v>
      </c>
      <c r="FM441">
        <v>1.86584</v>
      </c>
      <c r="FN441">
        <v>1.86768</v>
      </c>
      <c r="FO441">
        <v>1.87012</v>
      </c>
      <c r="FP441">
        <v>1.86874</v>
      </c>
      <c r="FQ441">
        <v>1.87018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-3.02</v>
      </c>
      <c r="GF441">
        <v>-1.1203</v>
      </c>
      <c r="GG441">
        <v>-0.6157391948907027</v>
      </c>
      <c r="GH441">
        <v>-0.001751842048368114</v>
      </c>
      <c r="GI441">
        <v>2.175043830543419E-07</v>
      </c>
      <c r="GJ441">
        <v>-8.900938919420621E-11</v>
      </c>
      <c r="GK441">
        <v>8.598166570386768</v>
      </c>
      <c r="GL441">
        <v>1.777864070516789</v>
      </c>
      <c r="GM441">
        <v>-0.1595319365346188</v>
      </c>
      <c r="GN441">
        <v>0.002975254502177307</v>
      </c>
      <c r="GO441">
        <v>3</v>
      </c>
      <c r="GP441">
        <v>2360</v>
      </c>
      <c r="GQ441">
        <v>1</v>
      </c>
      <c r="GR441">
        <v>26</v>
      </c>
      <c r="GS441">
        <v>19.3</v>
      </c>
      <c r="GT441">
        <v>19.4</v>
      </c>
      <c r="GU441">
        <v>3.62427</v>
      </c>
      <c r="GV441">
        <v>2.20215</v>
      </c>
      <c r="GW441">
        <v>1.94702</v>
      </c>
      <c r="GX441">
        <v>2.82349</v>
      </c>
      <c r="GY441">
        <v>2.19482</v>
      </c>
      <c r="GZ441">
        <v>2.38403</v>
      </c>
      <c r="HA441">
        <v>41.7699</v>
      </c>
      <c r="HB441">
        <v>13.9569</v>
      </c>
      <c r="HC441">
        <v>18</v>
      </c>
      <c r="HD441">
        <v>500.89</v>
      </c>
      <c r="HE441">
        <v>563.65</v>
      </c>
      <c r="HF441">
        <v>21.7897</v>
      </c>
      <c r="HG441">
        <v>31.1113</v>
      </c>
      <c r="HH441">
        <v>30.0002</v>
      </c>
      <c r="HI441">
        <v>31.0122</v>
      </c>
      <c r="HJ441">
        <v>30.9236</v>
      </c>
      <c r="HK441">
        <v>72.57250000000001</v>
      </c>
      <c r="HL441">
        <v>26.1694</v>
      </c>
      <c r="HM441">
        <v>23.0562</v>
      </c>
      <c r="HN441">
        <v>21.7929</v>
      </c>
      <c r="HO441">
        <v>1536.88</v>
      </c>
      <c r="HP441">
        <v>24.5487</v>
      </c>
      <c r="HQ441">
        <v>100.011</v>
      </c>
      <c r="HR441">
        <v>99.91030000000001</v>
      </c>
    </row>
    <row r="442" spans="1:226">
      <c r="A442">
        <v>426</v>
      </c>
      <c r="B442">
        <v>1657316686.6</v>
      </c>
      <c r="C442">
        <v>7825.599999904633</v>
      </c>
      <c r="D442" t="s">
        <v>1219</v>
      </c>
      <c r="E442" t="s">
        <v>1220</v>
      </c>
      <c r="F442">
        <v>5</v>
      </c>
      <c r="G442" t="s">
        <v>1037</v>
      </c>
      <c r="H442" t="s">
        <v>354</v>
      </c>
      <c r="I442">
        <v>1657316683.8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1563.559134444528</v>
      </c>
      <c r="AK442">
        <v>1528.697636363636</v>
      </c>
      <c r="AL442">
        <v>3.433235839812627</v>
      </c>
      <c r="AM442">
        <v>65.57788814739133</v>
      </c>
      <c r="AN442">
        <f>(AP442 - AO442 + BO442*1E3/(8.314*(BQ442+273.15)) * AR442/BN442 * AQ442) * BN442/(100*BB442) * 1000/(1000 - AP442)</f>
        <v>0</v>
      </c>
      <c r="AO442">
        <v>24.55267924975283</v>
      </c>
      <c r="AP442">
        <v>25.82309818181819</v>
      </c>
      <c r="AQ442">
        <v>-6.821549492530664E-05</v>
      </c>
      <c r="AR442">
        <v>78.02663733385332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1657316683.8</v>
      </c>
      <c r="BH442">
        <v>1481.527</v>
      </c>
      <c r="BI442">
        <v>1526.264</v>
      </c>
      <c r="BJ442">
        <v>25.82652</v>
      </c>
      <c r="BK442">
        <v>24.55699</v>
      </c>
      <c r="BL442">
        <v>1484.554</v>
      </c>
      <c r="BM442">
        <v>26.94417</v>
      </c>
      <c r="BN442">
        <v>499.9853</v>
      </c>
      <c r="BO442">
        <v>68.42093</v>
      </c>
      <c r="BP442">
        <v>0.09997457</v>
      </c>
      <c r="BQ442">
        <v>26.80087</v>
      </c>
      <c r="BR442">
        <v>26.97545</v>
      </c>
      <c r="BS442">
        <v>999.9</v>
      </c>
      <c r="BT442">
        <v>0</v>
      </c>
      <c r="BU442">
        <v>0</v>
      </c>
      <c r="BV442">
        <v>10008.36</v>
      </c>
      <c r="BW442">
        <v>0</v>
      </c>
      <c r="BX442">
        <v>1567.216</v>
      </c>
      <c r="BY442">
        <v>-44.73578999999999</v>
      </c>
      <c r="BZ442">
        <v>1520.8</v>
      </c>
      <c r="CA442">
        <v>1564.685</v>
      </c>
      <c r="CB442">
        <v>1.269512</v>
      </c>
      <c r="CC442">
        <v>1526.264</v>
      </c>
      <c r="CD442">
        <v>24.55699</v>
      </c>
      <c r="CE442">
        <v>1.767074</v>
      </c>
      <c r="CF442">
        <v>1.680213</v>
      </c>
      <c r="CG442">
        <v>15.49852</v>
      </c>
      <c r="CH442">
        <v>14.71483</v>
      </c>
      <c r="CI442">
        <v>1999.967</v>
      </c>
      <c r="CJ442">
        <v>0.9800042</v>
      </c>
      <c r="CK442">
        <v>0.0199959</v>
      </c>
      <c r="CL442">
        <v>0</v>
      </c>
      <c r="CM442">
        <v>2.32568</v>
      </c>
      <c r="CN442">
        <v>0</v>
      </c>
      <c r="CO442">
        <v>8297.606</v>
      </c>
      <c r="CP442">
        <v>16749.21</v>
      </c>
      <c r="CQ442">
        <v>41.25</v>
      </c>
      <c r="CR442">
        <v>42.875</v>
      </c>
      <c r="CS442">
        <v>41.562</v>
      </c>
      <c r="CT442">
        <v>41.7748</v>
      </c>
      <c r="CU442">
        <v>40.375</v>
      </c>
      <c r="CV442">
        <v>1959.977</v>
      </c>
      <c r="CW442">
        <v>39.99</v>
      </c>
      <c r="CX442">
        <v>0</v>
      </c>
      <c r="CY442">
        <v>1657316693.1</v>
      </c>
      <c r="CZ442">
        <v>0</v>
      </c>
      <c r="DA442">
        <v>1657315522.5</v>
      </c>
      <c r="DB442" t="s">
        <v>1038</v>
      </c>
      <c r="DC442">
        <v>1657315522.5</v>
      </c>
      <c r="DD442">
        <v>1657315518.5</v>
      </c>
      <c r="DE442">
        <v>10</v>
      </c>
      <c r="DF442">
        <v>0.226</v>
      </c>
      <c r="DG442">
        <v>0.346</v>
      </c>
      <c r="DH442">
        <v>-1.322</v>
      </c>
      <c r="DI442">
        <v>-0.172</v>
      </c>
      <c r="DJ442">
        <v>420</v>
      </c>
      <c r="DK442">
        <v>25</v>
      </c>
      <c r="DL442">
        <v>0.27</v>
      </c>
      <c r="DM442">
        <v>0.2</v>
      </c>
      <c r="DN442">
        <v>-44.7211756097561</v>
      </c>
      <c r="DO442">
        <v>-0.02906341463416753</v>
      </c>
      <c r="DP442">
        <v>0.05825007811357768</v>
      </c>
      <c r="DQ442">
        <v>1</v>
      </c>
      <c r="DR442">
        <v>1.26407243902439</v>
      </c>
      <c r="DS442">
        <v>-0.005824599303134005</v>
      </c>
      <c r="DT442">
        <v>0.0170006386939544</v>
      </c>
      <c r="DU442">
        <v>1</v>
      </c>
      <c r="DV442">
        <v>2</v>
      </c>
      <c r="DW442">
        <v>2</v>
      </c>
      <c r="DX442" t="s">
        <v>822</v>
      </c>
      <c r="DY442">
        <v>2.97632</v>
      </c>
      <c r="DZ442">
        <v>2.7248</v>
      </c>
      <c r="EA442">
        <v>0.169596</v>
      </c>
      <c r="EB442">
        <v>0.170882</v>
      </c>
      <c r="EC442">
        <v>0.08819920000000001</v>
      </c>
      <c r="ED442">
        <v>0.08125549999999999</v>
      </c>
      <c r="EE442">
        <v>26099.3</v>
      </c>
      <c r="EF442">
        <v>26158.9</v>
      </c>
      <c r="EG442">
        <v>29242</v>
      </c>
      <c r="EH442">
        <v>29200.9</v>
      </c>
      <c r="EI442">
        <v>35343.7</v>
      </c>
      <c r="EJ442">
        <v>35652.7</v>
      </c>
      <c r="EK442">
        <v>41198.7</v>
      </c>
      <c r="EL442">
        <v>41591.9</v>
      </c>
      <c r="EM442">
        <v>1.93115</v>
      </c>
      <c r="EN442">
        <v>2.00795</v>
      </c>
      <c r="EO442">
        <v>0.0338033</v>
      </c>
      <c r="EP442">
        <v>0</v>
      </c>
      <c r="EQ442">
        <v>26.4218</v>
      </c>
      <c r="ER442">
        <v>999.9</v>
      </c>
      <c r="ES442">
        <v>32.4</v>
      </c>
      <c r="ET442">
        <v>38.8</v>
      </c>
      <c r="EU442">
        <v>32.9183</v>
      </c>
      <c r="EV442">
        <v>61.5284</v>
      </c>
      <c r="EW442">
        <v>27.3237</v>
      </c>
      <c r="EX442">
        <v>2</v>
      </c>
      <c r="EY442">
        <v>0.300625</v>
      </c>
      <c r="EZ442">
        <v>3.5442</v>
      </c>
      <c r="FA442">
        <v>20.3475</v>
      </c>
      <c r="FB442">
        <v>5.21654</v>
      </c>
      <c r="FC442">
        <v>12.0128</v>
      </c>
      <c r="FD442">
        <v>4.9875</v>
      </c>
      <c r="FE442">
        <v>3.28828</v>
      </c>
      <c r="FF442">
        <v>6554.6</v>
      </c>
      <c r="FG442">
        <v>9999</v>
      </c>
      <c r="FH442">
        <v>9999</v>
      </c>
      <c r="FI442">
        <v>106.2</v>
      </c>
      <c r="FJ442">
        <v>1.86752</v>
      </c>
      <c r="FK442">
        <v>1.86651</v>
      </c>
      <c r="FL442">
        <v>1.866</v>
      </c>
      <c r="FM442">
        <v>1.86584</v>
      </c>
      <c r="FN442">
        <v>1.86768</v>
      </c>
      <c r="FO442">
        <v>1.87012</v>
      </c>
      <c r="FP442">
        <v>1.86876</v>
      </c>
      <c r="FQ442">
        <v>1.87017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-3.04</v>
      </c>
      <c r="GF442">
        <v>-1.1161</v>
      </c>
      <c r="GG442">
        <v>-0.6157391948907027</v>
      </c>
      <c r="GH442">
        <v>-0.001751842048368114</v>
      </c>
      <c r="GI442">
        <v>2.175043830543419E-07</v>
      </c>
      <c r="GJ442">
        <v>-8.900938919420621E-11</v>
      </c>
      <c r="GK442">
        <v>8.598166570386768</v>
      </c>
      <c r="GL442">
        <v>1.777864070516789</v>
      </c>
      <c r="GM442">
        <v>-0.1595319365346188</v>
      </c>
      <c r="GN442">
        <v>0.002975254502177307</v>
      </c>
      <c r="GO442">
        <v>3</v>
      </c>
      <c r="GP442">
        <v>2360</v>
      </c>
      <c r="GQ442">
        <v>1</v>
      </c>
      <c r="GR442">
        <v>26</v>
      </c>
      <c r="GS442">
        <v>19.4</v>
      </c>
      <c r="GT442">
        <v>19.5</v>
      </c>
      <c r="GU442">
        <v>3.65601</v>
      </c>
      <c r="GV442">
        <v>2.21191</v>
      </c>
      <c r="GW442">
        <v>1.94702</v>
      </c>
      <c r="GX442">
        <v>2.82349</v>
      </c>
      <c r="GY442">
        <v>2.19482</v>
      </c>
      <c r="GZ442">
        <v>2.34375</v>
      </c>
      <c r="HA442">
        <v>41.7699</v>
      </c>
      <c r="HB442">
        <v>13.9306</v>
      </c>
      <c r="HC442">
        <v>18</v>
      </c>
      <c r="HD442">
        <v>500.933</v>
      </c>
      <c r="HE442">
        <v>563.606</v>
      </c>
      <c r="HF442">
        <v>21.7943</v>
      </c>
      <c r="HG442">
        <v>31.1147</v>
      </c>
      <c r="HH442">
        <v>30.0004</v>
      </c>
      <c r="HI442">
        <v>31.0157</v>
      </c>
      <c r="HJ442">
        <v>30.9269</v>
      </c>
      <c r="HK442">
        <v>73.18600000000001</v>
      </c>
      <c r="HL442">
        <v>26.1694</v>
      </c>
      <c r="HM442">
        <v>23.0562</v>
      </c>
      <c r="HN442">
        <v>21.8076</v>
      </c>
      <c r="HO442">
        <v>1556.92</v>
      </c>
      <c r="HP442">
        <v>24.5487</v>
      </c>
      <c r="HQ442">
        <v>100.011</v>
      </c>
      <c r="HR442">
        <v>99.90940000000001</v>
      </c>
    </row>
    <row r="443" spans="1:226">
      <c r="A443">
        <v>427</v>
      </c>
      <c r="B443">
        <v>1657316691.6</v>
      </c>
      <c r="C443">
        <v>7830.599999904633</v>
      </c>
      <c r="D443" t="s">
        <v>1221</v>
      </c>
      <c r="E443" t="s">
        <v>1222</v>
      </c>
      <c r="F443">
        <v>5</v>
      </c>
      <c r="G443" t="s">
        <v>1037</v>
      </c>
      <c r="H443" t="s">
        <v>354</v>
      </c>
      <c r="I443">
        <v>1657316689.1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1580.90532257076</v>
      </c>
      <c r="AK443">
        <v>1545.917757575757</v>
      </c>
      <c r="AL443">
        <v>3.440521112072303</v>
      </c>
      <c r="AM443">
        <v>65.57788814739133</v>
      </c>
      <c r="AN443">
        <f>(AP443 - AO443 + BO443*1E3/(8.314*(BQ443+273.15)) * AR443/BN443 * AQ443) * BN443/(100*BB443) * 1000/(1000 - AP443)</f>
        <v>0</v>
      </c>
      <c r="AO443">
        <v>24.57579003744093</v>
      </c>
      <c r="AP443">
        <v>25.82480484848485</v>
      </c>
      <c r="AQ443">
        <v>-2.575828091107155E-06</v>
      </c>
      <c r="AR443">
        <v>78.02663733385332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1657316689.1</v>
      </c>
      <c r="BH443">
        <v>1499.297777777778</v>
      </c>
      <c r="BI443">
        <v>1544.092222222222</v>
      </c>
      <c r="BJ443">
        <v>25.82331111111111</v>
      </c>
      <c r="BK443">
        <v>24.57875555555556</v>
      </c>
      <c r="BL443">
        <v>1502.355555555555</v>
      </c>
      <c r="BM443">
        <v>26.93934444444444</v>
      </c>
      <c r="BN443">
        <v>500.0218888888889</v>
      </c>
      <c r="BO443">
        <v>68.42023333333334</v>
      </c>
      <c r="BP443">
        <v>0.1000489333333333</v>
      </c>
      <c r="BQ443">
        <v>26.79366666666667</v>
      </c>
      <c r="BR443">
        <v>26.96956666666667</v>
      </c>
      <c r="BS443">
        <v>999.9000000000001</v>
      </c>
      <c r="BT443">
        <v>0</v>
      </c>
      <c r="BU443">
        <v>0</v>
      </c>
      <c r="BV443">
        <v>9988.331111111112</v>
      </c>
      <c r="BW443">
        <v>0</v>
      </c>
      <c r="BX443">
        <v>1564.574444444445</v>
      </c>
      <c r="BY443">
        <v>-44.7958</v>
      </c>
      <c r="BZ443">
        <v>1539.038888888889</v>
      </c>
      <c r="CA443">
        <v>1583</v>
      </c>
      <c r="CB443">
        <v>1.244533333333333</v>
      </c>
      <c r="CC443">
        <v>1544.092222222222</v>
      </c>
      <c r="CD443">
        <v>24.57875555555556</v>
      </c>
      <c r="CE443">
        <v>1.766837777777778</v>
      </c>
      <c r="CF443">
        <v>1.681685555555556</v>
      </c>
      <c r="CG443">
        <v>15.49644444444444</v>
      </c>
      <c r="CH443">
        <v>14.72841111111111</v>
      </c>
      <c r="CI443">
        <v>2000.057777777777</v>
      </c>
      <c r="CJ443">
        <v>0.9800046666666665</v>
      </c>
      <c r="CK443">
        <v>0.01999543333333334</v>
      </c>
      <c r="CL443">
        <v>0</v>
      </c>
      <c r="CM443">
        <v>2.352588888888889</v>
      </c>
      <c r="CN443">
        <v>0</v>
      </c>
      <c r="CO443">
        <v>8285.66</v>
      </c>
      <c r="CP443">
        <v>16749.96666666667</v>
      </c>
      <c r="CQ443">
        <v>41.25</v>
      </c>
      <c r="CR443">
        <v>42.875</v>
      </c>
      <c r="CS443">
        <v>41.562</v>
      </c>
      <c r="CT443">
        <v>41.75</v>
      </c>
      <c r="CU443">
        <v>40.375</v>
      </c>
      <c r="CV443">
        <v>1960.065555555556</v>
      </c>
      <c r="CW443">
        <v>39.99222222222223</v>
      </c>
      <c r="CX443">
        <v>0</v>
      </c>
      <c r="CY443">
        <v>1657316697.9</v>
      </c>
      <c r="CZ443">
        <v>0</v>
      </c>
      <c r="DA443">
        <v>1657315522.5</v>
      </c>
      <c r="DB443" t="s">
        <v>1038</v>
      </c>
      <c r="DC443">
        <v>1657315522.5</v>
      </c>
      <c r="DD443">
        <v>1657315518.5</v>
      </c>
      <c r="DE443">
        <v>10</v>
      </c>
      <c r="DF443">
        <v>0.226</v>
      </c>
      <c r="DG443">
        <v>0.346</v>
      </c>
      <c r="DH443">
        <v>-1.322</v>
      </c>
      <c r="DI443">
        <v>-0.172</v>
      </c>
      <c r="DJ443">
        <v>420</v>
      </c>
      <c r="DK443">
        <v>25</v>
      </c>
      <c r="DL443">
        <v>0.27</v>
      </c>
      <c r="DM443">
        <v>0.2</v>
      </c>
      <c r="DN443">
        <v>-44.743875</v>
      </c>
      <c r="DO443">
        <v>-0.2677530956846968</v>
      </c>
      <c r="DP443">
        <v>0.05948725808944244</v>
      </c>
      <c r="DQ443">
        <v>0</v>
      </c>
      <c r="DR443">
        <v>1.256205</v>
      </c>
      <c r="DS443">
        <v>0.009788667917444621</v>
      </c>
      <c r="DT443">
        <v>0.01575454045664297</v>
      </c>
      <c r="DU443">
        <v>1</v>
      </c>
      <c r="DV443">
        <v>1</v>
      </c>
      <c r="DW443">
        <v>2</v>
      </c>
      <c r="DX443" t="s">
        <v>357</v>
      </c>
      <c r="DY443">
        <v>2.97614</v>
      </c>
      <c r="DZ443">
        <v>2.72465</v>
      </c>
      <c r="EA443">
        <v>0.170762</v>
      </c>
      <c r="EB443">
        <v>0.172019</v>
      </c>
      <c r="EC443">
        <v>0.0882009</v>
      </c>
      <c r="ED443">
        <v>0.081257</v>
      </c>
      <c r="EE443">
        <v>26062.7</v>
      </c>
      <c r="EF443">
        <v>26123</v>
      </c>
      <c r="EG443">
        <v>29242.1</v>
      </c>
      <c r="EH443">
        <v>29200.8</v>
      </c>
      <c r="EI443">
        <v>35343.5</v>
      </c>
      <c r="EJ443">
        <v>35652.6</v>
      </c>
      <c r="EK443">
        <v>41198.5</v>
      </c>
      <c r="EL443">
        <v>41591.9</v>
      </c>
      <c r="EM443">
        <v>1.931</v>
      </c>
      <c r="EN443">
        <v>2.00777</v>
      </c>
      <c r="EO443">
        <v>0.0342056</v>
      </c>
      <c r="EP443">
        <v>0</v>
      </c>
      <c r="EQ443">
        <v>26.4107</v>
      </c>
      <c r="ER443">
        <v>999.9</v>
      </c>
      <c r="ES443">
        <v>32.4</v>
      </c>
      <c r="ET443">
        <v>38.8</v>
      </c>
      <c r="EU443">
        <v>32.9167</v>
      </c>
      <c r="EV443">
        <v>61.6584</v>
      </c>
      <c r="EW443">
        <v>27.3397</v>
      </c>
      <c r="EX443">
        <v>2</v>
      </c>
      <c r="EY443">
        <v>0.300874</v>
      </c>
      <c r="EZ443">
        <v>3.48462</v>
      </c>
      <c r="FA443">
        <v>20.3486</v>
      </c>
      <c r="FB443">
        <v>5.21624</v>
      </c>
      <c r="FC443">
        <v>12.014</v>
      </c>
      <c r="FD443">
        <v>4.9874</v>
      </c>
      <c r="FE443">
        <v>3.28845</v>
      </c>
      <c r="FF443">
        <v>6554.6</v>
      </c>
      <c r="FG443">
        <v>9999</v>
      </c>
      <c r="FH443">
        <v>9999</v>
      </c>
      <c r="FI443">
        <v>106.2</v>
      </c>
      <c r="FJ443">
        <v>1.86752</v>
      </c>
      <c r="FK443">
        <v>1.86648</v>
      </c>
      <c r="FL443">
        <v>1.866</v>
      </c>
      <c r="FM443">
        <v>1.86584</v>
      </c>
      <c r="FN443">
        <v>1.86768</v>
      </c>
      <c r="FO443">
        <v>1.87012</v>
      </c>
      <c r="FP443">
        <v>1.86874</v>
      </c>
      <c r="FQ443">
        <v>1.87014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-3.08</v>
      </c>
      <c r="GF443">
        <v>-1.1166</v>
      </c>
      <c r="GG443">
        <v>-0.6157391948907027</v>
      </c>
      <c r="GH443">
        <v>-0.001751842048368114</v>
      </c>
      <c r="GI443">
        <v>2.175043830543419E-07</v>
      </c>
      <c r="GJ443">
        <v>-8.900938919420621E-11</v>
      </c>
      <c r="GK443">
        <v>8.598166570386768</v>
      </c>
      <c r="GL443">
        <v>1.777864070516789</v>
      </c>
      <c r="GM443">
        <v>-0.1595319365346188</v>
      </c>
      <c r="GN443">
        <v>0.002975254502177307</v>
      </c>
      <c r="GO443">
        <v>3</v>
      </c>
      <c r="GP443">
        <v>2360</v>
      </c>
      <c r="GQ443">
        <v>1</v>
      </c>
      <c r="GR443">
        <v>26</v>
      </c>
      <c r="GS443">
        <v>19.5</v>
      </c>
      <c r="GT443">
        <v>19.6</v>
      </c>
      <c r="GU443">
        <v>3.68164</v>
      </c>
      <c r="GV443">
        <v>2.19971</v>
      </c>
      <c r="GW443">
        <v>1.94702</v>
      </c>
      <c r="GX443">
        <v>2.82227</v>
      </c>
      <c r="GY443">
        <v>2.19482</v>
      </c>
      <c r="GZ443">
        <v>2.35718</v>
      </c>
      <c r="HA443">
        <v>41.7961</v>
      </c>
      <c r="HB443">
        <v>13.9482</v>
      </c>
      <c r="HC443">
        <v>18</v>
      </c>
      <c r="HD443">
        <v>500.872</v>
      </c>
      <c r="HE443">
        <v>563.5119999999999</v>
      </c>
      <c r="HF443">
        <v>21.8083</v>
      </c>
      <c r="HG443">
        <v>31.1188</v>
      </c>
      <c r="HH443">
        <v>30.0002</v>
      </c>
      <c r="HI443">
        <v>31.0202</v>
      </c>
      <c r="HJ443">
        <v>30.931</v>
      </c>
      <c r="HK443">
        <v>73.7068</v>
      </c>
      <c r="HL443">
        <v>26.1694</v>
      </c>
      <c r="HM443">
        <v>22.6776</v>
      </c>
      <c r="HN443">
        <v>21.8262</v>
      </c>
      <c r="HO443">
        <v>1570.27</v>
      </c>
      <c r="HP443">
        <v>24.5487</v>
      </c>
      <c r="HQ443">
        <v>100.011</v>
      </c>
      <c r="HR443">
        <v>99.9093</v>
      </c>
    </row>
    <row r="444" spans="1:226">
      <c r="A444">
        <v>428</v>
      </c>
      <c r="B444">
        <v>1657316696.6</v>
      </c>
      <c r="C444">
        <v>7835.599999904633</v>
      </c>
      <c r="D444" t="s">
        <v>1223</v>
      </c>
      <c r="E444" t="s">
        <v>1224</v>
      </c>
      <c r="F444">
        <v>5</v>
      </c>
      <c r="G444" t="s">
        <v>1037</v>
      </c>
      <c r="H444" t="s">
        <v>354</v>
      </c>
      <c r="I444">
        <v>1657316693.8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1597.588480434289</v>
      </c>
      <c r="AK444">
        <v>1562.698484848485</v>
      </c>
      <c r="AL444">
        <v>3.337088908116406</v>
      </c>
      <c r="AM444">
        <v>65.57788814739133</v>
      </c>
      <c r="AN444">
        <f>(AP444 - AO444 + BO444*1E3/(8.314*(BQ444+273.15)) * AR444/BN444 * AQ444) * BN444/(100*BB444) * 1000/(1000 - AP444)</f>
        <v>0</v>
      </c>
      <c r="AO444">
        <v>24.54650790487408</v>
      </c>
      <c r="AP444">
        <v>25.81397212121212</v>
      </c>
      <c r="AQ444">
        <v>-2.080558171331545E-05</v>
      </c>
      <c r="AR444">
        <v>78.02663733385332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1657316693.8</v>
      </c>
      <c r="BH444">
        <v>1514.899</v>
      </c>
      <c r="BI444">
        <v>1559.325</v>
      </c>
      <c r="BJ444">
        <v>25.82132</v>
      </c>
      <c r="BK444">
        <v>24.53774</v>
      </c>
      <c r="BL444">
        <v>1517.984</v>
      </c>
      <c r="BM444">
        <v>26.93631</v>
      </c>
      <c r="BN444">
        <v>499.9809</v>
      </c>
      <c r="BO444">
        <v>68.42036000000002</v>
      </c>
      <c r="BP444">
        <v>0.09995345</v>
      </c>
      <c r="BQ444">
        <v>26.78976</v>
      </c>
      <c r="BR444">
        <v>26.96264</v>
      </c>
      <c r="BS444">
        <v>999.9</v>
      </c>
      <c r="BT444">
        <v>0</v>
      </c>
      <c r="BU444">
        <v>0</v>
      </c>
      <c r="BV444">
        <v>10008.76</v>
      </c>
      <c r="BW444">
        <v>0</v>
      </c>
      <c r="BX444">
        <v>1563.638</v>
      </c>
      <c r="BY444">
        <v>-44.42665999999999</v>
      </c>
      <c r="BZ444">
        <v>1555.052</v>
      </c>
      <c r="CA444">
        <v>1598.55</v>
      </c>
      <c r="CB444">
        <v>1.283587</v>
      </c>
      <c r="CC444">
        <v>1559.325</v>
      </c>
      <c r="CD444">
        <v>24.53774</v>
      </c>
      <c r="CE444">
        <v>1.766703</v>
      </c>
      <c r="CF444">
        <v>1.67888</v>
      </c>
      <c r="CG444">
        <v>15.49526</v>
      </c>
      <c r="CH444">
        <v>14.70251</v>
      </c>
      <c r="CI444">
        <v>1999.998</v>
      </c>
      <c r="CJ444">
        <v>0.9800042</v>
      </c>
      <c r="CK444">
        <v>0.0199959</v>
      </c>
      <c r="CL444">
        <v>0</v>
      </c>
      <c r="CM444">
        <v>2.24508</v>
      </c>
      <c r="CN444">
        <v>0</v>
      </c>
      <c r="CO444">
        <v>8274.655999999999</v>
      </c>
      <c r="CP444">
        <v>16749.46</v>
      </c>
      <c r="CQ444">
        <v>41.2374</v>
      </c>
      <c r="CR444">
        <v>42.875</v>
      </c>
      <c r="CS444">
        <v>41.562</v>
      </c>
      <c r="CT444">
        <v>41.75</v>
      </c>
      <c r="CU444">
        <v>40.375</v>
      </c>
      <c r="CV444">
        <v>1960.007</v>
      </c>
      <c r="CW444">
        <v>39.991</v>
      </c>
      <c r="CX444">
        <v>0</v>
      </c>
      <c r="CY444">
        <v>1657316703.3</v>
      </c>
      <c r="CZ444">
        <v>0</v>
      </c>
      <c r="DA444">
        <v>1657315522.5</v>
      </c>
      <c r="DB444" t="s">
        <v>1038</v>
      </c>
      <c r="DC444">
        <v>1657315522.5</v>
      </c>
      <c r="DD444">
        <v>1657315518.5</v>
      </c>
      <c r="DE444">
        <v>10</v>
      </c>
      <c r="DF444">
        <v>0.226</v>
      </c>
      <c r="DG444">
        <v>0.346</v>
      </c>
      <c r="DH444">
        <v>-1.322</v>
      </c>
      <c r="DI444">
        <v>-0.172</v>
      </c>
      <c r="DJ444">
        <v>420</v>
      </c>
      <c r="DK444">
        <v>25</v>
      </c>
      <c r="DL444">
        <v>0.27</v>
      </c>
      <c r="DM444">
        <v>0.2</v>
      </c>
      <c r="DN444">
        <v>-44.68268536585366</v>
      </c>
      <c r="DO444">
        <v>0.7562090592333479</v>
      </c>
      <c r="DP444">
        <v>0.1754976458197684</v>
      </c>
      <c r="DQ444">
        <v>0</v>
      </c>
      <c r="DR444">
        <v>1.264281463414634</v>
      </c>
      <c r="DS444">
        <v>0.05365986062717983</v>
      </c>
      <c r="DT444">
        <v>0.01913549346250415</v>
      </c>
      <c r="DU444">
        <v>1</v>
      </c>
      <c r="DV444">
        <v>1</v>
      </c>
      <c r="DW444">
        <v>2</v>
      </c>
      <c r="DX444" t="s">
        <v>357</v>
      </c>
      <c r="DY444">
        <v>2.97628</v>
      </c>
      <c r="DZ444">
        <v>2.72485</v>
      </c>
      <c r="EA444">
        <v>0.1719</v>
      </c>
      <c r="EB444">
        <v>0.173082</v>
      </c>
      <c r="EC444">
        <v>0.08815770000000001</v>
      </c>
      <c r="ED444">
        <v>0.08114399999999999</v>
      </c>
      <c r="EE444">
        <v>26026.6</v>
      </c>
      <c r="EF444">
        <v>26089.2</v>
      </c>
      <c r="EG444">
        <v>29241.8</v>
      </c>
      <c r="EH444">
        <v>29200.6</v>
      </c>
      <c r="EI444">
        <v>35344.9</v>
      </c>
      <c r="EJ444">
        <v>35657</v>
      </c>
      <c r="EK444">
        <v>41198.1</v>
      </c>
      <c r="EL444">
        <v>41591.9</v>
      </c>
      <c r="EM444">
        <v>1.93123</v>
      </c>
      <c r="EN444">
        <v>2.0074</v>
      </c>
      <c r="EO444">
        <v>0.0340343</v>
      </c>
      <c r="EP444">
        <v>0</v>
      </c>
      <c r="EQ444">
        <v>26.3967</v>
      </c>
      <c r="ER444">
        <v>999.9</v>
      </c>
      <c r="ES444">
        <v>32.4</v>
      </c>
      <c r="ET444">
        <v>38.8</v>
      </c>
      <c r="EU444">
        <v>32.9173</v>
      </c>
      <c r="EV444">
        <v>61.6684</v>
      </c>
      <c r="EW444">
        <v>27.3237</v>
      </c>
      <c r="EX444">
        <v>2</v>
      </c>
      <c r="EY444">
        <v>0.30093</v>
      </c>
      <c r="EZ444">
        <v>3.4265</v>
      </c>
      <c r="FA444">
        <v>20.3497</v>
      </c>
      <c r="FB444">
        <v>5.21714</v>
      </c>
      <c r="FC444">
        <v>12.0138</v>
      </c>
      <c r="FD444">
        <v>4.98775</v>
      </c>
      <c r="FE444">
        <v>3.2884</v>
      </c>
      <c r="FF444">
        <v>6554.8</v>
      </c>
      <c r="FG444">
        <v>9999</v>
      </c>
      <c r="FH444">
        <v>9999</v>
      </c>
      <c r="FI444">
        <v>106.2</v>
      </c>
      <c r="FJ444">
        <v>1.86751</v>
      </c>
      <c r="FK444">
        <v>1.86648</v>
      </c>
      <c r="FL444">
        <v>1.866</v>
      </c>
      <c r="FM444">
        <v>1.86584</v>
      </c>
      <c r="FN444">
        <v>1.86768</v>
      </c>
      <c r="FO444">
        <v>1.87012</v>
      </c>
      <c r="FP444">
        <v>1.86875</v>
      </c>
      <c r="FQ444">
        <v>1.87015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-3.1</v>
      </c>
      <c r="GF444">
        <v>-1.1101</v>
      </c>
      <c r="GG444">
        <v>-0.6157391948907027</v>
      </c>
      <c r="GH444">
        <v>-0.001751842048368114</v>
      </c>
      <c r="GI444">
        <v>2.175043830543419E-07</v>
      </c>
      <c r="GJ444">
        <v>-8.900938919420621E-11</v>
      </c>
      <c r="GK444">
        <v>8.598166570386768</v>
      </c>
      <c r="GL444">
        <v>1.777864070516789</v>
      </c>
      <c r="GM444">
        <v>-0.1595319365346188</v>
      </c>
      <c r="GN444">
        <v>0.002975254502177307</v>
      </c>
      <c r="GO444">
        <v>3</v>
      </c>
      <c r="GP444">
        <v>2360</v>
      </c>
      <c r="GQ444">
        <v>1</v>
      </c>
      <c r="GR444">
        <v>26</v>
      </c>
      <c r="GS444">
        <v>19.6</v>
      </c>
      <c r="GT444">
        <v>19.6</v>
      </c>
      <c r="GU444">
        <v>3.70728</v>
      </c>
      <c r="GV444">
        <v>2.19971</v>
      </c>
      <c r="GW444">
        <v>1.94702</v>
      </c>
      <c r="GX444">
        <v>2.82227</v>
      </c>
      <c r="GY444">
        <v>2.19482</v>
      </c>
      <c r="GZ444">
        <v>2.36694</v>
      </c>
      <c r="HA444">
        <v>41.7961</v>
      </c>
      <c r="HB444">
        <v>13.9482</v>
      </c>
      <c r="HC444">
        <v>18</v>
      </c>
      <c r="HD444">
        <v>501.056</v>
      </c>
      <c r="HE444">
        <v>563.261</v>
      </c>
      <c r="HF444">
        <v>21.8278</v>
      </c>
      <c r="HG444">
        <v>31.1221</v>
      </c>
      <c r="HH444">
        <v>30.0003</v>
      </c>
      <c r="HI444">
        <v>31.025</v>
      </c>
      <c r="HJ444">
        <v>30.9343</v>
      </c>
      <c r="HK444">
        <v>74.2848</v>
      </c>
      <c r="HL444">
        <v>26.1694</v>
      </c>
      <c r="HM444">
        <v>22.6776</v>
      </c>
      <c r="HN444">
        <v>21.8491</v>
      </c>
      <c r="HO444">
        <v>1590.31</v>
      </c>
      <c r="HP444">
        <v>24.5608</v>
      </c>
      <c r="HQ444">
        <v>100.01</v>
      </c>
      <c r="HR444">
        <v>99.90900000000001</v>
      </c>
    </row>
    <row r="445" spans="1:226">
      <c r="A445">
        <v>429</v>
      </c>
      <c r="B445">
        <v>1657316701.6</v>
      </c>
      <c r="C445">
        <v>7840.599999904633</v>
      </c>
      <c r="D445" t="s">
        <v>1225</v>
      </c>
      <c r="E445" t="s">
        <v>1226</v>
      </c>
      <c r="F445">
        <v>5</v>
      </c>
      <c r="G445" t="s">
        <v>1037</v>
      </c>
      <c r="H445" t="s">
        <v>354</v>
      </c>
      <c r="I445">
        <v>1657316699.1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1613.824152565886</v>
      </c>
      <c r="AK445">
        <v>1579.197151515151</v>
      </c>
      <c r="AL445">
        <v>3.308042569852621</v>
      </c>
      <c r="AM445">
        <v>65.57788814739133</v>
      </c>
      <c r="AN445">
        <f>(AP445 - AO445 + BO445*1E3/(8.314*(BQ445+273.15)) * AR445/BN445 * AQ445) * BN445/(100*BB445) * 1000/(1000 - AP445)</f>
        <v>0</v>
      </c>
      <c r="AO445">
        <v>24.52443951717697</v>
      </c>
      <c r="AP445">
        <v>25.80158727272726</v>
      </c>
      <c r="AQ445">
        <v>-0.0001278135823170163</v>
      </c>
      <c r="AR445">
        <v>78.02663733385332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1657316699.1</v>
      </c>
      <c r="BH445">
        <v>1531.975555555556</v>
      </c>
      <c r="BI445">
        <v>1576.233333333333</v>
      </c>
      <c r="BJ445">
        <v>25.80432222222222</v>
      </c>
      <c r="BK445">
        <v>24.52885555555556</v>
      </c>
      <c r="BL445">
        <v>1535.091111111111</v>
      </c>
      <c r="BM445">
        <v>26.91044444444445</v>
      </c>
      <c r="BN445">
        <v>499.9951111111111</v>
      </c>
      <c r="BO445">
        <v>68.42145555555557</v>
      </c>
      <c r="BP445">
        <v>0.09995084444444444</v>
      </c>
      <c r="BQ445">
        <v>26.7812</v>
      </c>
      <c r="BR445">
        <v>26.96345555555556</v>
      </c>
      <c r="BS445">
        <v>999.9000000000001</v>
      </c>
      <c r="BT445">
        <v>0</v>
      </c>
      <c r="BU445">
        <v>0</v>
      </c>
      <c r="BV445">
        <v>10024.04444444444</v>
      </c>
      <c r="BW445">
        <v>0</v>
      </c>
      <c r="BX445">
        <v>1565.007777777778</v>
      </c>
      <c r="BY445">
        <v>-44.25694444444444</v>
      </c>
      <c r="BZ445">
        <v>1572.556666666666</v>
      </c>
      <c r="CA445">
        <v>1615.868888888889</v>
      </c>
      <c r="CB445">
        <v>1.275451111111111</v>
      </c>
      <c r="CC445">
        <v>1576.233333333333</v>
      </c>
      <c r="CD445">
        <v>24.52885555555556</v>
      </c>
      <c r="CE445">
        <v>1.765568888888889</v>
      </c>
      <c r="CF445">
        <v>1.678297777777778</v>
      </c>
      <c r="CG445">
        <v>15.48524444444444</v>
      </c>
      <c r="CH445">
        <v>14.69716666666667</v>
      </c>
      <c r="CI445">
        <v>2000.003333333333</v>
      </c>
      <c r="CJ445">
        <v>0.980004</v>
      </c>
      <c r="CK445">
        <v>0.0199961</v>
      </c>
      <c r="CL445">
        <v>0</v>
      </c>
      <c r="CM445">
        <v>2.330944444444444</v>
      </c>
      <c r="CN445">
        <v>0</v>
      </c>
      <c r="CO445">
        <v>8259.497777777779</v>
      </c>
      <c r="CP445">
        <v>16749.51111111111</v>
      </c>
      <c r="CQ445">
        <v>41.20099999999999</v>
      </c>
      <c r="CR445">
        <v>42.875</v>
      </c>
      <c r="CS445">
        <v>41.562</v>
      </c>
      <c r="CT445">
        <v>41.75</v>
      </c>
      <c r="CU445">
        <v>40.375</v>
      </c>
      <c r="CV445">
        <v>1960.012222222222</v>
      </c>
      <c r="CW445">
        <v>39.99111111111112</v>
      </c>
      <c r="CX445">
        <v>0</v>
      </c>
      <c r="CY445">
        <v>1657316708.1</v>
      </c>
      <c r="CZ445">
        <v>0</v>
      </c>
      <c r="DA445">
        <v>1657315522.5</v>
      </c>
      <c r="DB445" t="s">
        <v>1038</v>
      </c>
      <c r="DC445">
        <v>1657315522.5</v>
      </c>
      <c r="DD445">
        <v>1657315518.5</v>
      </c>
      <c r="DE445">
        <v>10</v>
      </c>
      <c r="DF445">
        <v>0.226</v>
      </c>
      <c r="DG445">
        <v>0.346</v>
      </c>
      <c r="DH445">
        <v>-1.322</v>
      </c>
      <c r="DI445">
        <v>-0.172</v>
      </c>
      <c r="DJ445">
        <v>420</v>
      </c>
      <c r="DK445">
        <v>25</v>
      </c>
      <c r="DL445">
        <v>0.27</v>
      </c>
      <c r="DM445">
        <v>0.2</v>
      </c>
      <c r="DN445">
        <v>-44.56805121951219</v>
      </c>
      <c r="DO445">
        <v>2.187497560975572</v>
      </c>
      <c r="DP445">
        <v>0.2655124278217147</v>
      </c>
      <c r="DQ445">
        <v>0</v>
      </c>
      <c r="DR445">
        <v>1.269995853658537</v>
      </c>
      <c r="DS445">
        <v>0.04748404181184575</v>
      </c>
      <c r="DT445">
        <v>0.01800901183291565</v>
      </c>
      <c r="DU445">
        <v>1</v>
      </c>
      <c r="DV445">
        <v>1</v>
      </c>
      <c r="DW445">
        <v>2</v>
      </c>
      <c r="DX445" t="s">
        <v>357</v>
      </c>
      <c r="DY445">
        <v>2.97633</v>
      </c>
      <c r="DZ445">
        <v>2.72486</v>
      </c>
      <c r="EA445">
        <v>0.173009</v>
      </c>
      <c r="EB445">
        <v>0.174191</v>
      </c>
      <c r="EC445">
        <v>0.0881173</v>
      </c>
      <c r="ED445">
        <v>0.0811846</v>
      </c>
      <c r="EE445">
        <v>25991.8</v>
      </c>
      <c r="EF445">
        <v>26054.1</v>
      </c>
      <c r="EG445">
        <v>29241.9</v>
      </c>
      <c r="EH445">
        <v>29200.6</v>
      </c>
      <c r="EI445">
        <v>35346.6</v>
      </c>
      <c r="EJ445">
        <v>35655.2</v>
      </c>
      <c r="EK445">
        <v>41198.3</v>
      </c>
      <c r="EL445">
        <v>41591.6</v>
      </c>
      <c r="EM445">
        <v>1.93095</v>
      </c>
      <c r="EN445">
        <v>2.00735</v>
      </c>
      <c r="EO445">
        <v>0.0358</v>
      </c>
      <c r="EP445">
        <v>0</v>
      </c>
      <c r="EQ445">
        <v>26.3822</v>
      </c>
      <c r="ER445">
        <v>999.9</v>
      </c>
      <c r="ES445">
        <v>32.4</v>
      </c>
      <c r="ET445">
        <v>38.8</v>
      </c>
      <c r="EU445">
        <v>32.9165</v>
      </c>
      <c r="EV445">
        <v>61.3184</v>
      </c>
      <c r="EW445">
        <v>27.3277</v>
      </c>
      <c r="EX445">
        <v>2</v>
      </c>
      <c r="EY445">
        <v>0.301049</v>
      </c>
      <c r="EZ445">
        <v>3.35175</v>
      </c>
      <c r="FA445">
        <v>20.3511</v>
      </c>
      <c r="FB445">
        <v>5.21699</v>
      </c>
      <c r="FC445">
        <v>12.0138</v>
      </c>
      <c r="FD445">
        <v>4.9878</v>
      </c>
      <c r="FE445">
        <v>3.2884</v>
      </c>
      <c r="FF445">
        <v>6554.8</v>
      </c>
      <c r="FG445">
        <v>9999</v>
      </c>
      <c r="FH445">
        <v>9999</v>
      </c>
      <c r="FI445">
        <v>106.2</v>
      </c>
      <c r="FJ445">
        <v>1.86751</v>
      </c>
      <c r="FK445">
        <v>1.86649</v>
      </c>
      <c r="FL445">
        <v>1.866</v>
      </c>
      <c r="FM445">
        <v>1.86584</v>
      </c>
      <c r="FN445">
        <v>1.86768</v>
      </c>
      <c r="FO445">
        <v>1.87012</v>
      </c>
      <c r="FP445">
        <v>1.86875</v>
      </c>
      <c r="FQ445">
        <v>1.87015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-3.13</v>
      </c>
      <c r="GF445">
        <v>-1.1042</v>
      </c>
      <c r="GG445">
        <v>-0.6157391948907027</v>
      </c>
      <c r="GH445">
        <v>-0.001751842048368114</v>
      </c>
      <c r="GI445">
        <v>2.175043830543419E-07</v>
      </c>
      <c r="GJ445">
        <v>-8.900938919420621E-11</v>
      </c>
      <c r="GK445">
        <v>8.598166570386768</v>
      </c>
      <c r="GL445">
        <v>1.777864070516789</v>
      </c>
      <c r="GM445">
        <v>-0.1595319365346188</v>
      </c>
      <c r="GN445">
        <v>0.002975254502177307</v>
      </c>
      <c r="GO445">
        <v>3</v>
      </c>
      <c r="GP445">
        <v>2360</v>
      </c>
      <c r="GQ445">
        <v>1</v>
      </c>
      <c r="GR445">
        <v>26</v>
      </c>
      <c r="GS445">
        <v>19.7</v>
      </c>
      <c r="GT445">
        <v>19.7</v>
      </c>
      <c r="GU445">
        <v>3.73779</v>
      </c>
      <c r="GV445">
        <v>2.19971</v>
      </c>
      <c r="GW445">
        <v>1.94702</v>
      </c>
      <c r="GX445">
        <v>2.82349</v>
      </c>
      <c r="GY445">
        <v>2.19482</v>
      </c>
      <c r="GZ445">
        <v>2.37061</v>
      </c>
      <c r="HA445">
        <v>41.7961</v>
      </c>
      <c r="HB445">
        <v>13.9482</v>
      </c>
      <c r="HC445">
        <v>18</v>
      </c>
      <c r="HD445">
        <v>500.909</v>
      </c>
      <c r="HE445">
        <v>563.255</v>
      </c>
      <c r="HF445">
        <v>21.8518</v>
      </c>
      <c r="HG445">
        <v>31.1255</v>
      </c>
      <c r="HH445">
        <v>30.0003</v>
      </c>
      <c r="HI445">
        <v>31.029</v>
      </c>
      <c r="HJ445">
        <v>30.9376</v>
      </c>
      <c r="HK445">
        <v>74.8288</v>
      </c>
      <c r="HL445">
        <v>26.1694</v>
      </c>
      <c r="HM445">
        <v>22.6776</v>
      </c>
      <c r="HN445">
        <v>21.8789</v>
      </c>
      <c r="HO445">
        <v>1603.67</v>
      </c>
      <c r="HP445">
        <v>24.5714</v>
      </c>
      <c r="HQ445">
        <v>100.01</v>
      </c>
      <c r="HR445">
        <v>99.9085</v>
      </c>
    </row>
    <row r="446" spans="1:226">
      <c r="A446">
        <v>430</v>
      </c>
      <c r="B446">
        <v>1657316706.6</v>
      </c>
      <c r="C446">
        <v>7845.599999904633</v>
      </c>
      <c r="D446" t="s">
        <v>1227</v>
      </c>
      <c r="E446" t="s">
        <v>1228</v>
      </c>
      <c r="F446">
        <v>5</v>
      </c>
      <c r="G446" t="s">
        <v>1037</v>
      </c>
      <c r="H446" t="s">
        <v>354</v>
      </c>
      <c r="I446">
        <v>1657316703.8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1630.768463998713</v>
      </c>
      <c r="AK446">
        <v>1595.766909090909</v>
      </c>
      <c r="AL446">
        <v>3.319060760596354</v>
      </c>
      <c r="AM446">
        <v>65.57788814739133</v>
      </c>
      <c r="AN446">
        <f>(AP446 - AO446 + BO446*1E3/(8.314*(BQ446+273.15)) * AR446/BN446 * AQ446) * BN446/(100*BB446) * 1000/(1000 - AP446)</f>
        <v>0</v>
      </c>
      <c r="AO446">
        <v>24.54657621187978</v>
      </c>
      <c r="AP446">
        <v>25.80387151515151</v>
      </c>
      <c r="AQ446">
        <v>1.349282043465565E-05</v>
      </c>
      <c r="AR446">
        <v>78.02663733385332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1657316703.8</v>
      </c>
      <c r="BH446">
        <v>1547.172</v>
      </c>
      <c r="BI446">
        <v>1591.72</v>
      </c>
      <c r="BJ446">
        <v>25.80185</v>
      </c>
      <c r="BK446">
        <v>24.54082</v>
      </c>
      <c r="BL446">
        <v>1550.314</v>
      </c>
      <c r="BM446">
        <v>26.90669</v>
      </c>
      <c r="BN446">
        <v>499.9937</v>
      </c>
      <c r="BO446">
        <v>68.42250000000001</v>
      </c>
      <c r="BP446">
        <v>0.10000326</v>
      </c>
      <c r="BQ446">
        <v>26.78052</v>
      </c>
      <c r="BR446">
        <v>26.95657</v>
      </c>
      <c r="BS446">
        <v>999.9</v>
      </c>
      <c r="BT446">
        <v>0</v>
      </c>
      <c r="BU446">
        <v>0</v>
      </c>
      <c r="BV446">
        <v>10003.76</v>
      </c>
      <c r="BW446">
        <v>0</v>
      </c>
      <c r="BX446">
        <v>1563.583</v>
      </c>
      <c r="BY446">
        <v>-44.54669</v>
      </c>
      <c r="BZ446">
        <v>1588.15</v>
      </c>
      <c r="CA446">
        <v>1631.764</v>
      </c>
      <c r="CB446">
        <v>1.261028</v>
      </c>
      <c r="CC446">
        <v>1591.72</v>
      </c>
      <c r="CD446">
        <v>24.54082</v>
      </c>
      <c r="CE446">
        <v>1.765425</v>
      </c>
      <c r="CF446">
        <v>1.679144</v>
      </c>
      <c r="CG446">
        <v>15.484</v>
      </c>
      <c r="CH446">
        <v>14.70496</v>
      </c>
      <c r="CI446">
        <v>2000.089</v>
      </c>
      <c r="CJ446">
        <v>0.9800042</v>
      </c>
      <c r="CK446">
        <v>0.0199959</v>
      </c>
      <c r="CL446">
        <v>0</v>
      </c>
      <c r="CM446">
        <v>2.29748</v>
      </c>
      <c r="CN446">
        <v>0</v>
      </c>
      <c r="CO446">
        <v>8244.789999999999</v>
      </c>
      <c r="CP446">
        <v>16750.23</v>
      </c>
      <c r="CQ446">
        <v>41.1933</v>
      </c>
      <c r="CR446">
        <v>42.875</v>
      </c>
      <c r="CS446">
        <v>41.562</v>
      </c>
      <c r="CT446">
        <v>41.6933</v>
      </c>
      <c r="CU446">
        <v>40.3498</v>
      </c>
      <c r="CV446">
        <v>1960.096</v>
      </c>
      <c r="CW446">
        <v>39.99300000000001</v>
      </c>
      <c r="CX446">
        <v>0</v>
      </c>
      <c r="CY446">
        <v>1657316712.9</v>
      </c>
      <c r="CZ446">
        <v>0</v>
      </c>
      <c r="DA446">
        <v>1657315522.5</v>
      </c>
      <c r="DB446" t="s">
        <v>1038</v>
      </c>
      <c r="DC446">
        <v>1657315522.5</v>
      </c>
      <c r="DD446">
        <v>1657315518.5</v>
      </c>
      <c r="DE446">
        <v>10</v>
      </c>
      <c r="DF446">
        <v>0.226</v>
      </c>
      <c r="DG446">
        <v>0.346</v>
      </c>
      <c r="DH446">
        <v>-1.322</v>
      </c>
      <c r="DI446">
        <v>-0.172</v>
      </c>
      <c r="DJ446">
        <v>420</v>
      </c>
      <c r="DK446">
        <v>25</v>
      </c>
      <c r="DL446">
        <v>0.27</v>
      </c>
      <c r="DM446">
        <v>0.2</v>
      </c>
      <c r="DN446">
        <v>-44.5163731707317</v>
      </c>
      <c r="DO446">
        <v>1.301402090592418</v>
      </c>
      <c r="DP446">
        <v>0.2463608408703316</v>
      </c>
      <c r="DQ446">
        <v>0</v>
      </c>
      <c r="DR446">
        <v>1.266062926829268</v>
      </c>
      <c r="DS446">
        <v>0.04606829268292671</v>
      </c>
      <c r="DT446">
        <v>0.01783835867489377</v>
      </c>
      <c r="DU446">
        <v>1</v>
      </c>
      <c r="DV446">
        <v>1</v>
      </c>
      <c r="DW446">
        <v>2</v>
      </c>
      <c r="DX446" t="s">
        <v>357</v>
      </c>
      <c r="DY446">
        <v>2.97624</v>
      </c>
      <c r="DZ446">
        <v>2.72473</v>
      </c>
      <c r="EA446">
        <v>0.174129</v>
      </c>
      <c r="EB446">
        <v>0.175296</v>
      </c>
      <c r="EC446">
        <v>0.08812879999999999</v>
      </c>
      <c r="ED446">
        <v>0.0811293</v>
      </c>
      <c r="EE446">
        <v>25955.7</v>
      </c>
      <c r="EF446">
        <v>26018.5</v>
      </c>
      <c r="EG446">
        <v>29241.1</v>
      </c>
      <c r="EH446">
        <v>29199.9</v>
      </c>
      <c r="EI446">
        <v>35345.4</v>
      </c>
      <c r="EJ446">
        <v>35656.6</v>
      </c>
      <c r="EK446">
        <v>41197.4</v>
      </c>
      <c r="EL446">
        <v>41590.7</v>
      </c>
      <c r="EM446">
        <v>1.93115</v>
      </c>
      <c r="EN446">
        <v>2.00725</v>
      </c>
      <c r="EO446">
        <v>0.034973</v>
      </c>
      <c r="EP446">
        <v>0</v>
      </c>
      <c r="EQ446">
        <v>26.3677</v>
      </c>
      <c r="ER446">
        <v>999.9</v>
      </c>
      <c r="ES446">
        <v>32.3</v>
      </c>
      <c r="ET446">
        <v>38.8</v>
      </c>
      <c r="EU446">
        <v>32.8143</v>
      </c>
      <c r="EV446">
        <v>61.5084</v>
      </c>
      <c r="EW446">
        <v>27.3397</v>
      </c>
      <c r="EX446">
        <v>2</v>
      </c>
      <c r="EY446">
        <v>0.301324</v>
      </c>
      <c r="EZ446">
        <v>3.30504</v>
      </c>
      <c r="FA446">
        <v>20.3521</v>
      </c>
      <c r="FB446">
        <v>5.21759</v>
      </c>
      <c r="FC446">
        <v>12.0141</v>
      </c>
      <c r="FD446">
        <v>4.98745</v>
      </c>
      <c r="FE446">
        <v>3.28845</v>
      </c>
      <c r="FF446">
        <v>6555.1</v>
      </c>
      <c r="FG446">
        <v>9999</v>
      </c>
      <c r="FH446">
        <v>9999</v>
      </c>
      <c r="FI446">
        <v>106.2</v>
      </c>
      <c r="FJ446">
        <v>1.8675</v>
      </c>
      <c r="FK446">
        <v>1.86651</v>
      </c>
      <c r="FL446">
        <v>1.866</v>
      </c>
      <c r="FM446">
        <v>1.86584</v>
      </c>
      <c r="FN446">
        <v>1.86768</v>
      </c>
      <c r="FO446">
        <v>1.87012</v>
      </c>
      <c r="FP446">
        <v>1.86877</v>
      </c>
      <c r="FQ446">
        <v>1.87014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-3.16</v>
      </c>
      <c r="GF446">
        <v>-1.1056</v>
      </c>
      <c r="GG446">
        <v>-0.6157391948907027</v>
      </c>
      <c r="GH446">
        <v>-0.001751842048368114</v>
      </c>
      <c r="GI446">
        <v>2.175043830543419E-07</v>
      </c>
      <c r="GJ446">
        <v>-8.900938919420621E-11</v>
      </c>
      <c r="GK446">
        <v>8.598166570386768</v>
      </c>
      <c r="GL446">
        <v>1.777864070516789</v>
      </c>
      <c r="GM446">
        <v>-0.1595319365346188</v>
      </c>
      <c r="GN446">
        <v>0.002975254502177307</v>
      </c>
      <c r="GO446">
        <v>3</v>
      </c>
      <c r="GP446">
        <v>2360</v>
      </c>
      <c r="GQ446">
        <v>1</v>
      </c>
      <c r="GR446">
        <v>26</v>
      </c>
      <c r="GS446">
        <v>19.7</v>
      </c>
      <c r="GT446">
        <v>19.8</v>
      </c>
      <c r="GU446">
        <v>3.76465</v>
      </c>
      <c r="GV446">
        <v>2.20215</v>
      </c>
      <c r="GW446">
        <v>1.94702</v>
      </c>
      <c r="GX446">
        <v>2.82227</v>
      </c>
      <c r="GY446">
        <v>2.19482</v>
      </c>
      <c r="GZ446">
        <v>2.34009</v>
      </c>
      <c r="HA446">
        <v>41.8223</v>
      </c>
      <c r="HB446">
        <v>13.9306</v>
      </c>
      <c r="HC446">
        <v>18</v>
      </c>
      <c r="HD446">
        <v>501.071</v>
      </c>
      <c r="HE446">
        <v>563.211</v>
      </c>
      <c r="HF446">
        <v>21.882</v>
      </c>
      <c r="HG446">
        <v>31.1289</v>
      </c>
      <c r="HH446">
        <v>30.0004</v>
      </c>
      <c r="HI446">
        <v>31.033</v>
      </c>
      <c r="HJ446">
        <v>30.9409</v>
      </c>
      <c r="HK446">
        <v>75.42740000000001</v>
      </c>
      <c r="HL446">
        <v>26.1694</v>
      </c>
      <c r="HM446">
        <v>22.3067</v>
      </c>
      <c r="HN446">
        <v>21.9032</v>
      </c>
      <c r="HO446">
        <v>1623.7</v>
      </c>
      <c r="HP446">
        <v>24.5789</v>
      </c>
      <c r="HQ446">
        <v>100.008</v>
      </c>
      <c r="HR446">
        <v>99.9062</v>
      </c>
    </row>
    <row r="447" spans="1:226">
      <c r="A447">
        <v>431</v>
      </c>
      <c r="B447">
        <v>1657316711.6</v>
      </c>
      <c r="C447">
        <v>7850.599999904633</v>
      </c>
      <c r="D447" t="s">
        <v>1229</v>
      </c>
      <c r="E447" t="s">
        <v>1230</v>
      </c>
      <c r="F447">
        <v>5</v>
      </c>
      <c r="G447" t="s">
        <v>1037</v>
      </c>
      <c r="H447" t="s">
        <v>354</v>
      </c>
      <c r="I447">
        <v>1657316709.1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1647.790569289598</v>
      </c>
      <c r="AK447">
        <v>1612.620060606061</v>
      </c>
      <c r="AL447">
        <v>3.383946447705278</v>
      </c>
      <c r="AM447">
        <v>65.57788814739133</v>
      </c>
      <c r="AN447">
        <f>(AP447 - AO447 + BO447*1E3/(8.314*(BQ447+273.15)) * AR447/BN447 * AQ447) * BN447/(100*BB447) * 1000/(1000 - AP447)</f>
        <v>0</v>
      </c>
      <c r="AO447">
        <v>24.48778422629715</v>
      </c>
      <c r="AP447">
        <v>25.78453515151515</v>
      </c>
      <c r="AQ447">
        <v>-8.728723397095664E-05</v>
      </c>
      <c r="AR447">
        <v>78.02663733385332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1657316709.1</v>
      </c>
      <c r="BH447">
        <v>1564.42</v>
      </c>
      <c r="BI447">
        <v>1609.491111111111</v>
      </c>
      <c r="BJ447">
        <v>25.79436666666667</v>
      </c>
      <c r="BK447">
        <v>24.47938888888889</v>
      </c>
      <c r="BL447">
        <v>1567.59</v>
      </c>
      <c r="BM447">
        <v>26.89528888888889</v>
      </c>
      <c r="BN447">
        <v>500.0154444444445</v>
      </c>
      <c r="BO447">
        <v>68.42424444444445</v>
      </c>
      <c r="BP447">
        <v>0.1000835333333333</v>
      </c>
      <c r="BQ447">
        <v>26.78454444444445</v>
      </c>
      <c r="BR447">
        <v>26.94307777777778</v>
      </c>
      <c r="BS447">
        <v>999.9000000000001</v>
      </c>
      <c r="BT447">
        <v>0</v>
      </c>
      <c r="BU447">
        <v>0</v>
      </c>
      <c r="BV447">
        <v>9992.222222222223</v>
      </c>
      <c r="BW447">
        <v>0</v>
      </c>
      <c r="BX447">
        <v>1556.782222222222</v>
      </c>
      <c r="BY447">
        <v>-45.07126666666667</v>
      </c>
      <c r="BZ447">
        <v>1605.843333333333</v>
      </c>
      <c r="CA447">
        <v>1649.877777777778</v>
      </c>
      <c r="CB447">
        <v>1.315</v>
      </c>
      <c r="CC447">
        <v>1609.491111111111</v>
      </c>
      <c r="CD447">
        <v>24.47938888888889</v>
      </c>
      <c r="CE447">
        <v>1.764961111111111</v>
      </c>
      <c r="CF447">
        <v>1.674985555555556</v>
      </c>
      <c r="CG447">
        <v>15.47988888888889</v>
      </c>
      <c r="CH447">
        <v>14.66651111111111</v>
      </c>
      <c r="CI447">
        <v>1999.98</v>
      </c>
      <c r="CJ447">
        <v>0.980004</v>
      </c>
      <c r="CK447">
        <v>0.0199961</v>
      </c>
      <c r="CL447">
        <v>0</v>
      </c>
      <c r="CM447">
        <v>2.183</v>
      </c>
      <c r="CN447">
        <v>0</v>
      </c>
      <c r="CO447">
        <v>8232.735555555555</v>
      </c>
      <c r="CP447">
        <v>16749.31111111111</v>
      </c>
      <c r="CQ447">
        <v>41.187</v>
      </c>
      <c r="CR447">
        <v>42.875</v>
      </c>
      <c r="CS447">
        <v>41.562</v>
      </c>
      <c r="CT447">
        <v>41.687</v>
      </c>
      <c r="CU447">
        <v>40.312</v>
      </c>
      <c r="CV447">
        <v>1959.99</v>
      </c>
      <c r="CW447">
        <v>39.99</v>
      </c>
      <c r="CX447">
        <v>0</v>
      </c>
      <c r="CY447">
        <v>1657316718.3</v>
      </c>
      <c r="CZ447">
        <v>0</v>
      </c>
      <c r="DA447">
        <v>1657315522.5</v>
      </c>
      <c r="DB447" t="s">
        <v>1038</v>
      </c>
      <c r="DC447">
        <v>1657315522.5</v>
      </c>
      <c r="DD447">
        <v>1657315518.5</v>
      </c>
      <c r="DE447">
        <v>10</v>
      </c>
      <c r="DF447">
        <v>0.226</v>
      </c>
      <c r="DG447">
        <v>0.346</v>
      </c>
      <c r="DH447">
        <v>-1.322</v>
      </c>
      <c r="DI447">
        <v>-0.172</v>
      </c>
      <c r="DJ447">
        <v>420</v>
      </c>
      <c r="DK447">
        <v>25</v>
      </c>
      <c r="DL447">
        <v>0.27</v>
      </c>
      <c r="DM447">
        <v>0.2</v>
      </c>
      <c r="DN447">
        <v>-44.56528</v>
      </c>
      <c r="DO447">
        <v>-2.400583114446476</v>
      </c>
      <c r="DP447">
        <v>0.3331594026888637</v>
      </c>
      <c r="DQ447">
        <v>0</v>
      </c>
      <c r="DR447">
        <v>1.28357975</v>
      </c>
      <c r="DS447">
        <v>0.0881532833020594</v>
      </c>
      <c r="DT447">
        <v>0.02173626019897394</v>
      </c>
      <c r="DU447">
        <v>1</v>
      </c>
      <c r="DV447">
        <v>1</v>
      </c>
      <c r="DW447">
        <v>2</v>
      </c>
      <c r="DX447" t="s">
        <v>357</v>
      </c>
      <c r="DY447">
        <v>2.9763</v>
      </c>
      <c r="DZ447">
        <v>2.72471</v>
      </c>
      <c r="EA447">
        <v>0.17526</v>
      </c>
      <c r="EB447">
        <v>0.176437</v>
      </c>
      <c r="EC447">
        <v>0.0880606</v>
      </c>
      <c r="ED447">
        <v>0.08103730000000001</v>
      </c>
      <c r="EE447">
        <v>25919.7</v>
      </c>
      <c r="EF447">
        <v>25982.5</v>
      </c>
      <c r="EG447">
        <v>29240.6</v>
      </c>
      <c r="EH447">
        <v>29199.9</v>
      </c>
      <c r="EI447">
        <v>35347.2</v>
      </c>
      <c r="EJ447">
        <v>35660.3</v>
      </c>
      <c r="EK447">
        <v>41196.4</v>
      </c>
      <c r="EL447">
        <v>41590.8</v>
      </c>
      <c r="EM447">
        <v>1.93088</v>
      </c>
      <c r="EN447">
        <v>2.00703</v>
      </c>
      <c r="EO447">
        <v>0.0360683</v>
      </c>
      <c r="EP447">
        <v>0</v>
      </c>
      <c r="EQ447">
        <v>26.3549</v>
      </c>
      <c r="ER447">
        <v>999.9</v>
      </c>
      <c r="ES447">
        <v>32.3</v>
      </c>
      <c r="ET447">
        <v>38.8</v>
      </c>
      <c r="EU447">
        <v>32.8134</v>
      </c>
      <c r="EV447">
        <v>61.1884</v>
      </c>
      <c r="EW447">
        <v>27.3277</v>
      </c>
      <c r="EX447">
        <v>2</v>
      </c>
      <c r="EY447">
        <v>0.301433</v>
      </c>
      <c r="EZ447">
        <v>3.22837</v>
      </c>
      <c r="FA447">
        <v>20.3536</v>
      </c>
      <c r="FB447">
        <v>5.21669</v>
      </c>
      <c r="FC447">
        <v>12.0152</v>
      </c>
      <c r="FD447">
        <v>4.9876</v>
      </c>
      <c r="FE447">
        <v>3.28808</v>
      </c>
      <c r="FF447">
        <v>6555.1</v>
      </c>
      <c r="FG447">
        <v>9999</v>
      </c>
      <c r="FH447">
        <v>9999</v>
      </c>
      <c r="FI447">
        <v>106.2</v>
      </c>
      <c r="FJ447">
        <v>1.86751</v>
      </c>
      <c r="FK447">
        <v>1.86652</v>
      </c>
      <c r="FL447">
        <v>1.866</v>
      </c>
      <c r="FM447">
        <v>1.86584</v>
      </c>
      <c r="FN447">
        <v>1.86768</v>
      </c>
      <c r="FO447">
        <v>1.87012</v>
      </c>
      <c r="FP447">
        <v>1.86875</v>
      </c>
      <c r="FQ447">
        <v>1.87012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-3.19</v>
      </c>
      <c r="GF447">
        <v>-1.0949</v>
      </c>
      <c r="GG447">
        <v>-0.6157391948907027</v>
      </c>
      <c r="GH447">
        <v>-0.001751842048368114</v>
      </c>
      <c r="GI447">
        <v>2.175043830543419E-07</v>
      </c>
      <c r="GJ447">
        <v>-8.900938919420621E-11</v>
      </c>
      <c r="GK447">
        <v>8.598166570386768</v>
      </c>
      <c r="GL447">
        <v>1.777864070516789</v>
      </c>
      <c r="GM447">
        <v>-0.1595319365346188</v>
      </c>
      <c r="GN447">
        <v>0.002975254502177307</v>
      </c>
      <c r="GO447">
        <v>3</v>
      </c>
      <c r="GP447">
        <v>2360</v>
      </c>
      <c r="GQ447">
        <v>1</v>
      </c>
      <c r="GR447">
        <v>26</v>
      </c>
      <c r="GS447">
        <v>19.8</v>
      </c>
      <c r="GT447">
        <v>19.9</v>
      </c>
      <c r="GU447">
        <v>3.79517</v>
      </c>
      <c r="GV447">
        <v>2.19482</v>
      </c>
      <c r="GW447">
        <v>1.94702</v>
      </c>
      <c r="GX447">
        <v>2.82349</v>
      </c>
      <c r="GY447">
        <v>2.19482</v>
      </c>
      <c r="GZ447">
        <v>2.36572</v>
      </c>
      <c r="HA447">
        <v>41.8223</v>
      </c>
      <c r="HB447">
        <v>13.9394</v>
      </c>
      <c r="HC447">
        <v>18</v>
      </c>
      <c r="HD447">
        <v>500.913</v>
      </c>
      <c r="HE447">
        <v>563.066</v>
      </c>
      <c r="HF447">
        <v>21.911</v>
      </c>
      <c r="HG447">
        <v>31.1316</v>
      </c>
      <c r="HH447">
        <v>30.0002</v>
      </c>
      <c r="HI447">
        <v>31.0357</v>
      </c>
      <c r="HJ447">
        <v>30.9436</v>
      </c>
      <c r="HK447">
        <v>75.9674</v>
      </c>
      <c r="HL447">
        <v>25.882</v>
      </c>
      <c r="HM447">
        <v>22.3067</v>
      </c>
      <c r="HN447">
        <v>21.9429</v>
      </c>
      <c r="HO447">
        <v>1637.06</v>
      </c>
      <c r="HP447">
        <v>24.6014</v>
      </c>
      <c r="HQ447">
        <v>100.006</v>
      </c>
      <c r="HR447">
        <v>99.9064</v>
      </c>
    </row>
    <row r="448" spans="1:226">
      <c r="A448">
        <v>432</v>
      </c>
      <c r="B448">
        <v>1657316716.6</v>
      </c>
      <c r="C448">
        <v>7855.599999904633</v>
      </c>
      <c r="D448" t="s">
        <v>1231</v>
      </c>
      <c r="E448" t="s">
        <v>1232</v>
      </c>
      <c r="F448">
        <v>5</v>
      </c>
      <c r="G448" t="s">
        <v>1037</v>
      </c>
      <c r="H448" t="s">
        <v>354</v>
      </c>
      <c r="I448">
        <v>1657316713.8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1665.10639594823</v>
      </c>
      <c r="AK448">
        <v>1629.890666666666</v>
      </c>
      <c r="AL448">
        <v>3.458536214362047</v>
      </c>
      <c r="AM448">
        <v>65.57788814739133</v>
      </c>
      <c r="AN448">
        <f>(AP448 - AO448 + BO448*1E3/(8.314*(BQ448+273.15)) * AR448/BN448 * AQ448) * BN448/(100*BB448) * 1000/(1000 - AP448)</f>
        <v>0</v>
      </c>
      <c r="AO448">
        <v>24.47637701222175</v>
      </c>
      <c r="AP448">
        <v>25.77756363636363</v>
      </c>
      <c r="AQ448">
        <v>-0.001347806316581005</v>
      </c>
      <c r="AR448">
        <v>78.02663733385332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1657316713.8</v>
      </c>
      <c r="BH448">
        <v>1580.157</v>
      </c>
      <c r="BI448">
        <v>1625.302</v>
      </c>
      <c r="BJ448">
        <v>25.77851</v>
      </c>
      <c r="BK448">
        <v>24.48962</v>
      </c>
      <c r="BL448">
        <v>1583.355</v>
      </c>
      <c r="BM448">
        <v>26.87091</v>
      </c>
      <c r="BN448">
        <v>499.9985</v>
      </c>
      <c r="BO448">
        <v>68.42520999999999</v>
      </c>
      <c r="BP448">
        <v>0.09994901</v>
      </c>
      <c r="BQ448">
        <v>26.78784</v>
      </c>
      <c r="BR448">
        <v>26.94702999999999</v>
      </c>
      <c r="BS448">
        <v>999.9</v>
      </c>
      <c r="BT448">
        <v>0</v>
      </c>
      <c r="BU448">
        <v>0</v>
      </c>
      <c r="BV448">
        <v>10001.885</v>
      </c>
      <c r="BW448">
        <v>0</v>
      </c>
      <c r="BX448">
        <v>1560.302</v>
      </c>
      <c r="BY448">
        <v>-45.14669</v>
      </c>
      <c r="BZ448">
        <v>1621.969</v>
      </c>
      <c r="CA448">
        <v>1666.106</v>
      </c>
      <c r="CB448">
        <v>1.288882</v>
      </c>
      <c r="CC448">
        <v>1625.302</v>
      </c>
      <c r="CD448">
        <v>24.48962</v>
      </c>
      <c r="CE448">
        <v>1.7639</v>
      </c>
      <c r="CF448">
        <v>1.675707</v>
      </c>
      <c r="CG448">
        <v>15.47049</v>
      </c>
      <c r="CH448">
        <v>14.6732</v>
      </c>
      <c r="CI448">
        <v>2000.027</v>
      </c>
      <c r="CJ448">
        <v>0.9800039</v>
      </c>
      <c r="CK448">
        <v>0.0199962</v>
      </c>
      <c r="CL448">
        <v>0</v>
      </c>
      <c r="CM448">
        <v>2.09218</v>
      </c>
      <c r="CN448">
        <v>0</v>
      </c>
      <c r="CO448">
        <v>8216.797</v>
      </c>
      <c r="CP448">
        <v>16749.71</v>
      </c>
      <c r="CQ448">
        <v>41.187</v>
      </c>
      <c r="CR448">
        <v>42.8687</v>
      </c>
      <c r="CS448">
        <v>41.562</v>
      </c>
      <c r="CT448">
        <v>41.687</v>
      </c>
      <c r="CU448">
        <v>40.3246</v>
      </c>
      <c r="CV448">
        <v>1960.035</v>
      </c>
      <c r="CW448">
        <v>39.992</v>
      </c>
      <c r="CX448">
        <v>0</v>
      </c>
      <c r="CY448">
        <v>1657316723.1</v>
      </c>
      <c r="CZ448">
        <v>0</v>
      </c>
      <c r="DA448">
        <v>1657315522.5</v>
      </c>
      <c r="DB448" t="s">
        <v>1038</v>
      </c>
      <c r="DC448">
        <v>1657315522.5</v>
      </c>
      <c r="DD448">
        <v>1657315518.5</v>
      </c>
      <c r="DE448">
        <v>10</v>
      </c>
      <c r="DF448">
        <v>0.226</v>
      </c>
      <c r="DG448">
        <v>0.346</v>
      </c>
      <c r="DH448">
        <v>-1.322</v>
      </c>
      <c r="DI448">
        <v>-0.172</v>
      </c>
      <c r="DJ448">
        <v>420</v>
      </c>
      <c r="DK448">
        <v>25</v>
      </c>
      <c r="DL448">
        <v>0.27</v>
      </c>
      <c r="DM448">
        <v>0.2</v>
      </c>
      <c r="DN448">
        <v>-44.71045365853659</v>
      </c>
      <c r="DO448">
        <v>-3.853898257839781</v>
      </c>
      <c r="DP448">
        <v>0.399178164328736</v>
      </c>
      <c r="DQ448">
        <v>0</v>
      </c>
      <c r="DR448">
        <v>1.285871707317073</v>
      </c>
      <c r="DS448">
        <v>0.08458515679442485</v>
      </c>
      <c r="DT448">
        <v>0.02163848005374423</v>
      </c>
      <c r="DU448">
        <v>1</v>
      </c>
      <c r="DV448">
        <v>1</v>
      </c>
      <c r="DW448">
        <v>2</v>
      </c>
      <c r="DX448" t="s">
        <v>357</v>
      </c>
      <c r="DY448">
        <v>2.97624</v>
      </c>
      <c r="DZ448">
        <v>2.72461</v>
      </c>
      <c r="EA448">
        <v>0.176399</v>
      </c>
      <c r="EB448">
        <v>0.17753</v>
      </c>
      <c r="EC448">
        <v>0.0880412</v>
      </c>
      <c r="ED448">
        <v>0.08116520000000001</v>
      </c>
      <c r="EE448">
        <v>25883.9</v>
      </c>
      <c r="EF448">
        <v>25947.8</v>
      </c>
      <c r="EG448">
        <v>29240.7</v>
      </c>
      <c r="EH448">
        <v>29199.8</v>
      </c>
      <c r="EI448">
        <v>35348.2</v>
      </c>
      <c r="EJ448">
        <v>35655.2</v>
      </c>
      <c r="EK448">
        <v>41196.6</v>
      </c>
      <c r="EL448">
        <v>41590.6</v>
      </c>
      <c r="EM448">
        <v>1.931</v>
      </c>
      <c r="EN448">
        <v>2.0072</v>
      </c>
      <c r="EO448">
        <v>0.0367165</v>
      </c>
      <c r="EP448">
        <v>0</v>
      </c>
      <c r="EQ448">
        <v>26.3449</v>
      </c>
      <c r="ER448">
        <v>999.9</v>
      </c>
      <c r="ES448">
        <v>32.3</v>
      </c>
      <c r="ET448">
        <v>38.8</v>
      </c>
      <c r="EU448">
        <v>32.8121</v>
      </c>
      <c r="EV448">
        <v>61.5284</v>
      </c>
      <c r="EW448">
        <v>27.3438</v>
      </c>
      <c r="EX448">
        <v>2</v>
      </c>
      <c r="EY448">
        <v>0.301461</v>
      </c>
      <c r="EZ448">
        <v>3.17205</v>
      </c>
      <c r="FA448">
        <v>20.3546</v>
      </c>
      <c r="FB448">
        <v>5.21594</v>
      </c>
      <c r="FC448">
        <v>12.0134</v>
      </c>
      <c r="FD448">
        <v>4.98725</v>
      </c>
      <c r="FE448">
        <v>3.28818</v>
      </c>
      <c r="FF448">
        <v>6555.3</v>
      </c>
      <c r="FG448">
        <v>9999</v>
      </c>
      <c r="FH448">
        <v>9999</v>
      </c>
      <c r="FI448">
        <v>106.2</v>
      </c>
      <c r="FJ448">
        <v>1.86751</v>
      </c>
      <c r="FK448">
        <v>1.86652</v>
      </c>
      <c r="FL448">
        <v>1.86599</v>
      </c>
      <c r="FM448">
        <v>1.86584</v>
      </c>
      <c r="FN448">
        <v>1.86768</v>
      </c>
      <c r="FO448">
        <v>1.87012</v>
      </c>
      <c r="FP448">
        <v>1.86875</v>
      </c>
      <c r="FQ448">
        <v>1.87014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-3.21</v>
      </c>
      <c r="GF448">
        <v>-1.0921</v>
      </c>
      <c r="GG448">
        <v>-0.6157391948907027</v>
      </c>
      <c r="GH448">
        <v>-0.001751842048368114</v>
      </c>
      <c r="GI448">
        <v>2.175043830543419E-07</v>
      </c>
      <c r="GJ448">
        <v>-8.900938919420621E-11</v>
      </c>
      <c r="GK448">
        <v>8.598166570386768</v>
      </c>
      <c r="GL448">
        <v>1.777864070516789</v>
      </c>
      <c r="GM448">
        <v>-0.1595319365346188</v>
      </c>
      <c r="GN448">
        <v>0.002975254502177307</v>
      </c>
      <c r="GO448">
        <v>3</v>
      </c>
      <c r="GP448">
        <v>2360</v>
      </c>
      <c r="GQ448">
        <v>1</v>
      </c>
      <c r="GR448">
        <v>26</v>
      </c>
      <c r="GS448">
        <v>19.9</v>
      </c>
      <c r="GT448">
        <v>20</v>
      </c>
      <c r="GU448">
        <v>3.82202</v>
      </c>
      <c r="GV448">
        <v>2.19604</v>
      </c>
      <c r="GW448">
        <v>1.94702</v>
      </c>
      <c r="GX448">
        <v>2.82471</v>
      </c>
      <c r="GY448">
        <v>2.19482</v>
      </c>
      <c r="GZ448">
        <v>2.35352</v>
      </c>
      <c r="HA448">
        <v>41.8486</v>
      </c>
      <c r="HB448">
        <v>13.9394</v>
      </c>
      <c r="HC448">
        <v>18</v>
      </c>
      <c r="HD448">
        <v>501.016</v>
      </c>
      <c r="HE448">
        <v>563.217</v>
      </c>
      <c r="HF448">
        <v>21.9517</v>
      </c>
      <c r="HG448">
        <v>31.1343</v>
      </c>
      <c r="HH448">
        <v>30.0002</v>
      </c>
      <c r="HI448">
        <v>31.0384</v>
      </c>
      <c r="HJ448">
        <v>30.9456</v>
      </c>
      <c r="HK448">
        <v>76.56999999999999</v>
      </c>
      <c r="HL448">
        <v>25.882</v>
      </c>
      <c r="HM448">
        <v>22.3067</v>
      </c>
      <c r="HN448">
        <v>21.9809</v>
      </c>
      <c r="HO448">
        <v>1657.22</v>
      </c>
      <c r="HP448">
        <v>24.6134</v>
      </c>
      <c r="HQ448">
        <v>100.006</v>
      </c>
      <c r="HR448">
        <v>99.90600000000001</v>
      </c>
    </row>
    <row r="449" spans="1:226">
      <c r="A449">
        <v>433</v>
      </c>
      <c r="B449">
        <v>1657316721.6</v>
      </c>
      <c r="C449">
        <v>7860.599999904633</v>
      </c>
      <c r="D449" t="s">
        <v>1233</v>
      </c>
      <c r="E449" t="s">
        <v>1234</v>
      </c>
      <c r="F449">
        <v>5</v>
      </c>
      <c r="G449" t="s">
        <v>1037</v>
      </c>
      <c r="H449" t="s">
        <v>354</v>
      </c>
      <c r="I449">
        <v>1657316719.1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1682.22287313661</v>
      </c>
      <c r="AK449">
        <v>1647.105636363635</v>
      </c>
      <c r="AL449">
        <v>3.461314111195177</v>
      </c>
      <c r="AM449">
        <v>65.57788814739133</v>
      </c>
      <c r="AN449">
        <f>(AP449 - AO449 + BO449*1E3/(8.314*(BQ449+273.15)) * AR449/BN449 * AQ449) * BN449/(100*BB449) * 1000/(1000 - AP449)</f>
        <v>0</v>
      </c>
      <c r="AO449">
        <v>24.54541799206004</v>
      </c>
      <c r="AP449">
        <v>25.79221878787878</v>
      </c>
      <c r="AQ449">
        <v>0.0006888085085058037</v>
      </c>
      <c r="AR449">
        <v>78.02663733385332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1657316719.1</v>
      </c>
      <c r="BH449">
        <v>1597.867777777778</v>
      </c>
      <c r="BI449">
        <v>1642.98</v>
      </c>
      <c r="BJ449">
        <v>25.78527777777778</v>
      </c>
      <c r="BK449">
        <v>24.55206666666667</v>
      </c>
      <c r="BL449">
        <v>1601.097777777778</v>
      </c>
      <c r="BM449">
        <v>26.88131111111111</v>
      </c>
      <c r="BN449">
        <v>500.0252222222222</v>
      </c>
      <c r="BO449">
        <v>68.42544444444447</v>
      </c>
      <c r="BP449">
        <v>0.1000197333333333</v>
      </c>
      <c r="BQ449">
        <v>26.79023333333333</v>
      </c>
      <c r="BR449">
        <v>26.95084444444445</v>
      </c>
      <c r="BS449">
        <v>999.9000000000001</v>
      </c>
      <c r="BT449">
        <v>0</v>
      </c>
      <c r="BU449">
        <v>0</v>
      </c>
      <c r="BV449">
        <v>9990.903333333334</v>
      </c>
      <c r="BW449">
        <v>0</v>
      </c>
      <c r="BX449">
        <v>1558.06</v>
      </c>
      <c r="BY449">
        <v>-45.11351111111112</v>
      </c>
      <c r="BZ449">
        <v>1640.158888888889</v>
      </c>
      <c r="CA449">
        <v>1684.334444444444</v>
      </c>
      <c r="CB449">
        <v>1.2332</v>
      </c>
      <c r="CC449">
        <v>1642.98</v>
      </c>
      <c r="CD449">
        <v>24.55206666666667</v>
      </c>
      <c r="CE449">
        <v>1.76437</v>
      </c>
      <c r="CF449">
        <v>1.679986666666667</v>
      </c>
      <c r="CG449">
        <v>15.47463333333334</v>
      </c>
      <c r="CH449">
        <v>14.71272222222222</v>
      </c>
      <c r="CI449">
        <v>1999.96</v>
      </c>
      <c r="CJ449">
        <v>0.980004</v>
      </c>
      <c r="CK449">
        <v>0.0199961</v>
      </c>
      <c r="CL449">
        <v>0</v>
      </c>
      <c r="CM449">
        <v>2.183655555555556</v>
      </c>
      <c r="CN449">
        <v>0</v>
      </c>
      <c r="CO449">
        <v>8196.626666666667</v>
      </c>
      <c r="CP449">
        <v>16749.16666666666</v>
      </c>
      <c r="CQ449">
        <v>41.187</v>
      </c>
      <c r="CR449">
        <v>42.82599999999999</v>
      </c>
      <c r="CS449">
        <v>41.562</v>
      </c>
      <c r="CT449">
        <v>41.687</v>
      </c>
      <c r="CU449">
        <v>40.312</v>
      </c>
      <c r="CV449">
        <v>1959.97</v>
      </c>
      <c r="CW449">
        <v>39.99</v>
      </c>
      <c r="CX449">
        <v>0</v>
      </c>
      <c r="CY449">
        <v>1657316727.9</v>
      </c>
      <c r="CZ449">
        <v>0</v>
      </c>
      <c r="DA449">
        <v>1657315522.5</v>
      </c>
      <c r="DB449" t="s">
        <v>1038</v>
      </c>
      <c r="DC449">
        <v>1657315522.5</v>
      </c>
      <c r="DD449">
        <v>1657315518.5</v>
      </c>
      <c r="DE449">
        <v>10</v>
      </c>
      <c r="DF449">
        <v>0.226</v>
      </c>
      <c r="DG449">
        <v>0.346</v>
      </c>
      <c r="DH449">
        <v>-1.322</v>
      </c>
      <c r="DI449">
        <v>-0.172</v>
      </c>
      <c r="DJ449">
        <v>420</v>
      </c>
      <c r="DK449">
        <v>25</v>
      </c>
      <c r="DL449">
        <v>0.27</v>
      </c>
      <c r="DM449">
        <v>0.2</v>
      </c>
      <c r="DN449">
        <v>-44.92415853658537</v>
      </c>
      <c r="DO449">
        <v>-2.356827177700298</v>
      </c>
      <c r="DP449">
        <v>0.2915132812734851</v>
      </c>
      <c r="DQ449">
        <v>0</v>
      </c>
      <c r="DR449">
        <v>1.274741951219512</v>
      </c>
      <c r="DS449">
        <v>-0.08751365853658556</v>
      </c>
      <c r="DT449">
        <v>0.03027216859286253</v>
      </c>
      <c r="DU449">
        <v>1</v>
      </c>
      <c r="DV449">
        <v>1</v>
      </c>
      <c r="DW449">
        <v>2</v>
      </c>
      <c r="DX449" t="s">
        <v>357</v>
      </c>
      <c r="DY449">
        <v>2.97619</v>
      </c>
      <c r="DZ449">
        <v>2.72463</v>
      </c>
      <c r="EA449">
        <v>0.177529</v>
      </c>
      <c r="EB449">
        <v>0.178645</v>
      </c>
      <c r="EC449">
        <v>0.0880958</v>
      </c>
      <c r="ED449">
        <v>0.0812233</v>
      </c>
      <c r="EE449">
        <v>25848.2</v>
      </c>
      <c r="EF449">
        <v>25912.3</v>
      </c>
      <c r="EG449">
        <v>29240.5</v>
      </c>
      <c r="EH449">
        <v>29199.5</v>
      </c>
      <c r="EI449">
        <v>35345.9</v>
      </c>
      <c r="EJ449">
        <v>35652.4</v>
      </c>
      <c r="EK449">
        <v>41196.3</v>
      </c>
      <c r="EL449">
        <v>41589.9</v>
      </c>
      <c r="EM449">
        <v>1.931</v>
      </c>
      <c r="EN449">
        <v>2.00732</v>
      </c>
      <c r="EO449">
        <v>0.0375658</v>
      </c>
      <c r="EP449">
        <v>0</v>
      </c>
      <c r="EQ449">
        <v>26.3359</v>
      </c>
      <c r="ER449">
        <v>999.9</v>
      </c>
      <c r="ES449">
        <v>32.3</v>
      </c>
      <c r="ET449">
        <v>38.8</v>
      </c>
      <c r="EU449">
        <v>32.8139</v>
      </c>
      <c r="EV449">
        <v>61.5084</v>
      </c>
      <c r="EW449">
        <v>27.3438</v>
      </c>
      <c r="EX449">
        <v>2</v>
      </c>
      <c r="EY449">
        <v>0.301519</v>
      </c>
      <c r="EZ449">
        <v>3.13932</v>
      </c>
      <c r="FA449">
        <v>20.3554</v>
      </c>
      <c r="FB449">
        <v>5.21759</v>
      </c>
      <c r="FC449">
        <v>12.0146</v>
      </c>
      <c r="FD449">
        <v>4.9879</v>
      </c>
      <c r="FE449">
        <v>3.28858</v>
      </c>
      <c r="FF449">
        <v>6555.3</v>
      </c>
      <c r="FG449">
        <v>9999</v>
      </c>
      <c r="FH449">
        <v>9999</v>
      </c>
      <c r="FI449">
        <v>106.2</v>
      </c>
      <c r="FJ449">
        <v>1.86752</v>
      </c>
      <c r="FK449">
        <v>1.86655</v>
      </c>
      <c r="FL449">
        <v>1.866</v>
      </c>
      <c r="FM449">
        <v>1.86584</v>
      </c>
      <c r="FN449">
        <v>1.86768</v>
      </c>
      <c r="FO449">
        <v>1.87012</v>
      </c>
      <c r="FP449">
        <v>1.86875</v>
      </c>
      <c r="FQ449">
        <v>1.87016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-3.24</v>
      </c>
      <c r="GF449">
        <v>-1.1008</v>
      </c>
      <c r="GG449">
        <v>-0.6157391948907027</v>
      </c>
      <c r="GH449">
        <v>-0.001751842048368114</v>
      </c>
      <c r="GI449">
        <v>2.175043830543419E-07</v>
      </c>
      <c r="GJ449">
        <v>-8.900938919420621E-11</v>
      </c>
      <c r="GK449">
        <v>8.598166570386768</v>
      </c>
      <c r="GL449">
        <v>1.777864070516789</v>
      </c>
      <c r="GM449">
        <v>-0.1595319365346188</v>
      </c>
      <c r="GN449">
        <v>0.002975254502177307</v>
      </c>
      <c r="GO449">
        <v>3</v>
      </c>
      <c r="GP449">
        <v>2360</v>
      </c>
      <c r="GQ449">
        <v>1</v>
      </c>
      <c r="GR449">
        <v>26</v>
      </c>
      <c r="GS449">
        <v>20</v>
      </c>
      <c r="GT449">
        <v>20.1</v>
      </c>
      <c r="GU449">
        <v>3.85132</v>
      </c>
      <c r="GV449">
        <v>2.19727</v>
      </c>
      <c r="GW449">
        <v>1.94702</v>
      </c>
      <c r="GX449">
        <v>2.82349</v>
      </c>
      <c r="GY449">
        <v>2.19482</v>
      </c>
      <c r="GZ449">
        <v>2.3584</v>
      </c>
      <c r="HA449">
        <v>41.8486</v>
      </c>
      <c r="HB449">
        <v>13.9482</v>
      </c>
      <c r="HC449">
        <v>18</v>
      </c>
      <c r="HD449">
        <v>501.037</v>
      </c>
      <c r="HE449">
        <v>563.336</v>
      </c>
      <c r="HF449">
        <v>21.9923</v>
      </c>
      <c r="HG449">
        <v>31.1371</v>
      </c>
      <c r="HH449">
        <v>30.0002</v>
      </c>
      <c r="HI449">
        <v>31.0411</v>
      </c>
      <c r="HJ449">
        <v>30.9483</v>
      </c>
      <c r="HK449">
        <v>77.11279999999999</v>
      </c>
      <c r="HL449">
        <v>25.882</v>
      </c>
      <c r="HM449">
        <v>21.9245</v>
      </c>
      <c r="HN449">
        <v>22.0167</v>
      </c>
      <c r="HO449">
        <v>1670.77</v>
      </c>
      <c r="HP449">
        <v>24.6086</v>
      </c>
      <c r="HQ449">
        <v>100.005</v>
      </c>
      <c r="HR449">
        <v>99.9046</v>
      </c>
    </row>
    <row r="450" spans="1:226">
      <c r="A450">
        <v>434</v>
      </c>
      <c r="B450">
        <v>1657316726.6</v>
      </c>
      <c r="C450">
        <v>7865.599999904633</v>
      </c>
      <c r="D450" t="s">
        <v>1235</v>
      </c>
      <c r="E450" t="s">
        <v>1236</v>
      </c>
      <c r="F450">
        <v>5</v>
      </c>
      <c r="G450" t="s">
        <v>1037</v>
      </c>
      <c r="H450" t="s">
        <v>354</v>
      </c>
      <c r="I450">
        <v>1657316723.8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1699.499066568257</v>
      </c>
      <c r="AK450">
        <v>1664.19296969697</v>
      </c>
      <c r="AL450">
        <v>3.410464811302813</v>
      </c>
      <c r="AM450">
        <v>65.57788814739133</v>
      </c>
      <c r="AN450">
        <f>(AP450 - AO450 + BO450*1E3/(8.314*(BQ450+273.15)) * AR450/BN450 * AQ450) * BN450/(100*BB450) * 1000/(1000 - AP450)</f>
        <v>0</v>
      </c>
      <c r="AO450">
        <v>24.53279449025035</v>
      </c>
      <c r="AP450">
        <v>25.79029212121211</v>
      </c>
      <c r="AQ450">
        <v>0.0002303743182234292</v>
      </c>
      <c r="AR450">
        <v>78.02663733385332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1657316723.8</v>
      </c>
      <c r="BH450">
        <v>1613.638</v>
      </c>
      <c r="BI450">
        <v>1658.868</v>
      </c>
      <c r="BJ450">
        <v>25.7949</v>
      </c>
      <c r="BK450">
        <v>24.51916</v>
      </c>
      <c r="BL450">
        <v>1616.895</v>
      </c>
      <c r="BM450">
        <v>26.89609</v>
      </c>
      <c r="BN450">
        <v>499.982</v>
      </c>
      <c r="BO450">
        <v>68.42576</v>
      </c>
      <c r="BP450">
        <v>0.09995497</v>
      </c>
      <c r="BQ450">
        <v>26.78837</v>
      </c>
      <c r="BR450">
        <v>26.94923</v>
      </c>
      <c r="BS450">
        <v>999.9</v>
      </c>
      <c r="BT450">
        <v>0</v>
      </c>
      <c r="BU450">
        <v>0</v>
      </c>
      <c r="BV450">
        <v>10004.885</v>
      </c>
      <c r="BW450">
        <v>0</v>
      </c>
      <c r="BX450">
        <v>1555.125</v>
      </c>
      <c r="BY450">
        <v>-45.22923000000001</v>
      </c>
      <c r="BZ450">
        <v>1656.364</v>
      </c>
      <c r="CA450">
        <v>1700.565</v>
      </c>
      <c r="CB450">
        <v>1.275744</v>
      </c>
      <c r="CC450">
        <v>1658.868</v>
      </c>
      <c r="CD450">
        <v>24.51916</v>
      </c>
      <c r="CE450">
        <v>1.765037</v>
      </c>
      <c r="CF450">
        <v>1.677742</v>
      </c>
      <c r="CG450">
        <v>15.48053</v>
      </c>
      <c r="CH450">
        <v>14.69202</v>
      </c>
      <c r="CI450">
        <v>2000.039</v>
      </c>
      <c r="CJ450">
        <v>0.9800044999999999</v>
      </c>
      <c r="CK450">
        <v>0.0199956</v>
      </c>
      <c r="CL450">
        <v>0</v>
      </c>
      <c r="CM450">
        <v>2.19794</v>
      </c>
      <c r="CN450">
        <v>0</v>
      </c>
      <c r="CO450">
        <v>8138.758</v>
      </c>
      <c r="CP450">
        <v>16749.82</v>
      </c>
      <c r="CQ450">
        <v>41.187</v>
      </c>
      <c r="CR450">
        <v>42.812</v>
      </c>
      <c r="CS450">
        <v>41.562</v>
      </c>
      <c r="CT450">
        <v>41.6746</v>
      </c>
      <c r="CU450">
        <v>40.312</v>
      </c>
      <c r="CV450">
        <v>1960.048</v>
      </c>
      <c r="CW450">
        <v>39.99100000000001</v>
      </c>
      <c r="CX450">
        <v>0</v>
      </c>
      <c r="CY450">
        <v>1657316733.3</v>
      </c>
      <c r="CZ450">
        <v>0</v>
      </c>
      <c r="DA450">
        <v>1657315522.5</v>
      </c>
      <c r="DB450" t="s">
        <v>1038</v>
      </c>
      <c r="DC450">
        <v>1657315522.5</v>
      </c>
      <c r="DD450">
        <v>1657315518.5</v>
      </c>
      <c r="DE450">
        <v>10</v>
      </c>
      <c r="DF450">
        <v>0.226</v>
      </c>
      <c r="DG450">
        <v>0.346</v>
      </c>
      <c r="DH450">
        <v>-1.322</v>
      </c>
      <c r="DI450">
        <v>-0.172</v>
      </c>
      <c r="DJ450">
        <v>420</v>
      </c>
      <c r="DK450">
        <v>25</v>
      </c>
      <c r="DL450">
        <v>0.27</v>
      </c>
      <c r="DM450">
        <v>0.2</v>
      </c>
      <c r="DN450">
        <v>-45.1270325</v>
      </c>
      <c r="DO450">
        <v>-0.7407681050656476</v>
      </c>
      <c r="DP450">
        <v>0.1412584499906109</v>
      </c>
      <c r="DQ450">
        <v>0</v>
      </c>
      <c r="DR450">
        <v>1.27803925</v>
      </c>
      <c r="DS450">
        <v>-0.178284090056284</v>
      </c>
      <c r="DT450">
        <v>0.03194104963737884</v>
      </c>
      <c r="DU450">
        <v>0</v>
      </c>
      <c r="DV450">
        <v>0</v>
      </c>
      <c r="DW450">
        <v>2</v>
      </c>
      <c r="DX450" t="s">
        <v>365</v>
      </c>
      <c r="DY450">
        <v>2.9763</v>
      </c>
      <c r="DZ450">
        <v>2.7247</v>
      </c>
      <c r="EA450">
        <v>0.178653</v>
      </c>
      <c r="EB450">
        <v>0.17975</v>
      </c>
      <c r="EC450">
        <v>0.0880779</v>
      </c>
      <c r="ED450">
        <v>0.0810908</v>
      </c>
      <c r="EE450">
        <v>25811.9</v>
      </c>
      <c r="EF450">
        <v>25876.8</v>
      </c>
      <c r="EG450">
        <v>29239.5</v>
      </c>
      <c r="EH450">
        <v>29198.8</v>
      </c>
      <c r="EI450">
        <v>35345.4</v>
      </c>
      <c r="EJ450">
        <v>35656.9</v>
      </c>
      <c r="EK450">
        <v>41195</v>
      </c>
      <c r="EL450">
        <v>41589.2</v>
      </c>
      <c r="EM450">
        <v>1.9311</v>
      </c>
      <c r="EN450">
        <v>2.00723</v>
      </c>
      <c r="EO450">
        <v>0.0377968</v>
      </c>
      <c r="EP450">
        <v>0</v>
      </c>
      <c r="EQ450">
        <v>26.3276</v>
      </c>
      <c r="ER450">
        <v>999.9</v>
      </c>
      <c r="ES450">
        <v>32.3</v>
      </c>
      <c r="ET450">
        <v>38.9</v>
      </c>
      <c r="EU450">
        <v>32.9912</v>
      </c>
      <c r="EV450">
        <v>61.4284</v>
      </c>
      <c r="EW450">
        <v>27.3077</v>
      </c>
      <c r="EX450">
        <v>2</v>
      </c>
      <c r="EY450">
        <v>0.301745</v>
      </c>
      <c r="EZ450">
        <v>3.11642</v>
      </c>
      <c r="FA450">
        <v>20.3557</v>
      </c>
      <c r="FB450">
        <v>5.21744</v>
      </c>
      <c r="FC450">
        <v>12.0138</v>
      </c>
      <c r="FD450">
        <v>4.98805</v>
      </c>
      <c r="FE450">
        <v>3.28848</v>
      </c>
      <c r="FF450">
        <v>6555.3</v>
      </c>
      <c r="FG450">
        <v>9999</v>
      </c>
      <c r="FH450">
        <v>9999</v>
      </c>
      <c r="FI450">
        <v>106.2</v>
      </c>
      <c r="FJ450">
        <v>1.86752</v>
      </c>
      <c r="FK450">
        <v>1.86656</v>
      </c>
      <c r="FL450">
        <v>1.866</v>
      </c>
      <c r="FM450">
        <v>1.86584</v>
      </c>
      <c r="FN450">
        <v>1.86768</v>
      </c>
      <c r="FO450">
        <v>1.87012</v>
      </c>
      <c r="FP450">
        <v>1.86875</v>
      </c>
      <c r="FQ450">
        <v>1.87017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-3.27</v>
      </c>
      <c r="GF450">
        <v>-1.0975</v>
      </c>
      <c r="GG450">
        <v>-0.6157391948907027</v>
      </c>
      <c r="GH450">
        <v>-0.001751842048368114</v>
      </c>
      <c r="GI450">
        <v>2.175043830543419E-07</v>
      </c>
      <c r="GJ450">
        <v>-8.900938919420621E-11</v>
      </c>
      <c r="GK450">
        <v>8.598166570386768</v>
      </c>
      <c r="GL450">
        <v>1.777864070516789</v>
      </c>
      <c r="GM450">
        <v>-0.1595319365346188</v>
      </c>
      <c r="GN450">
        <v>0.002975254502177307</v>
      </c>
      <c r="GO450">
        <v>3</v>
      </c>
      <c r="GP450">
        <v>2360</v>
      </c>
      <c r="GQ450">
        <v>1</v>
      </c>
      <c r="GR450">
        <v>26</v>
      </c>
      <c r="GS450">
        <v>20.1</v>
      </c>
      <c r="GT450">
        <v>20.1</v>
      </c>
      <c r="GU450">
        <v>3.87817</v>
      </c>
      <c r="GV450">
        <v>2.19482</v>
      </c>
      <c r="GW450">
        <v>1.94702</v>
      </c>
      <c r="GX450">
        <v>2.82349</v>
      </c>
      <c r="GY450">
        <v>2.19482</v>
      </c>
      <c r="GZ450">
        <v>2.36938</v>
      </c>
      <c r="HA450">
        <v>41.8486</v>
      </c>
      <c r="HB450">
        <v>13.9482</v>
      </c>
      <c r="HC450">
        <v>18</v>
      </c>
      <c r="HD450">
        <v>501.118</v>
      </c>
      <c r="HE450">
        <v>563.2670000000001</v>
      </c>
      <c r="HF450">
        <v>22.0301</v>
      </c>
      <c r="HG450">
        <v>31.1391</v>
      </c>
      <c r="HH450">
        <v>30.0003</v>
      </c>
      <c r="HI450">
        <v>31.043</v>
      </c>
      <c r="HJ450">
        <v>30.9489</v>
      </c>
      <c r="HK450">
        <v>77.7088</v>
      </c>
      <c r="HL450">
        <v>25.6118</v>
      </c>
      <c r="HM450">
        <v>21.9245</v>
      </c>
      <c r="HN450">
        <v>22.0511</v>
      </c>
      <c r="HO450">
        <v>1690.82</v>
      </c>
      <c r="HP450">
        <v>24.6319</v>
      </c>
      <c r="HQ450">
        <v>100.002</v>
      </c>
      <c r="HR450">
        <v>99.9027</v>
      </c>
    </row>
    <row r="451" spans="1:226">
      <c r="A451">
        <v>435</v>
      </c>
      <c r="B451">
        <v>1657316731.6</v>
      </c>
      <c r="C451">
        <v>7870.599999904633</v>
      </c>
      <c r="D451" t="s">
        <v>1237</v>
      </c>
      <c r="E451" t="s">
        <v>1238</v>
      </c>
      <c r="F451">
        <v>5</v>
      </c>
      <c r="G451" t="s">
        <v>1037</v>
      </c>
      <c r="H451" t="s">
        <v>354</v>
      </c>
      <c r="I451">
        <v>1657316729.1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1716.692459100297</v>
      </c>
      <c r="AK451">
        <v>1681.572484848484</v>
      </c>
      <c r="AL451">
        <v>3.49078132526529</v>
      </c>
      <c r="AM451">
        <v>65.57788814739133</v>
      </c>
      <c r="AN451">
        <f>(AP451 - AO451 + BO451*1E3/(8.314*(BQ451+273.15)) * AR451/BN451 * AQ451) * BN451/(100*BB451) * 1000/(1000 - AP451)</f>
        <v>0</v>
      </c>
      <c r="AO451">
        <v>24.51588871627887</v>
      </c>
      <c r="AP451">
        <v>25.78924242424242</v>
      </c>
      <c r="AQ451">
        <v>-0.0006729317896872148</v>
      </c>
      <c r="AR451">
        <v>78.02663733385332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1657316729.1</v>
      </c>
      <c r="BH451">
        <v>1631.406666666667</v>
      </c>
      <c r="BI451">
        <v>1676.673333333333</v>
      </c>
      <c r="BJ451">
        <v>25.78595555555556</v>
      </c>
      <c r="BK451">
        <v>24.53328888888889</v>
      </c>
      <c r="BL451">
        <v>1634.692222222222</v>
      </c>
      <c r="BM451">
        <v>26.8824</v>
      </c>
      <c r="BN451">
        <v>500.0003333333333</v>
      </c>
      <c r="BO451">
        <v>68.42634444444444</v>
      </c>
      <c r="BP451">
        <v>0.1000312111111111</v>
      </c>
      <c r="BQ451">
        <v>26.79161111111111</v>
      </c>
      <c r="BR451">
        <v>26.94607777777778</v>
      </c>
      <c r="BS451">
        <v>999.9000000000001</v>
      </c>
      <c r="BT451">
        <v>0</v>
      </c>
      <c r="BU451">
        <v>0</v>
      </c>
      <c r="BV451">
        <v>10000.55</v>
      </c>
      <c r="BW451">
        <v>0</v>
      </c>
      <c r="BX451">
        <v>1229.144444444445</v>
      </c>
      <c r="BY451">
        <v>-45.26518888888889</v>
      </c>
      <c r="BZ451">
        <v>1674.588888888889</v>
      </c>
      <c r="CA451">
        <v>1718.841111111111</v>
      </c>
      <c r="CB451">
        <v>1.252687777777778</v>
      </c>
      <c r="CC451">
        <v>1676.673333333333</v>
      </c>
      <c r="CD451">
        <v>24.53328888888889</v>
      </c>
      <c r="CE451">
        <v>1.764441111111111</v>
      </c>
      <c r="CF451">
        <v>1.678723333333333</v>
      </c>
      <c r="CG451">
        <v>15.47526666666667</v>
      </c>
      <c r="CH451">
        <v>14.70107777777778</v>
      </c>
      <c r="CI451">
        <v>1999.997777777778</v>
      </c>
      <c r="CJ451">
        <v>0.980004</v>
      </c>
      <c r="CK451">
        <v>0.0199961</v>
      </c>
      <c r="CL451">
        <v>0</v>
      </c>
      <c r="CM451">
        <v>2.215755555555556</v>
      </c>
      <c r="CN451">
        <v>0</v>
      </c>
      <c r="CO451">
        <v>8133.223333333332</v>
      </c>
      <c r="CP451">
        <v>16749.45555555556</v>
      </c>
      <c r="CQ451">
        <v>41.187</v>
      </c>
      <c r="CR451">
        <v>42.812</v>
      </c>
      <c r="CS451">
        <v>41.562</v>
      </c>
      <c r="CT451">
        <v>41.66633333333333</v>
      </c>
      <c r="CU451">
        <v>40.32599999999999</v>
      </c>
      <c r="CV451">
        <v>1960.006666666667</v>
      </c>
      <c r="CW451">
        <v>39.99111111111112</v>
      </c>
      <c r="CX451">
        <v>0</v>
      </c>
      <c r="CY451">
        <v>1657316738.1</v>
      </c>
      <c r="CZ451">
        <v>0</v>
      </c>
      <c r="DA451">
        <v>1657315522.5</v>
      </c>
      <c r="DB451" t="s">
        <v>1038</v>
      </c>
      <c r="DC451">
        <v>1657315522.5</v>
      </c>
      <c r="DD451">
        <v>1657315518.5</v>
      </c>
      <c r="DE451">
        <v>10</v>
      </c>
      <c r="DF451">
        <v>0.226</v>
      </c>
      <c r="DG451">
        <v>0.346</v>
      </c>
      <c r="DH451">
        <v>-1.322</v>
      </c>
      <c r="DI451">
        <v>-0.172</v>
      </c>
      <c r="DJ451">
        <v>420</v>
      </c>
      <c r="DK451">
        <v>25</v>
      </c>
      <c r="DL451">
        <v>0.27</v>
      </c>
      <c r="DM451">
        <v>0.2</v>
      </c>
      <c r="DN451">
        <v>-45.18233414634146</v>
      </c>
      <c r="DO451">
        <v>-0.4948452961672865</v>
      </c>
      <c r="DP451">
        <v>0.1063367949299704</v>
      </c>
      <c r="DQ451">
        <v>0</v>
      </c>
      <c r="DR451">
        <v>1.267354146341463</v>
      </c>
      <c r="DS451">
        <v>-0.09680111498257753</v>
      </c>
      <c r="DT451">
        <v>0.02819988098708754</v>
      </c>
      <c r="DU451">
        <v>1</v>
      </c>
      <c r="DV451">
        <v>1</v>
      </c>
      <c r="DW451">
        <v>2</v>
      </c>
      <c r="DX451" t="s">
        <v>357</v>
      </c>
      <c r="DY451">
        <v>2.97623</v>
      </c>
      <c r="DZ451">
        <v>2.72475</v>
      </c>
      <c r="EA451">
        <v>0.179778</v>
      </c>
      <c r="EB451">
        <v>0.180856</v>
      </c>
      <c r="EC451">
        <v>0.0880814</v>
      </c>
      <c r="ED451">
        <v>0.081235</v>
      </c>
      <c r="EE451">
        <v>25776.2</v>
      </c>
      <c r="EF451">
        <v>25842.3</v>
      </c>
      <c r="EG451">
        <v>29239.3</v>
      </c>
      <c r="EH451">
        <v>29199.4</v>
      </c>
      <c r="EI451">
        <v>35345</v>
      </c>
      <c r="EJ451">
        <v>35651.8</v>
      </c>
      <c r="EK451">
        <v>41194.6</v>
      </c>
      <c r="EL451">
        <v>41589.7</v>
      </c>
      <c r="EM451">
        <v>1.9311</v>
      </c>
      <c r="EN451">
        <v>2.0072</v>
      </c>
      <c r="EO451">
        <v>0.0383034</v>
      </c>
      <c r="EP451">
        <v>0</v>
      </c>
      <c r="EQ451">
        <v>26.3192</v>
      </c>
      <c r="ER451">
        <v>999.9</v>
      </c>
      <c r="ES451">
        <v>32.2</v>
      </c>
      <c r="ET451">
        <v>38.9</v>
      </c>
      <c r="EU451">
        <v>32.8885</v>
      </c>
      <c r="EV451">
        <v>61.3784</v>
      </c>
      <c r="EW451">
        <v>27.3558</v>
      </c>
      <c r="EX451">
        <v>2</v>
      </c>
      <c r="EY451">
        <v>0.302068</v>
      </c>
      <c r="EZ451">
        <v>3.08638</v>
      </c>
      <c r="FA451">
        <v>20.3561</v>
      </c>
      <c r="FB451">
        <v>5.21609</v>
      </c>
      <c r="FC451">
        <v>12.0144</v>
      </c>
      <c r="FD451">
        <v>4.98765</v>
      </c>
      <c r="FE451">
        <v>3.28838</v>
      </c>
      <c r="FF451">
        <v>6555.6</v>
      </c>
      <c r="FG451">
        <v>9999</v>
      </c>
      <c r="FH451">
        <v>9999</v>
      </c>
      <c r="FI451">
        <v>106.2</v>
      </c>
      <c r="FJ451">
        <v>1.86752</v>
      </c>
      <c r="FK451">
        <v>1.86657</v>
      </c>
      <c r="FL451">
        <v>1.866</v>
      </c>
      <c r="FM451">
        <v>1.86584</v>
      </c>
      <c r="FN451">
        <v>1.86769</v>
      </c>
      <c r="FO451">
        <v>1.87012</v>
      </c>
      <c r="FP451">
        <v>1.86875</v>
      </c>
      <c r="FQ451">
        <v>1.87016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-3.31</v>
      </c>
      <c r="GF451">
        <v>-1.0984</v>
      </c>
      <c r="GG451">
        <v>-0.6157391948907027</v>
      </c>
      <c r="GH451">
        <v>-0.001751842048368114</v>
      </c>
      <c r="GI451">
        <v>2.175043830543419E-07</v>
      </c>
      <c r="GJ451">
        <v>-8.900938919420621E-11</v>
      </c>
      <c r="GK451">
        <v>8.598166570386768</v>
      </c>
      <c r="GL451">
        <v>1.777864070516789</v>
      </c>
      <c r="GM451">
        <v>-0.1595319365346188</v>
      </c>
      <c r="GN451">
        <v>0.002975254502177307</v>
      </c>
      <c r="GO451">
        <v>3</v>
      </c>
      <c r="GP451">
        <v>2360</v>
      </c>
      <c r="GQ451">
        <v>1</v>
      </c>
      <c r="GR451">
        <v>26</v>
      </c>
      <c r="GS451">
        <v>20.2</v>
      </c>
      <c r="GT451">
        <v>20.2</v>
      </c>
      <c r="GU451">
        <v>3.90869</v>
      </c>
      <c r="GV451">
        <v>2.19482</v>
      </c>
      <c r="GW451">
        <v>1.94702</v>
      </c>
      <c r="GX451">
        <v>2.82471</v>
      </c>
      <c r="GY451">
        <v>2.19482</v>
      </c>
      <c r="GZ451">
        <v>2.35962</v>
      </c>
      <c r="HA451">
        <v>41.8486</v>
      </c>
      <c r="HB451">
        <v>13.9482</v>
      </c>
      <c r="HC451">
        <v>18</v>
      </c>
      <c r="HD451">
        <v>501.139</v>
      </c>
      <c r="HE451">
        <v>563.2670000000001</v>
      </c>
      <c r="HF451">
        <v>22.066</v>
      </c>
      <c r="HG451">
        <v>31.1405</v>
      </c>
      <c r="HH451">
        <v>30.0003</v>
      </c>
      <c r="HI451">
        <v>31.0457</v>
      </c>
      <c r="HJ451">
        <v>30.951</v>
      </c>
      <c r="HK451">
        <v>78.2372</v>
      </c>
      <c r="HL451">
        <v>25.6118</v>
      </c>
      <c r="HM451">
        <v>21.9245</v>
      </c>
      <c r="HN451">
        <v>22.0881</v>
      </c>
      <c r="HO451">
        <v>1704.22</v>
      </c>
      <c r="HP451">
        <v>24.6369</v>
      </c>
      <c r="HQ451">
        <v>100.001</v>
      </c>
      <c r="HR451">
        <v>99.9041</v>
      </c>
    </row>
    <row r="452" spans="1:226">
      <c r="A452">
        <v>436</v>
      </c>
      <c r="B452">
        <v>1657316736.6</v>
      </c>
      <c r="C452">
        <v>7875.599999904633</v>
      </c>
      <c r="D452" t="s">
        <v>1239</v>
      </c>
      <c r="E452" t="s">
        <v>1240</v>
      </c>
      <c r="F452">
        <v>5</v>
      </c>
      <c r="G452" t="s">
        <v>1037</v>
      </c>
      <c r="H452" t="s">
        <v>354</v>
      </c>
      <c r="I452">
        <v>1657316733.8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1734.122320065016</v>
      </c>
      <c r="AK452">
        <v>1698.784484848485</v>
      </c>
      <c r="AL452">
        <v>3.445493990217231</v>
      </c>
      <c r="AM452">
        <v>65.57788814739133</v>
      </c>
      <c r="AN452">
        <f>(AP452 - AO452 + BO452*1E3/(8.314*(BQ452+273.15)) * AR452/BN452 * AQ452) * BN452/(100*BB452) * 1000/(1000 - AP452)</f>
        <v>0</v>
      </c>
      <c r="AO452">
        <v>24.56543682417828</v>
      </c>
      <c r="AP452">
        <v>25.80032484848486</v>
      </c>
      <c r="AQ452">
        <v>0.0004401199973739701</v>
      </c>
      <c r="AR452">
        <v>78.02663733385332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1657316733.8</v>
      </c>
      <c r="BH452">
        <v>1647.271</v>
      </c>
      <c r="BI452">
        <v>1692.538</v>
      </c>
      <c r="BJ452">
        <v>25.79446</v>
      </c>
      <c r="BK452">
        <v>24.56378</v>
      </c>
      <c r="BL452">
        <v>1650.587</v>
      </c>
      <c r="BM452">
        <v>26.89543</v>
      </c>
      <c r="BN452">
        <v>499.9974999999999</v>
      </c>
      <c r="BO452">
        <v>68.42635</v>
      </c>
      <c r="BP452">
        <v>0.09995993</v>
      </c>
      <c r="BQ452">
        <v>26.79507</v>
      </c>
      <c r="BR452">
        <v>26.94721</v>
      </c>
      <c r="BS452">
        <v>999.9</v>
      </c>
      <c r="BT452">
        <v>0</v>
      </c>
      <c r="BU452">
        <v>0</v>
      </c>
      <c r="BV452">
        <v>10012.55</v>
      </c>
      <c r="BW452">
        <v>0</v>
      </c>
      <c r="BX452">
        <v>1531.407</v>
      </c>
      <c r="BY452">
        <v>-45.26520000000001</v>
      </c>
      <c r="BZ452">
        <v>1690.887</v>
      </c>
      <c r="CA452">
        <v>1735.159</v>
      </c>
      <c r="CB452">
        <v>1.230674</v>
      </c>
      <c r="CC452">
        <v>1692.538</v>
      </c>
      <c r="CD452">
        <v>24.56378</v>
      </c>
      <c r="CE452">
        <v>1.765022</v>
      </c>
      <c r="CF452">
        <v>1.680811</v>
      </c>
      <c r="CG452">
        <v>15.4804</v>
      </c>
      <c r="CH452">
        <v>14.72035</v>
      </c>
      <c r="CI452">
        <v>2000.045</v>
      </c>
      <c r="CJ452">
        <v>0.9800044999999999</v>
      </c>
      <c r="CK452">
        <v>0.0199956</v>
      </c>
      <c r="CL452">
        <v>0</v>
      </c>
      <c r="CM452">
        <v>2.33727</v>
      </c>
      <c r="CN452">
        <v>0</v>
      </c>
      <c r="CO452">
        <v>8146.317</v>
      </c>
      <c r="CP452">
        <v>16749.85</v>
      </c>
      <c r="CQ452">
        <v>41.187</v>
      </c>
      <c r="CR452">
        <v>42.812</v>
      </c>
      <c r="CS452">
        <v>41.562</v>
      </c>
      <c r="CT452">
        <v>41.6312</v>
      </c>
      <c r="CU452">
        <v>40.312</v>
      </c>
      <c r="CV452">
        <v>1960.054</v>
      </c>
      <c r="CW452">
        <v>39.99100000000001</v>
      </c>
      <c r="CX452">
        <v>0</v>
      </c>
      <c r="CY452">
        <v>1657316742.9</v>
      </c>
      <c r="CZ452">
        <v>0</v>
      </c>
      <c r="DA452">
        <v>1657315522.5</v>
      </c>
      <c r="DB452" t="s">
        <v>1038</v>
      </c>
      <c r="DC452">
        <v>1657315522.5</v>
      </c>
      <c r="DD452">
        <v>1657315518.5</v>
      </c>
      <c r="DE452">
        <v>10</v>
      </c>
      <c r="DF452">
        <v>0.226</v>
      </c>
      <c r="DG452">
        <v>0.346</v>
      </c>
      <c r="DH452">
        <v>-1.322</v>
      </c>
      <c r="DI452">
        <v>-0.172</v>
      </c>
      <c r="DJ452">
        <v>420</v>
      </c>
      <c r="DK452">
        <v>25</v>
      </c>
      <c r="DL452">
        <v>0.27</v>
      </c>
      <c r="DM452">
        <v>0.2</v>
      </c>
      <c r="DN452">
        <v>-45.21445</v>
      </c>
      <c r="DO452">
        <v>-0.7202724202626659</v>
      </c>
      <c r="DP452">
        <v>0.1001487768272783</v>
      </c>
      <c r="DQ452">
        <v>0</v>
      </c>
      <c r="DR452">
        <v>1.2495685</v>
      </c>
      <c r="DS452">
        <v>-0.03731392120075333</v>
      </c>
      <c r="DT452">
        <v>0.02398946118090192</v>
      </c>
      <c r="DU452">
        <v>1</v>
      </c>
      <c r="DV452">
        <v>1</v>
      </c>
      <c r="DW452">
        <v>2</v>
      </c>
      <c r="DX452" t="s">
        <v>357</v>
      </c>
      <c r="DY452">
        <v>2.97622</v>
      </c>
      <c r="DZ452">
        <v>2.72474</v>
      </c>
      <c r="EA452">
        <v>0.180889</v>
      </c>
      <c r="EB452">
        <v>0.181931</v>
      </c>
      <c r="EC452">
        <v>0.08811910000000001</v>
      </c>
      <c r="ED452">
        <v>0.0811861</v>
      </c>
      <c r="EE452">
        <v>25741.4</v>
      </c>
      <c r="EF452">
        <v>25807.6</v>
      </c>
      <c r="EG452">
        <v>29239.4</v>
      </c>
      <c r="EH452">
        <v>29198.6</v>
      </c>
      <c r="EI452">
        <v>35343.8</v>
      </c>
      <c r="EJ452">
        <v>35652.6</v>
      </c>
      <c r="EK452">
        <v>41194.9</v>
      </c>
      <c r="EL452">
        <v>41588.4</v>
      </c>
      <c r="EM452">
        <v>1.93078</v>
      </c>
      <c r="EN452">
        <v>2.0073</v>
      </c>
      <c r="EO452">
        <v>0.038825</v>
      </c>
      <c r="EP452">
        <v>0</v>
      </c>
      <c r="EQ452">
        <v>26.3109</v>
      </c>
      <c r="ER452">
        <v>999.9</v>
      </c>
      <c r="ES452">
        <v>32.2</v>
      </c>
      <c r="ET452">
        <v>38.9</v>
      </c>
      <c r="EU452">
        <v>32.888</v>
      </c>
      <c r="EV452">
        <v>61.3284</v>
      </c>
      <c r="EW452">
        <v>27.2796</v>
      </c>
      <c r="EX452">
        <v>2</v>
      </c>
      <c r="EY452">
        <v>0.301931</v>
      </c>
      <c r="EZ452">
        <v>3.05645</v>
      </c>
      <c r="FA452">
        <v>20.3566</v>
      </c>
      <c r="FB452">
        <v>5.21654</v>
      </c>
      <c r="FC452">
        <v>12.0138</v>
      </c>
      <c r="FD452">
        <v>4.9876</v>
      </c>
      <c r="FE452">
        <v>3.28845</v>
      </c>
      <c r="FF452">
        <v>6555.6</v>
      </c>
      <c r="FG452">
        <v>9999</v>
      </c>
      <c r="FH452">
        <v>9999</v>
      </c>
      <c r="FI452">
        <v>106.2</v>
      </c>
      <c r="FJ452">
        <v>1.86752</v>
      </c>
      <c r="FK452">
        <v>1.86658</v>
      </c>
      <c r="FL452">
        <v>1.866</v>
      </c>
      <c r="FM452">
        <v>1.86584</v>
      </c>
      <c r="FN452">
        <v>1.86769</v>
      </c>
      <c r="FO452">
        <v>1.87012</v>
      </c>
      <c r="FP452">
        <v>1.86879</v>
      </c>
      <c r="FQ452">
        <v>1.87018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-3.33</v>
      </c>
      <c r="GF452">
        <v>-1.1042</v>
      </c>
      <c r="GG452">
        <v>-0.6157391948907027</v>
      </c>
      <c r="GH452">
        <v>-0.001751842048368114</v>
      </c>
      <c r="GI452">
        <v>2.175043830543419E-07</v>
      </c>
      <c r="GJ452">
        <v>-8.900938919420621E-11</v>
      </c>
      <c r="GK452">
        <v>8.598166570386768</v>
      </c>
      <c r="GL452">
        <v>1.777864070516789</v>
      </c>
      <c r="GM452">
        <v>-0.1595319365346188</v>
      </c>
      <c r="GN452">
        <v>0.002975254502177307</v>
      </c>
      <c r="GO452">
        <v>3</v>
      </c>
      <c r="GP452">
        <v>2360</v>
      </c>
      <c r="GQ452">
        <v>1</v>
      </c>
      <c r="GR452">
        <v>26</v>
      </c>
      <c r="GS452">
        <v>20.2</v>
      </c>
      <c r="GT452">
        <v>20.3</v>
      </c>
      <c r="GU452">
        <v>3.93433</v>
      </c>
      <c r="GV452">
        <v>2.19482</v>
      </c>
      <c r="GW452">
        <v>1.94702</v>
      </c>
      <c r="GX452">
        <v>2.82349</v>
      </c>
      <c r="GY452">
        <v>2.19482</v>
      </c>
      <c r="GZ452">
        <v>2.36938</v>
      </c>
      <c r="HA452">
        <v>41.8749</v>
      </c>
      <c r="HB452">
        <v>13.9482</v>
      </c>
      <c r="HC452">
        <v>18</v>
      </c>
      <c r="HD452">
        <v>500.942</v>
      </c>
      <c r="HE452">
        <v>563.365</v>
      </c>
      <c r="HF452">
        <v>22.1008</v>
      </c>
      <c r="HG452">
        <v>31.1431</v>
      </c>
      <c r="HH452">
        <v>30</v>
      </c>
      <c r="HI452">
        <v>31.0476</v>
      </c>
      <c r="HJ452">
        <v>30.9534</v>
      </c>
      <c r="HK452">
        <v>78.83069999999999</v>
      </c>
      <c r="HL452">
        <v>25.3134</v>
      </c>
      <c r="HM452">
        <v>21.5527</v>
      </c>
      <c r="HN452">
        <v>22.1255</v>
      </c>
      <c r="HO452">
        <v>1724.35</v>
      </c>
      <c r="HP452">
        <v>24.6345</v>
      </c>
      <c r="HQ452">
        <v>100.002</v>
      </c>
      <c r="HR452">
        <v>99.9011</v>
      </c>
    </row>
    <row r="453" spans="1:226">
      <c r="A453">
        <v>437</v>
      </c>
      <c r="B453">
        <v>1657316741.6</v>
      </c>
      <c r="C453">
        <v>7880.599999904633</v>
      </c>
      <c r="D453" t="s">
        <v>1241</v>
      </c>
      <c r="E453" t="s">
        <v>1242</v>
      </c>
      <c r="F453">
        <v>5</v>
      </c>
      <c r="G453" t="s">
        <v>1037</v>
      </c>
      <c r="H453" t="s">
        <v>354</v>
      </c>
      <c r="I453">
        <v>1657316739.1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1751.203820630422</v>
      </c>
      <c r="AK453">
        <v>1715.916181818182</v>
      </c>
      <c r="AL453">
        <v>3.433244765195167</v>
      </c>
      <c r="AM453">
        <v>65.57788814739133</v>
      </c>
      <c r="AN453">
        <f>(AP453 - AO453 + BO453*1E3/(8.314*(BQ453+273.15)) * AR453/BN453 * AQ453) * BN453/(100*BB453) * 1000/(1000 - AP453)</f>
        <v>0</v>
      </c>
      <c r="AO453">
        <v>24.49562058206046</v>
      </c>
      <c r="AP453">
        <v>25.78181575757577</v>
      </c>
      <c r="AQ453">
        <v>-0.0004747203721082599</v>
      </c>
      <c r="AR453">
        <v>78.02663733385332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1657316739.1</v>
      </c>
      <c r="BH453">
        <v>1664.964444444444</v>
      </c>
      <c r="BI453">
        <v>1710.401111111111</v>
      </c>
      <c r="BJ453">
        <v>25.79273333333333</v>
      </c>
      <c r="BK453">
        <v>24.4956</v>
      </c>
      <c r="BL453">
        <v>1668.31</v>
      </c>
      <c r="BM453">
        <v>26.89273333333333</v>
      </c>
      <c r="BN453">
        <v>500.0113333333333</v>
      </c>
      <c r="BO453">
        <v>68.42562222222222</v>
      </c>
      <c r="BP453">
        <v>0.1000088777777778</v>
      </c>
      <c r="BQ453">
        <v>26.78974444444445</v>
      </c>
      <c r="BR453">
        <v>26.93673333333333</v>
      </c>
      <c r="BS453">
        <v>999.9000000000001</v>
      </c>
      <c r="BT453">
        <v>0</v>
      </c>
      <c r="BU453">
        <v>0</v>
      </c>
      <c r="BV453">
        <v>9999.294444444444</v>
      </c>
      <c r="BW453">
        <v>0</v>
      </c>
      <c r="BX453">
        <v>1551.288888888889</v>
      </c>
      <c r="BY453">
        <v>-45.43604444444444</v>
      </c>
      <c r="BZ453">
        <v>1709.045555555556</v>
      </c>
      <c r="CA453">
        <v>1753.35</v>
      </c>
      <c r="CB453">
        <v>1.297116666666667</v>
      </c>
      <c r="CC453">
        <v>1710.401111111111</v>
      </c>
      <c r="CD453">
        <v>24.4956</v>
      </c>
      <c r="CE453">
        <v>1.764883333333333</v>
      </c>
      <c r="CF453">
        <v>1.676125555555555</v>
      </c>
      <c r="CG453">
        <v>15.47918888888889</v>
      </c>
      <c r="CH453">
        <v>14.67708888888889</v>
      </c>
      <c r="CI453">
        <v>1999.971111111111</v>
      </c>
      <c r="CJ453">
        <v>0.9800036666666665</v>
      </c>
      <c r="CK453">
        <v>0.01999643333333333</v>
      </c>
      <c r="CL453">
        <v>0</v>
      </c>
      <c r="CM453">
        <v>2.263711111111112</v>
      </c>
      <c r="CN453">
        <v>0</v>
      </c>
      <c r="CO453">
        <v>8127.913333333334</v>
      </c>
      <c r="CP453">
        <v>16749.24444444444</v>
      </c>
      <c r="CQ453">
        <v>41.187</v>
      </c>
      <c r="CR453">
        <v>42.812</v>
      </c>
      <c r="CS453">
        <v>41.53444444444445</v>
      </c>
      <c r="CT453">
        <v>41.65255555555556</v>
      </c>
      <c r="CU453">
        <v>40.312</v>
      </c>
      <c r="CV453">
        <v>1959.98</v>
      </c>
      <c r="CW453">
        <v>39.99111111111111</v>
      </c>
      <c r="CX453">
        <v>0</v>
      </c>
      <c r="CY453">
        <v>1657316748.3</v>
      </c>
      <c r="CZ453">
        <v>0</v>
      </c>
      <c r="DA453">
        <v>1657315522.5</v>
      </c>
      <c r="DB453" t="s">
        <v>1038</v>
      </c>
      <c r="DC453">
        <v>1657315522.5</v>
      </c>
      <c r="DD453">
        <v>1657315518.5</v>
      </c>
      <c r="DE453">
        <v>10</v>
      </c>
      <c r="DF453">
        <v>0.226</v>
      </c>
      <c r="DG453">
        <v>0.346</v>
      </c>
      <c r="DH453">
        <v>-1.322</v>
      </c>
      <c r="DI453">
        <v>-0.172</v>
      </c>
      <c r="DJ453">
        <v>420</v>
      </c>
      <c r="DK453">
        <v>25</v>
      </c>
      <c r="DL453">
        <v>0.27</v>
      </c>
      <c r="DM453">
        <v>0.2</v>
      </c>
      <c r="DN453">
        <v>-45.294085</v>
      </c>
      <c r="DO453">
        <v>-0.7266168855534128</v>
      </c>
      <c r="DP453">
        <v>0.1021315611111474</v>
      </c>
      <c r="DQ453">
        <v>0</v>
      </c>
      <c r="DR453">
        <v>1.26427275</v>
      </c>
      <c r="DS453">
        <v>0.03239786116322597</v>
      </c>
      <c r="DT453">
        <v>0.02945595635754338</v>
      </c>
      <c r="DU453">
        <v>1</v>
      </c>
      <c r="DV453">
        <v>1</v>
      </c>
      <c r="DW453">
        <v>2</v>
      </c>
      <c r="DX453" t="s">
        <v>357</v>
      </c>
      <c r="DY453">
        <v>2.97636</v>
      </c>
      <c r="DZ453">
        <v>2.72476</v>
      </c>
      <c r="EA453">
        <v>0.18199</v>
      </c>
      <c r="EB453">
        <v>0.183027</v>
      </c>
      <c r="EC453">
        <v>0.0880502</v>
      </c>
      <c r="ED453">
        <v>0.0811677</v>
      </c>
      <c r="EE453">
        <v>25706.1</v>
      </c>
      <c r="EF453">
        <v>25773</v>
      </c>
      <c r="EG453">
        <v>29238.7</v>
      </c>
      <c r="EH453">
        <v>29198.6</v>
      </c>
      <c r="EI453">
        <v>35345.4</v>
      </c>
      <c r="EJ453">
        <v>35653.6</v>
      </c>
      <c r="EK453">
        <v>41193.6</v>
      </c>
      <c r="EL453">
        <v>41588.7</v>
      </c>
      <c r="EM453">
        <v>1.93097</v>
      </c>
      <c r="EN453">
        <v>2.00712</v>
      </c>
      <c r="EO453">
        <v>0.0390559</v>
      </c>
      <c r="EP453">
        <v>0</v>
      </c>
      <c r="EQ453">
        <v>26.3015</v>
      </c>
      <c r="ER453">
        <v>999.9</v>
      </c>
      <c r="ES453">
        <v>32.1</v>
      </c>
      <c r="ET453">
        <v>38.9</v>
      </c>
      <c r="EU453">
        <v>32.7857</v>
      </c>
      <c r="EV453">
        <v>61.4284</v>
      </c>
      <c r="EW453">
        <v>27.2917</v>
      </c>
      <c r="EX453">
        <v>2</v>
      </c>
      <c r="EY453">
        <v>0.301806</v>
      </c>
      <c r="EZ453">
        <v>3.0094</v>
      </c>
      <c r="FA453">
        <v>20.3576</v>
      </c>
      <c r="FB453">
        <v>5.21744</v>
      </c>
      <c r="FC453">
        <v>12.0149</v>
      </c>
      <c r="FD453">
        <v>4.98805</v>
      </c>
      <c r="FE453">
        <v>3.28855</v>
      </c>
      <c r="FF453">
        <v>6555.8</v>
      </c>
      <c r="FG453">
        <v>9999</v>
      </c>
      <c r="FH453">
        <v>9999</v>
      </c>
      <c r="FI453">
        <v>106.2</v>
      </c>
      <c r="FJ453">
        <v>1.86752</v>
      </c>
      <c r="FK453">
        <v>1.86656</v>
      </c>
      <c r="FL453">
        <v>1.866</v>
      </c>
      <c r="FM453">
        <v>1.86584</v>
      </c>
      <c r="FN453">
        <v>1.86769</v>
      </c>
      <c r="FO453">
        <v>1.87012</v>
      </c>
      <c r="FP453">
        <v>1.86878</v>
      </c>
      <c r="FQ453">
        <v>1.87018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-3.36</v>
      </c>
      <c r="GF453">
        <v>-1.0939</v>
      </c>
      <c r="GG453">
        <v>-0.6157391948907027</v>
      </c>
      <c r="GH453">
        <v>-0.001751842048368114</v>
      </c>
      <c r="GI453">
        <v>2.175043830543419E-07</v>
      </c>
      <c r="GJ453">
        <v>-8.900938919420621E-11</v>
      </c>
      <c r="GK453">
        <v>8.598166570386768</v>
      </c>
      <c r="GL453">
        <v>1.777864070516789</v>
      </c>
      <c r="GM453">
        <v>-0.1595319365346188</v>
      </c>
      <c r="GN453">
        <v>0.002975254502177307</v>
      </c>
      <c r="GO453">
        <v>3</v>
      </c>
      <c r="GP453">
        <v>2360</v>
      </c>
      <c r="GQ453">
        <v>1</v>
      </c>
      <c r="GR453">
        <v>26</v>
      </c>
      <c r="GS453">
        <v>20.3</v>
      </c>
      <c r="GT453">
        <v>20.4</v>
      </c>
      <c r="GU453">
        <v>3.96362</v>
      </c>
      <c r="GV453">
        <v>2.1936</v>
      </c>
      <c r="GW453">
        <v>1.94702</v>
      </c>
      <c r="GX453">
        <v>2.82349</v>
      </c>
      <c r="GY453">
        <v>2.19482</v>
      </c>
      <c r="GZ453">
        <v>2.38159</v>
      </c>
      <c r="HA453">
        <v>41.8749</v>
      </c>
      <c r="HB453">
        <v>13.9394</v>
      </c>
      <c r="HC453">
        <v>18</v>
      </c>
      <c r="HD453">
        <v>501.079</v>
      </c>
      <c r="HE453">
        <v>563.236</v>
      </c>
      <c r="HF453">
        <v>22.1403</v>
      </c>
      <c r="HG453">
        <v>31.1446</v>
      </c>
      <c r="HH453">
        <v>30</v>
      </c>
      <c r="HI453">
        <v>31.0485</v>
      </c>
      <c r="HJ453">
        <v>30.9536</v>
      </c>
      <c r="HK453">
        <v>79.3574</v>
      </c>
      <c r="HL453">
        <v>25.3134</v>
      </c>
      <c r="HM453">
        <v>21.5527</v>
      </c>
      <c r="HN453">
        <v>22.1654</v>
      </c>
      <c r="HO453">
        <v>1737.78</v>
      </c>
      <c r="HP453">
        <v>24.6593</v>
      </c>
      <c r="HQ453">
        <v>99.9991</v>
      </c>
      <c r="HR453">
        <v>99.90170000000001</v>
      </c>
    </row>
    <row r="454" spans="1:226">
      <c r="A454">
        <v>438</v>
      </c>
      <c r="B454">
        <v>1657317642.6</v>
      </c>
      <c r="C454">
        <v>8781.599999904633</v>
      </c>
      <c r="D454" t="s">
        <v>1243</v>
      </c>
      <c r="E454" t="s">
        <v>1244</v>
      </c>
      <c r="F454">
        <v>5</v>
      </c>
      <c r="G454" t="s">
        <v>1245</v>
      </c>
      <c r="H454" t="s">
        <v>354</v>
      </c>
      <c r="I454">
        <v>1657317639.6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428.44184065065</v>
      </c>
      <c r="AK454">
        <v>408.5126909090907</v>
      </c>
      <c r="AL454">
        <v>-0.000295967270984076</v>
      </c>
      <c r="AM454">
        <v>65.62887878817881</v>
      </c>
      <c r="AN454">
        <f>(AP454 - AO454 + BO454*1E3/(8.314*(BQ454+273.15)) * AR454/BN454 * AQ454) * BN454/(100*BB454) * 1000/(1000 - AP454)</f>
        <v>0</v>
      </c>
      <c r="AO454">
        <v>19.90470075679166</v>
      </c>
      <c r="AP454">
        <v>26.51869878787878</v>
      </c>
      <c r="AQ454">
        <v>-0.0001554293033690437</v>
      </c>
      <c r="AR454">
        <v>78.85253045740266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1657317639.6</v>
      </c>
      <c r="BH454">
        <v>397.6907272727272</v>
      </c>
      <c r="BI454">
        <v>419.9294545454546</v>
      </c>
      <c r="BJ454">
        <v>26.52378181818182</v>
      </c>
      <c r="BK454">
        <v>19.91047272727273</v>
      </c>
      <c r="BL454">
        <v>398.9763636363637</v>
      </c>
      <c r="BM454">
        <v>27.05849090909091</v>
      </c>
      <c r="BN454">
        <v>500.0025454545455</v>
      </c>
      <c r="BO454">
        <v>68.40262727272726</v>
      </c>
      <c r="BP454">
        <v>0.09997854545454544</v>
      </c>
      <c r="BQ454">
        <v>27.24836363636364</v>
      </c>
      <c r="BR454">
        <v>27.01379090909091</v>
      </c>
      <c r="BS454">
        <v>999.9</v>
      </c>
      <c r="BT454">
        <v>0</v>
      </c>
      <c r="BU454">
        <v>0</v>
      </c>
      <c r="BV454">
        <v>10005.74090909091</v>
      </c>
      <c r="BW454">
        <v>0</v>
      </c>
      <c r="BX454">
        <v>1644.227272727273</v>
      </c>
      <c r="BY454">
        <v>-22.23868181818182</v>
      </c>
      <c r="BZ454">
        <v>408.5261818181818</v>
      </c>
      <c r="CA454">
        <v>428.4603636363636</v>
      </c>
      <c r="CB454">
        <v>6.613330000000001</v>
      </c>
      <c r="CC454">
        <v>419.9294545454546</v>
      </c>
      <c r="CD454">
        <v>19.91047272727273</v>
      </c>
      <c r="CE454">
        <v>1.814295454545455</v>
      </c>
      <c r="CF454">
        <v>1.361927272727273</v>
      </c>
      <c r="CG454">
        <v>15.91051818181818</v>
      </c>
      <c r="CH454">
        <v>11.50025454545455</v>
      </c>
      <c r="CI454">
        <v>2000.023636363637</v>
      </c>
      <c r="CJ454">
        <v>0.9799973636363635</v>
      </c>
      <c r="CK454">
        <v>0.02000233636363636</v>
      </c>
      <c r="CL454">
        <v>0</v>
      </c>
      <c r="CM454">
        <v>2.453018181818182</v>
      </c>
      <c r="CN454">
        <v>0</v>
      </c>
      <c r="CO454">
        <v>16121.93636363636</v>
      </c>
      <c r="CP454">
        <v>16749.62727272727</v>
      </c>
      <c r="CQ454">
        <v>40.312</v>
      </c>
      <c r="CR454">
        <v>42.062</v>
      </c>
      <c r="CS454">
        <v>40.78381818181818</v>
      </c>
      <c r="CT454">
        <v>40.312</v>
      </c>
      <c r="CU454">
        <v>39.437</v>
      </c>
      <c r="CV454">
        <v>1960.014545454545</v>
      </c>
      <c r="CW454">
        <v>40.00090909090909</v>
      </c>
      <c r="CX454">
        <v>0</v>
      </c>
      <c r="CY454">
        <v>1657317648.9</v>
      </c>
      <c r="CZ454">
        <v>0</v>
      </c>
      <c r="DA454">
        <v>1657315522.5</v>
      </c>
      <c r="DB454" t="s">
        <v>1038</v>
      </c>
      <c r="DC454">
        <v>1657315522.5</v>
      </c>
      <c r="DD454">
        <v>1657315518.5</v>
      </c>
      <c r="DE454">
        <v>10</v>
      </c>
      <c r="DF454">
        <v>0.226</v>
      </c>
      <c r="DG454">
        <v>0.346</v>
      </c>
      <c r="DH454">
        <v>-1.322</v>
      </c>
      <c r="DI454">
        <v>-0.172</v>
      </c>
      <c r="DJ454">
        <v>420</v>
      </c>
      <c r="DK454">
        <v>25</v>
      </c>
      <c r="DL454">
        <v>0.27</v>
      </c>
      <c r="DM454">
        <v>0.2</v>
      </c>
      <c r="DN454">
        <v>-22.2427375</v>
      </c>
      <c r="DO454">
        <v>0.2662570356473113</v>
      </c>
      <c r="DP454">
        <v>0.05615431277960748</v>
      </c>
      <c r="DQ454">
        <v>0</v>
      </c>
      <c r="DR454">
        <v>6.619745499999999</v>
      </c>
      <c r="DS454">
        <v>-0.06994851782364903</v>
      </c>
      <c r="DT454">
        <v>0.008293665037243823</v>
      </c>
      <c r="DU454">
        <v>1</v>
      </c>
      <c r="DV454">
        <v>1</v>
      </c>
      <c r="DW454">
        <v>2</v>
      </c>
      <c r="DX454" t="s">
        <v>357</v>
      </c>
      <c r="DY454">
        <v>2.97699</v>
      </c>
      <c r="DZ454">
        <v>2.72458</v>
      </c>
      <c r="EA454">
        <v>0.0685528</v>
      </c>
      <c r="EB454">
        <v>0.070587</v>
      </c>
      <c r="EC454">
        <v>0.0885406</v>
      </c>
      <c r="ED454">
        <v>0.07017569999999999</v>
      </c>
      <c r="EE454">
        <v>29307.9</v>
      </c>
      <c r="EF454">
        <v>29354.9</v>
      </c>
      <c r="EG454">
        <v>29267.8</v>
      </c>
      <c r="EH454">
        <v>29226.6</v>
      </c>
      <c r="EI454">
        <v>35357.6</v>
      </c>
      <c r="EJ454">
        <v>36117.2</v>
      </c>
      <c r="EK454">
        <v>41233.7</v>
      </c>
      <c r="EL454">
        <v>41630.3</v>
      </c>
      <c r="EM454">
        <v>1.93845</v>
      </c>
      <c r="EN454">
        <v>2.00147</v>
      </c>
      <c r="EO454">
        <v>0.065539</v>
      </c>
      <c r="EP454">
        <v>0</v>
      </c>
      <c r="EQ454">
        <v>25.9448</v>
      </c>
      <c r="ER454">
        <v>999.9</v>
      </c>
      <c r="ES454">
        <v>26.9</v>
      </c>
      <c r="ET454">
        <v>40.1</v>
      </c>
      <c r="EU454">
        <v>29.3081</v>
      </c>
      <c r="EV454">
        <v>61.4186</v>
      </c>
      <c r="EW454">
        <v>27.7484</v>
      </c>
      <c r="EX454">
        <v>2</v>
      </c>
      <c r="EY454">
        <v>0.242365</v>
      </c>
      <c r="EZ454">
        <v>2.02885</v>
      </c>
      <c r="FA454">
        <v>20.3715</v>
      </c>
      <c r="FB454">
        <v>5.22118</v>
      </c>
      <c r="FC454">
        <v>12.0105</v>
      </c>
      <c r="FD454">
        <v>4.9897</v>
      </c>
      <c r="FE454">
        <v>3.2892</v>
      </c>
      <c r="FF454">
        <v>6576.8</v>
      </c>
      <c r="FG454">
        <v>9999</v>
      </c>
      <c r="FH454">
        <v>9999</v>
      </c>
      <c r="FI454">
        <v>106.5</v>
      </c>
      <c r="FJ454">
        <v>1.86754</v>
      </c>
      <c r="FK454">
        <v>1.86661</v>
      </c>
      <c r="FL454">
        <v>1.866</v>
      </c>
      <c r="FM454">
        <v>1.86588</v>
      </c>
      <c r="FN454">
        <v>1.86781</v>
      </c>
      <c r="FO454">
        <v>1.87019</v>
      </c>
      <c r="FP454">
        <v>1.8689</v>
      </c>
      <c r="FQ454">
        <v>1.87027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-1.286</v>
      </c>
      <c r="GF454">
        <v>-0.5347</v>
      </c>
      <c r="GG454">
        <v>-0.6157391948907027</v>
      </c>
      <c r="GH454">
        <v>-0.001751842048368114</v>
      </c>
      <c r="GI454">
        <v>2.175043830543419E-07</v>
      </c>
      <c r="GJ454">
        <v>-8.900938919420621E-11</v>
      </c>
      <c r="GK454">
        <v>-0.5347082439281952</v>
      </c>
      <c r="GL454">
        <v>0</v>
      </c>
      <c r="GM454">
        <v>0</v>
      </c>
      <c r="GN454">
        <v>0</v>
      </c>
      <c r="GO454">
        <v>3</v>
      </c>
      <c r="GP454">
        <v>2360</v>
      </c>
      <c r="GQ454">
        <v>1</v>
      </c>
      <c r="GR454">
        <v>26</v>
      </c>
      <c r="GS454">
        <v>35.3</v>
      </c>
      <c r="GT454">
        <v>35.4</v>
      </c>
      <c r="GU454">
        <v>1.33057</v>
      </c>
      <c r="GV454">
        <v>2.23145</v>
      </c>
      <c r="GW454">
        <v>1.94702</v>
      </c>
      <c r="GX454">
        <v>2.82104</v>
      </c>
      <c r="GY454">
        <v>2.19482</v>
      </c>
      <c r="GZ454">
        <v>2.3645</v>
      </c>
      <c r="HA454">
        <v>42.966</v>
      </c>
      <c r="HB454">
        <v>13.5454</v>
      </c>
      <c r="HC454">
        <v>18</v>
      </c>
      <c r="HD454">
        <v>501.802</v>
      </c>
      <c r="HE454">
        <v>554.466</v>
      </c>
      <c r="HF454">
        <v>23.4524</v>
      </c>
      <c r="HG454">
        <v>30.4543</v>
      </c>
      <c r="HH454">
        <v>29.9994</v>
      </c>
      <c r="HI454">
        <v>30.5271</v>
      </c>
      <c r="HJ454">
        <v>30.4658</v>
      </c>
      <c r="HK454">
        <v>26.5641</v>
      </c>
      <c r="HL454">
        <v>29.5774</v>
      </c>
      <c r="HM454">
        <v>0</v>
      </c>
      <c r="HN454">
        <v>23.4395</v>
      </c>
      <c r="HO454">
        <v>413.229</v>
      </c>
      <c r="HP454">
        <v>20.047</v>
      </c>
      <c r="HQ454">
        <v>100.097</v>
      </c>
      <c r="HR454">
        <v>99.99979999999999</v>
      </c>
    </row>
    <row r="455" spans="1:226">
      <c r="A455">
        <v>439</v>
      </c>
      <c r="B455">
        <v>1657317647.6</v>
      </c>
      <c r="C455">
        <v>8786.599999904633</v>
      </c>
      <c r="D455" t="s">
        <v>1246</v>
      </c>
      <c r="E455" t="s">
        <v>1247</v>
      </c>
      <c r="F455">
        <v>5</v>
      </c>
      <c r="G455" t="s">
        <v>1245</v>
      </c>
      <c r="H455" t="s">
        <v>354</v>
      </c>
      <c r="I455">
        <v>1657317645.1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428.2419444363495</v>
      </c>
      <c r="AK455">
        <v>408.2158121212121</v>
      </c>
      <c r="AL455">
        <v>-0.08161831034481609</v>
      </c>
      <c r="AM455">
        <v>65.62887878817881</v>
      </c>
      <c r="AN455">
        <f>(AP455 - AO455 + BO455*1E3/(8.314*(BQ455+273.15)) * AR455/BN455 * AQ455) * BN455/(100*BB455) * 1000/(1000 - AP455)</f>
        <v>0</v>
      </c>
      <c r="AO455">
        <v>19.9521351748503</v>
      </c>
      <c r="AP455">
        <v>26.52944606060607</v>
      </c>
      <c r="AQ455">
        <v>0.0001758753867105111</v>
      </c>
      <c r="AR455">
        <v>78.85253045740266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1657317645.1</v>
      </c>
      <c r="BH455">
        <v>397.5746666666666</v>
      </c>
      <c r="BI455">
        <v>419.1605555555555</v>
      </c>
      <c r="BJ455">
        <v>26.52491111111111</v>
      </c>
      <c r="BK455">
        <v>19.95592222222222</v>
      </c>
      <c r="BL455">
        <v>398.8601111111111</v>
      </c>
      <c r="BM455">
        <v>27.05964444444444</v>
      </c>
      <c r="BN455">
        <v>499.9566666666666</v>
      </c>
      <c r="BO455">
        <v>68.40249999999999</v>
      </c>
      <c r="BP455">
        <v>0.09992972222222224</v>
      </c>
      <c r="BQ455">
        <v>27.24308888888889</v>
      </c>
      <c r="BR455">
        <v>27.00874444444445</v>
      </c>
      <c r="BS455">
        <v>999.9000000000001</v>
      </c>
      <c r="BT455">
        <v>0</v>
      </c>
      <c r="BU455">
        <v>0</v>
      </c>
      <c r="BV455">
        <v>9980.694444444445</v>
      </c>
      <c r="BW455">
        <v>0</v>
      </c>
      <c r="BX455">
        <v>1479.335555555556</v>
      </c>
      <c r="BY455">
        <v>-21.58588888888889</v>
      </c>
      <c r="BZ455">
        <v>408.4076666666667</v>
      </c>
      <c r="CA455">
        <v>427.6956666666667</v>
      </c>
      <c r="CB455">
        <v>6.568998888888888</v>
      </c>
      <c r="CC455">
        <v>419.1605555555555</v>
      </c>
      <c r="CD455">
        <v>19.95592222222222</v>
      </c>
      <c r="CE455">
        <v>1.814371111111111</v>
      </c>
      <c r="CF455">
        <v>1.365034444444444</v>
      </c>
      <c r="CG455">
        <v>15.91115555555556</v>
      </c>
      <c r="CH455">
        <v>11.53468888888889</v>
      </c>
      <c r="CI455">
        <v>1999.975555555556</v>
      </c>
      <c r="CJ455">
        <v>0.9799969999999999</v>
      </c>
      <c r="CK455">
        <v>0.0200027</v>
      </c>
      <c r="CL455">
        <v>0</v>
      </c>
      <c r="CM455">
        <v>2.367422222222222</v>
      </c>
      <c r="CN455">
        <v>0</v>
      </c>
      <c r="CO455">
        <v>15676.54444444444</v>
      </c>
      <c r="CP455">
        <v>16749.25555555556</v>
      </c>
      <c r="CQ455">
        <v>40.312</v>
      </c>
      <c r="CR455">
        <v>42.062</v>
      </c>
      <c r="CS455">
        <v>40.76377777777778</v>
      </c>
      <c r="CT455">
        <v>40.312</v>
      </c>
      <c r="CU455">
        <v>39.437</v>
      </c>
      <c r="CV455">
        <v>1959.972222222222</v>
      </c>
      <c r="CW455">
        <v>40.00111111111111</v>
      </c>
      <c r="CX455">
        <v>0</v>
      </c>
      <c r="CY455">
        <v>1657317654.3</v>
      </c>
      <c r="CZ455">
        <v>0</v>
      </c>
      <c r="DA455">
        <v>1657315522.5</v>
      </c>
      <c r="DB455" t="s">
        <v>1038</v>
      </c>
      <c r="DC455">
        <v>1657315522.5</v>
      </c>
      <c r="DD455">
        <v>1657315518.5</v>
      </c>
      <c r="DE455">
        <v>10</v>
      </c>
      <c r="DF455">
        <v>0.226</v>
      </c>
      <c r="DG455">
        <v>0.346</v>
      </c>
      <c r="DH455">
        <v>-1.322</v>
      </c>
      <c r="DI455">
        <v>-0.172</v>
      </c>
      <c r="DJ455">
        <v>420</v>
      </c>
      <c r="DK455">
        <v>25</v>
      </c>
      <c r="DL455">
        <v>0.27</v>
      </c>
      <c r="DM455">
        <v>0.2</v>
      </c>
      <c r="DN455">
        <v>-22.1689925</v>
      </c>
      <c r="DO455">
        <v>0.8950367729831591</v>
      </c>
      <c r="DP455">
        <v>0.1988214995762529</v>
      </c>
      <c r="DQ455">
        <v>0</v>
      </c>
      <c r="DR455">
        <v>6.607698999999999</v>
      </c>
      <c r="DS455">
        <v>-0.1650776735459769</v>
      </c>
      <c r="DT455">
        <v>0.01977031787807165</v>
      </c>
      <c r="DU455">
        <v>0</v>
      </c>
      <c r="DV455">
        <v>0</v>
      </c>
      <c r="DW455">
        <v>2</v>
      </c>
      <c r="DX455" t="s">
        <v>365</v>
      </c>
      <c r="DY455">
        <v>2.97702</v>
      </c>
      <c r="DZ455">
        <v>2.72442</v>
      </c>
      <c r="EA455">
        <v>0.0684886</v>
      </c>
      <c r="EB455">
        <v>0.070172</v>
      </c>
      <c r="EC455">
        <v>0.088563</v>
      </c>
      <c r="ED455">
        <v>0.07022920000000001</v>
      </c>
      <c r="EE455">
        <v>29310.1</v>
      </c>
      <c r="EF455">
        <v>29368.2</v>
      </c>
      <c r="EG455">
        <v>29268</v>
      </c>
      <c r="EH455">
        <v>29226.7</v>
      </c>
      <c r="EI455">
        <v>35357.2</v>
      </c>
      <c r="EJ455">
        <v>36115.4</v>
      </c>
      <c r="EK455">
        <v>41234.3</v>
      </c>
      <c r="EL455">
        <v>41630.6</v>
      </c>
      <c r="EM455">
        <v>1.93848</v>
      </c>
      <c r="EN455">
        <v>2.00133</v>
      </c>
      <c r="EO455">
        <v>0.0642948</v>
      </c>
      <c r="EP455">
        <v>0</v>
      </c>
      <c r="EQ455">
        <v>25.9499</v>
      </c>
      <c r="ER455">
        <v>999.9</v>
      </c>
      <c r="ES455">
        <v>26.9</v>
      </c>
      <c r="ET455">
        <v>40.1</v>
      </c>
      <c r="EU455">
        <v>29.3115</v>
      </c>
      <c r="EV455">
        <v>61.3686</v>
      </c>
      <c r="EW455">
        <v>27.8205</v>
      </c>
      <c r="EX455">
        <v>2</v>
      </c>
      <c r="EY455">
        <v>0.242007</v>
      </c>
      <c r="EZ455">
        <v>2.07022</v>
      </c>
      <c r="FA455">
        <v>20.3707</v>
      </c>
      <c r="FB455">
        <v>5.21744</v>
      </c>
      <c r="FC455">
        <v>12.0099</v>
      </c>
      <c r="FD455">
        <v>4.98865</v>
      </c>
      <c r="FE455">
        <v>3.28835</v>
      </c>
      <c r="FF455">
        <v>6576.8</v>
      </c>
      <c r="FG455">
        <v>9999</v>
      </c>
      <c r="FH455">
        <v>9999</v>
      </c>
      <c r="FI455">
        <v>106.5</v>
      </c>
      <c r="FJ455">
        <v>1.86756</v>
      </c>
      <c r="FK455">
        <v>1.86661</v>
      </c>
      <c r="FL455">
        <v>1.866</v>
      </c>
      <c r="FM455">
        <v>1.86586</v>
      </c>
      <c r="FN455">
        <v>1.86779</v>
      </c>
      <c r="FO455">
        <v>1.87018</v>
      </c>
      <c r="FP455">
        <v>1.8689</v>
      </c>
      <c r="FQ455">
        <v>1.87026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-1.285</v>
      </c>
      <c r="GF455">
        <v>-0.5348000000000001</v>
      </c>
      <c r="GG455">
        <v>-0.6157391948907027</v>
      </c>
      <c r="GH455">
        <v>-0.001751842048368114</v>
      </c>
      <c r="GI455">
        <v>2.175043830543419E-07</v>
      </c>
      <c r="GJ455">
        <v>-8.900938919420621E-11</v>
      </c>
      <c r="GK455">
        <v>-0.5347082439281952</v>
      </c>
      <c r="GL455">
        <v>0</v>
      </c>
      <c r="GM455">
        <v>0</v>
      </c>
      <c r="GN455">
        <v>0</v>
      </c>
      <c r="GO455">
        <v>3</v>
      </c>
      <c r="GP455">
        <v>2360</v>
      </c>
      <c r="GQ455">
        <v>1</v>
      </c>
      <c r="GR455">
        <v>26</v>
      </c>
      <c r="GS455">
        <v>35.4</v>
      </c>
      <c r="GT455">
        <v>35.5</v>
      </c>
      <c r="GU455">
        <v>1.30493</v>
      </c>
      <c r="GV455">
        <v>2.24365</v>
      </c>
      <c r="GW455">
        <v>1.94702</v>
      </c>
      <c r="GX455">
        <v>2.82104</v>
      </c>
      <c r="GY455">
        <v>2.19482</v>
      </c>
      <c r="GZ455">
        <v>2.34985</v>
      </c>
      <c r="HA455">
        <v>42.966</v>
      </c>
      <c r="HB455">
        <v>13.5454</v>
      </c>
      <c r="HC455">
        <v>18</v>
      </c>
      <c r="HD455">
        <v>501.774</v>
      </c>
      <c r="HE455">
        <v>554.299</v>
      </c>
      <c r="HF455">
        <v>23.4426</v>
      </c>
      <c r="HG455">
        <v>30.4475</v>
      </c>
      <c r="HH455">
        <v>29.9996</v>
      </c>
      <c r="HI455">
        <v>30.5216</v>
      </c>
      <c r="HJ455">
        <v>30.4597</v>
      </c>
      <c r="HK455">
        <v>26.0759</v>
      </c>
      <c r="HL455">
        <v>29.2858</v>
      </c>
      <c r="HM455">
        <v>0</v>
      </c>
      <c r="HN455">
        <v>23.4299</v>
      </c>
      <c r="HO455">
        <v>399.864</v>
      </c>
      <c r="HP455">
        <v>20.0623</v>
      </c>
      <c r="HQ455">
        <v>100.098</v>
      </c>
      <c r="HR455">
        <v>100.001</v>
      </c>
    </row>
    <row r="456" spans="1:226">
      <c r="A456">
        <v>440</v>
      </c>
      <c r="B456">
        <v>1657317652.6</v>
      </c>
      <c r="C456">
        <v>8791.599999904633</v>
      </c>
      <c r="D456" t="s">
        <v>1248</v>
      </c>
      <c r="E456" t="s">
        <v>1249</v>
      </c>
      <c r="F456">
        <v>5</v>
      </c>
      <c r="G456" t="s">
        <v>1245</v>
      </c>
      <c r="H456" t="s">
        <v>354</v>
      </c>
      <c r="I456">
        <v>1657317649.8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421.1015451923329</v>
      </c>
      <c r="AK456">
        <v>404.1093454545455</v>
      </c>
      <c r="AL456">
        <v>-1.008093299742982</v>
      </c>
      <c r="AM456">
        <v>65.62887878817881</v>
      </c>
      <c r="AN456">
        <f>(AP456 - AO456 + BO456*1E3/(8.314*(BQ456+273.15)) * AR456/BN456 * AQ456) * BN456/(100*BB456) * 1000/(1000 - AP456)</f>
        <v>0</v>
      </c>
      <c r="AO456">
        <v>19.95449720175986</v>
      </c>
      <c r="AP456">
        <v>26.52092060606061</v>
      </c>
      <c r="AQ456">
        <v>-0.0001102043612061474</v>
      </c>
      <c r="AR456">
        <v>78.85253045740266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1657317649.8</v>
      </c>
      <c r="BH456">
        <v>395.6911</v>
      </c>
      <c r="BI456">
        <v>412.1411</v>
      </c>
      <c r="BJ456">
        <v>26.52586</v>
      </c>
      <c r="BK456">
        <v>19.96385</v>
      </c>
      <c r="BL456">
        <v>396.9736</v>
      </c>
      <c r="BM456">
        <v>27.06058</v>
      </c>
      <c r="BN456">
        <v>499.954</v>
      </c>
      <c r="BO456">
        <v>68.40264999999999</v>
      </c>
      <c r="BP456">
        <v>0.09986954000000001</v>
      </c>
      <c r="BQ456">
        <v>27.22504</v>
      </c>
      <c r="BR456">
        <v>26.99802</v>
      </c>
      <c r="BS456">
        <v>999.9</v>
      </c>
      <c r="BT456">
        <v>0</v>
      </c>
      <c r="BU456">
        <v>0</v>
      </c>
      <c r="BV456">
        <v>9997.49</v>
      </c>
      <c r="BW456">
        <v>0</v>
      </c>
      <c r="BX456">
        <v>714.4305000000001</v>
      </c>
      <c r="BY456">
        <v>-16.44993</v>
      </c>
      <c r="BZ456">
        <v>406.4732</v>
      </c>
      <c r="CA456">
        <v>420.5368</v>
      </c>
      <c r="CB456">
        <v>6.562002</v>
      </c>
      <c r="CC456">
        <v>412.1411</v>
      </c>
      <c r="CD456">
        <v>19.96385</v>
      </c>
      <c r="CE456">
        <v>1.814439</v>
      </c>
      <c r="CF456">
        <v>1.365581</v>
      </c>
      <c r="CG456">
        <v>15.91174</v>
      </c>
      <c r="CH456">
        <v>11.54074</v>
      </c>
      <c r="CI456">
        <v>2000.018</v>
      </c>
      <c r="CJ456">
        <v>0.9799971999999999</v>
      </c>
      <c r="CK456">
        <v>0.0200025</v>
      </c>
      <c r="CL456">
        <v>0</v>
      </c>
      <c r="CM456">
        <v>2.34294</v>
      </c>
      <c r="CN456">
        <v>0</v>
      </c>
      <c r="CO456">
        <v>15288.51</v>
      </c>
      <c r="CP456">
        <v>16749.62</v>
      </c>
      <c r="CQ456">
        <v>40.2996</v>
      </c>
      <c r="CR456">
        <v>42.062</v>
      </c>
      <c r="CS456">
        <v>40.75</v>
      </c>
      <c r="CT456">
        <v>40.2996</v>
      </c>
      <c r="CU456">
        <v>39.437</v>
      </c>
      <c r="CV456">
        <v>1960.015</v>
      </c>
      <c r="CW456">
        <v>40.003</v>
      </c>
      <c r="CX456">
        <v>0</v>
      </c>
      <c r="CY456">
        <v>1657317659.1</v>
      </c>
      <c r="CZ456">
        <v>0</v>
      </c>
      <c r="DA456">
        <v>1657315522.5</v>
      </c>
      <c r="DB456" t="s">
        <v>1038</v>
      </c>
      <c r="DC456">
        <v>1657315522.5</v>
      </c>
      <c r="DD456">
        <v>1657315518.5</v>
      </c>
      <c r="DE456">
        <v>10</v>
      </c>
      <c r="DF456">
        <v>0.226</v>
      </c>
      <c r="DG456">
        <v>0.346</v>
      </c>
      <c r="DH456">
        <v>-1.322</v>
      </c>
      <c r="DI456">
        <v>-0.172</v>
      </c>
      <c r="DJ456">
        <v>420</v>
      </c>
      <c r="DK456">
        <v>25</v>
      </c>
      <c r="DL456">
        <v>0.27</v>
      </c>
      <c r="DM456">
        <v>0.2</v>
      </c>
      <c r="DN456">
        <v>-20.87066097560976</v>
      </c>
      <c r="DO456">
        <v>18.50290452961672</v>
      </c>
      <c r="DP456">
        <v>2.392563777560926</v>
      </c>
      <c r="DQ456">
        <v>0</v>
      </c>
      <c r="DR456">
        <v>6.593080731707317</v>
      </c>
      <c r="DS456">
        <v>-0.2261320557491178</v>
      </c>
      <c r="DT456">
        <v>0.02473706682439044</v>
      </c>
      <c r="DU456">
        <v>0</v>
      </c>
      <c r="DV456">
        <v>0</v>
      </c>
      <c r="DW456">
        <v>2</v>
      </c>
      <c r="DX456" t="s">
        <v>365</v>
      </c>
      <c r="DY456">
        <v>2.97705</v>
      </c>
      <c r="DZ456">
        <v>2.72466</v>
      </c>
      <c r="EA456">
        <v>0.06788279999999999</v>
      </c>
      <c r="EB456">
        <v>0.0687171</v>
      </c>
      <c r="EC456">
        <v>0.088547</v>
      </c>
      <c r="ED456">
        <v>0.07031750000000001</v>
      </c>
      <c r="EE456">
        <v>29329.6</v>
      </c>
      <c r="EF456">
        <v>29414.4</v>
      </c>
      <c r="EG456">
        <v>29268.3</v>
      </c>
      <c r="EH456">
        <v>29226.9</v>
      </c>
      <c r="EI456">
        <v>35358</v>
      </c>
      <c r="EJ456">
        <v>36112.1</v>
      </c>
      <c r="EK456">
        <v>41234.5</v>
      </c>
      <c r="EL456">
        <v>41630.7</v>
      </c>
      <c r="EM456">
        <v>1.9384</v>
      </c>
      <c r="EN456">
        <v>2.0014</v>
      </c>
      <c r="EO456">
        <v>0.0634417</v>
      </c>
      <c r="EP456">
        <v>0</v>
      </c>
      <c r="EQ456">
        <v>25.9507</v>
      </c>
      <c r="ER456">
        <v>999.9</v>
      </c>
      <c r="ES456">
        <v>26.8</v>
      </c>
      <c r="ET456">
        <v>40.1</v>
      </c>
      <c r="EU456">
        <v>29.2002</v>
      </c>
      <c r="EV456">
        <v>61.3186</v>
      </c>
      <c r="EW456">
        <v>27.8726</v>
      </c>
      <c r="EX456">
        <v>2</v>
      </c>
      <c r="EY456">
        <v>0.241458</v>
      </c>
      <c r="EZ456">
        <v>2.05834</v>
      </c>
      <c r="FA456">
        <v>20.3705</v>
      </c>
      <c r="FB456">
        <v>5.21579</v>
      </c>
      <c r="FC456">
        <v>12.0102</v>
      </c>
      <c r="FD456">
        <v>4.98855</v>
      </c>
      <c r="FE456">
        <v>3.28838</v>
      </c>
      <c r="FF456">
        <v>6577</v>
      </c>
      <c r="FG456">
        <v>9999</v>
      </c>
      <c r="FH456">
        <v>9999</v>
      </c>
      <c r="FI456">
        <v>106.5</v>
      </c>
      <c r="FJ456">
        <v>1.86755</v>
      </c>
      <c r="FK456">
        <v>1.86661</v>
      </c>
      <c r="FL456">
        <v>1.866</v>
      </c>
      <c r="FM456">
        <v>1.86586</v>
      </c>
      <c r="FN456">
        <v>1.8678</v>
      </c>
      <c r="FO456">
        <v>1.87016</v>
      </c>
      <c r="FP456">
        <v>1.86888</v>
      </c>
      <c r="FQ456">
        <v>1.87026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-1.278</v>
      </c>
      <c r="GF456">
        <v>-0.5347</v>
      </c>
      <c r="GG456">
        <v>-0.6157391948907027</v>
      </c>
      <c r="GH456">
        <v>-0.001751842048368114</v>
      </c>
      <c r="GI456">
        <v>2.175043830543419E-07</v>
      </c>
      <c r="GJ456">
        <v>-8.900938919420621E-11</v>
      </c>
      <c r="GK456">
        <v>-0.5347082439281952</v>
      </c>
      <c r="GL456">
        <v>0</v>
      </c>
      <c r="GM456">
        <v>0</v>
      </c>
      <c r="GN456">
        <v>0</v>
      </c>
      <c r="GO456">
        <v>3</v>
      </c>
      <c r="GP456">
        <v>2360</v>
      </c>
      <c r="GQ456">
        <v>1</v>
      </c>
      <c r="GR456">
        <v>26</v>
      </c>
      <c r="GS456">
        <v>35.5</v>
      </c>
      <c r="GT456">
        <v>35.6</v>
      </c>
      <c r="GU456">
        <v>1.27197</v>
      </c>
      <c r="GV456">
        <v>2.23755</v>
      </c>
      <c r="GW456">
        <v>1.94702</v>
      </c>
      <c r="GX456">
        <v>2.82227</v>
      </c>
      <c r="GY456">
        <v>2.19482</v>
      </c>
      <c r="GZ456">
        <v>2.37549</v>
      </c>
      <c r="HA456">
        <v>42.966</v>
      </c>
      <c r="HB456">
        <v>13.5454</v>
      </c>
      <c r="HC456">
        <v>18</v>
      </c>
      <c r="HD456">
        <v>501.684</v>
      </c>
      <c r="HE456">
        <v>554.307</v>
      </c>
      <c r="HF456">
        <v>23.4296</v>
      </c>
      <c r="HG456">
        <v>30.441</v>
      </c>
      <c r="HH456">
        <v>29.9996</v>
      </c>
      <c r="HI456">
        <v>30.5164</v>
      </c>
      <c r="HJ456">
        <v>30.4546</v>
      </c>
      <c r="HK456">
        <v>25.3392</v>
      </c>
      <c r="HL456">
        <v>29.2858</v>
      </c>
      <c r="HM456">
        <v>0</v>
      </c>
      <c r="HN456">
        <v>23.4427</v>
      </c>
      <c r="HO456">
        <v>379.808</v>
      </c>
      <c r="HP456">
        <v>20.0069</v>
      </c>
      <c r="HQ456">
        <v>100.099</v>
      </c>
      <c r="HR456">
        <v>100.001</v>
      </c>
    </row>
    <row r="457" spans="1:226">
      <c r="A457">
        <v>441</v>
      </c>
      <c r="B457">
        <v>1657317657.6</v>
      </c>
      <c r="C457">
        <v>8796.599999904633</v>
      </c>
      <c r="D457" t="s">
        <v>1250</v>
      </c>
      <c r="E457" t="s">
        <v>1251</v>
      </c>
      <c r="F457">
        <v>5</v>
      </c>
      <c r="G457" t="s">
        <v>1245</v>
      </c>
      <c r="H457" t="s">
        <v>354</v>
      </c>
      <c r="I457">
        <v>1657317655.1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408.0677932253079</v>
      </c>
      <c r="AK457">
        <v>394.6917878787877</v>
      </c>
      <c r="AL457">
        <v>-2.011116843204927</v>
      </c>
      <c r="AM457">
        <v>65.62887878817881</v>
      </c>
      <c r="AN457">
        <f>(AP457 - AO457 + BO457*1E3/(8.314*(BQ457+273.15)) * AR457/BN457 * AQ457) * BN457/(100*BB457) * 1000/(1000 - AP457)</f>
        <v>0</v>
      </c>
      <c r="AO457">
        <v>19.9987292498144</v>
      </c>
      <c r="AP457">
        <v>26.53584484848485</v>
      </c>
      <c r="AQ457">
        <v>0.0002183682336412073</v>
      </c>
      <c r="AR457">
        <v>78.85253045740266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1657317655.1</v>
      </c>
      <c r="BH457">
        <v>388.2327777777778</v>
      </c>
      <c r="BI457">
        <v>398.5405555555556</v>
      </c>
      <c r="BJ457">
        <v>26.52957777777778</v>
      </c>
      <c r="BK457">
        <v>19.99853333333333</v>
      </c>
      <c r="BL457">
        <v>389.5028888888889</v>
      </c>
      <c r="BM457">
        <v>27.06427777777778</v>
      </c>
      <c r="BN457">
        <v>499.992</v>
      </c>
      <c r="BO457">
        <v>68.4036</v>
      </c>
      <c r="BP457">
        <v>0.09996608888888887</v>
      </c>
      <c r="BQ457">
        <v>27.2123</v>
      </c>
      <c r="BR457">
        <v>26.99042222222222</v>
      </c>
      <c r="BS457">
        <v>999.9000000000001</v>
      </c>
      <c r="BT457">
        <v>0</v>
      </c>
      <c r="BU457">
        <v>0</v>
      </c>
      <c r="BV457">
        <v>10014.15555555556</v>
      </c>
      <c r="BW457">
        <v>0</v>
      </c>
      <c r="BX457">
        <v>623.6276666666668</v>
      </c>
      <c r="BY457">
        <v>-10.30797888888889</v>
      </c>
      <c r="BZ457">
        <v>398.813</v>
      </c>
      <c r="CA457">
        <v>406.6734444444444</v>
      </c>
      <c r="CB457">
        <v>6.531061111111111</v>
      </c>
      <c r="CC457">
        <v>398.5405555555556</v>
      </c>
      <c r="CD457">
        <v>19.99853333333333</v>
      </c>
      <c r="CE457">
        <v>1.814721111111111</v>
      </c>
      <c r="CF457">
        <v>1.36797</v>
      </c>
      <c r="CG457">
        <v>15.91416666666667</v>
      </c>
      <c r="CH457">
        <v>11.56718888888889</v>
      </c>
      <c r="CI457">
        <v>2000.052222222222</v>
      </c>
      <c r="CJ457">
        <v>0.9799983333333332</v>
      </c>
      <c r="CK457">
        <v>0.02000136666666667</v>
      </c>
      <c r="CL457">
        <v>0</v>
      </c>
      <c r="CM457">
        <v>2.185144444444445</v>
      </c>
      <c r="CN457">
        <v>0</v>
      </c>
      <c r="CO457">
        <v>15376.7</v>
      </c>
      <c r="CP457">
        <v>16749.91111111111</v>
      </c>
      <c r="CQ457">
        <v>40.29133333333333</v>
      </c>
      <c r="CR457">
        <v>42.03444444444445</v>
      </c>
      <c r="CS457">
        <v>40.75</v>
      </c>
      <c r="CT457">
        <v>40.26377777777778</v>
      </c>
      <c r="CU457">
        <v>39.437</v>
      </c>
      <c r="CV457">
        <v>1960.052222222222</v>
      </c>
      <c r="CW457">
        <v>40</v>
      </c>
      <c r="CX457">
        <v>0</v>
      </c>
      <c r="CY457">
        <v>1657317663.9</v>
      </c>
      <c r="CZ457">
        <v>0</v>
      </c>
      <c r="DA457">
        <v>1657315522.5</v>
      </c>
      <c r="DB457" t="s">
        <v>1038</v>
      </c>
      <c r="DC457">
        <v>1657315522.5</v>
      </c>
      <c r="DD457">
        <v>1657315518.5</v>
      </c>
      <c r="DE457">
        <v>10</v>
      </c>
      <c r="DF457">
        <v>0.226</v>
      </c>
      <c r="DG457">
        <v>0.346</v>
      </c>
      <c r="DH457">
        <v>-1.322</v>
      </c>
      <c r="DI457">
        <v>-0.172</v>
      </c>
      <c r="DJ457">
        <v>420</v>
      </c>
      <c r="DK457">
        <v>25</v>
      </c>
      <c r="DL457">
        <v>0.27</v>
      </c>
      <c r="DM457">
        <v>0.2</v>
      </c>
      <c r="DN457">
        <v>-18.15632439024391</v>
      </c>
      <c r="DO457">
        <v>44.16033282229967</v>
      </c>
      <c r="DP457">
        <v>4.681732853818358</v>
      </c>
      <c r="DQ457">
        <v>0</v>
      </c>
      <c r="DR457">
        <v>6.572306341463415</v>
      </c>
      <c r="DS457">
        <v>-0.3038889198606365</v>
      </c>
      <c r="DT457">
        <v>0.03156578417396838</v>
      </c>
      <c r="DU457">
        <v>0</v>
      </c>
      <c r="DV457">
        <v>0</v>
      </c>
      <c r="DW457">
        <v>2</v>
      </c>
      <c r="DX457" t="s">
        <v>365</v>
      </c>
      <c r="DY457">
        <v>2.9773</v>
      </c>
      <c r="DZ457">
        <v>2.72506</v>
      </c>
      <c r="EA457">
        <v>0.0665863</v>
      </c>
      <c r="EB457">
        <v>0.0668184</v>
      </c>
      <c r="EC457">
        <v>0.08858199999999999</v>
      </c>
      <c r="ED457">
        <v>0.07033449999999999</v>
      </c>
      <c r="EE457">
        <v>29371</v>
      </c>
      <c r="EF457">
        <v>29474.4</v>
      </c>
      <c r="EG457">
        <v>29268.9</v>
      </c>
      <c r="EH457">
        <v>29227</v>
      </c>
      <c r="EI457">
        <v>35357.6</v>
      </c>
      <c r="EJ457">
        <v>36111.5</v>
      </c>
      <c r="EK457">
        <v>41235.7</v>
      </c>
      <c r="EL457">
        <v>41630.9</v>
      </c>
      <c r="EM457">
        <v>1.93858</v>
      </c>
      <c r="EN457">
        <v>2.0013</v>
      </c>
      <c r="EO457">
        <v>0.0637993</v>
      </c>
      <c r="EP457">
        <v>0</v>
      </c>
      <c r="EQ457">
        <v>25.9463</v>
      </c>
      <c r="ER457">
        <v>999.9</v>
      </c>
      <c r="ES457">
        <v>26.8</v>
      </c>
      <c r="ET457">
        <v>40.1</v>
      </c>
      <c r="EU457">
        <v>29.1986</v>
      </c>
      <c r="EV457">
        <v>61.3286</v>
      </c>
      <c r="EW457">
        <v>27.8405</v>
      </c>
      <c r="EX457">
        <v>2</v>
      </c>
      <c r="EY457">
        <v>0.240516</v>
      </c>
      <c r="EZ457">
        <v>1.97498</v>
      </c>
      <c r="FA457">
        <v>20.3716</v>
      </c>
      <c r="FB457">
        <v>5.21759</v>
      </c>
      <c r="FC457">
        <v>12.0099</v>
      </c>
      <c r="FD457">
        <v>4.98905</v>
      </c>
      <c r="FE457">
        <v>3.28863</v>
      </c>
      <c r="FF457">
        <v>6577</v>
      </c>
      <c r="FG457">
        <v>9999</v>
      </c>
      <c r="FH457">
        <v>9999</v>
      </c>
      <c r="FI457">
        <v>106.5</v>
      </c>
      <c r="FJ457">
        <v>1.8676</v>
      </c>
      <c r="FK457">
        <v>1.86661</v>
      </c>
      <c r="FL457">
        <v>1.866</v>
      </c>
      <c r="FM457">
        <v>1.86587</v>
      </c>
      <c r="FN457">
        <v>1.86782</v>
      </c>
      <c r="FO457">
        <v>1.87021</v>
      </c>
      <c r="FP457">
        <v>1.86888</v>
      </c>
      <c r="FQ457">
        <v>1.87027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-1.262</v>
      </c>
      <c r="GF457">
        <v>-0.5347</v>
      </c>
      <c r="GG457">
        <v>-0.6157391948907027</v>
      </c>
      <c r="GH457">
        <v>-0.001751842048368114</v>
      </c>
      <c r="GI457">
        <v>2.175043830543419E-07</v>
      </c>
      <c r="GJ457">
        <v>-8.900938919420621E-11</v>
      </c>
      <c r="GK457">
        <v>-0.5347082439281952</v>
      </c>
      <c r="GL457">
        <v>0</v>
      </c>
      <c r="GM457">
        <v>0</v>
      </c>
      <c r="GN457">
        <v>0</v>
      </c>
      <c r="GO457">
        <v>3</v>
      </c>
      <c r="GP457">
        <v>2360</v>
      </c>
      <c r="GQ457">
        <v>1</v>
      </c>
      <c r="GR457">
        <v>26</v>
      </c>
      <c r="GS457">
        <v>35.6</v>
      </c>
      <c r="GT457">
        <v>35.7</v>
      </c>
      <c r="GU457">
        <v>1.23047</v>
      </c>
      <c r="GV457">
        <v>2.24243</v>
      </c>
      <c r="GW457">
        <v>1.94702</v>
      </c>
      <c r="GX457">
        <v>2.82227</v>
      </c>
      <c r="GY457">
        <v>2.19482</v>
      </c>
      <c r="GZ457">
        <v>2.34741</v>
      </c>
      <c r="HA457">
        <v>42.966</v>
      </c>
      <c r="HB457">
        <v>13.5366</v>
      </c>
      <c r="HC457">
        <v>18</v>
      </c>
      <c r="HD457">
        <v>501.744</v>
      </c>
      <c r="HE457">
        <v>554.178</v>
      </c>
      <c r="HF457">
        <v>23.4338</v>
      </c>
      <c r="HG457">
        <v>30.4343</v>
      </c>
      <c r="HH457">
        <v>29.9993</v>
      </c>
      <c r="HI457">
        <v>30.5097</v>
      </c>
      <c r="HJ457">
        <v>30.4487</v>
      </c>
      <c r="HK457">
        <v>24.5713</v>
      </c>
      <c r="HL457">
        <v>29.2858</v>
      </c>
      <c r="HM457">
        <v>0</v>
      </c>
      <c r="HN457">
        <v>23.4495</v>
      </c>
      <c r="HO457">
        <v>366.446</v>
      </c>
      <c r="HP457">
        <v>19.9929</v>
      </c>
      <c r="HQ457">
        <v>100.102</v>
      </c>
      <c r="HR457">
        <v>100.001</v>
      </c>
    </row>
    <row r="458" spans="1:226">
      <c r="A458">
        <v>442</v>
      </c>
      <c r="B458">
        <v>1657317662.6</v>
      </c>
      <c r="C458">
        <v>8801.599999904633</v>
      </c>
      <c r="D458" t="s">
        <v>1252</v>
      </c>
      <c r="E458" t="s">
        <v>1253</v>
      </c>
      <c r="F458">
        <v>5</v>
      </c>
      <c r="G458" t="s">
        <v>1245</v>
      </c>
      <c r="H458" t="s">
        <v>354</v>
      </c>
      <c r="I458">
        <v>1657317659.8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392.6405001463336</v>
      </c>
      <c r="AK458">
        <v>381.9556909090908</v>
      </c>
      <c r="AL458">
        <v>-2.615832612218784</v>
      </c>
      <c r="AM458">
        <v>65.62887878817881</v>
      </c>
      <c r="AN458">
        <f>(AP458 - AO458 + BO458*1E3/(8.314*(BQ458+273.15)) * AR458/BN458 * AQ458) * BN458/(100*BB458) * 1000/(1000 - AP458)</f>
        <v>0</v>
      </c>
      <c r="AO458">
        <v>19.99400888625565</v>
      </c>
      <c r="AP458">
        <v>26.53274787878787</v>
      </c>
      <c r="AQ458">
        <v>0.000224753626729887</v>
      </c>
      <c r="AR458">
        <v>78.85253045740266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1657317659.8</v>
      </c>
      <c r="BH458">
        <v>377.6790999999999</v>
      </c>
      <c r="BI458">
        <v>384.3059</v>
      </c>
      <c r="BJ458">
        <v>26.53534</v>
      </c>
      <c r="BK458">
        <v>19.99128</v>
      </c>
      <c r="BL458">
        <v>378.9321</v>
      </c>
      <c r="BM458">
        <v>27.07005</v>
      </c>
      <c r="BN458">
        <v>500.0423</v>
      </c>
      <c r="BO458">
        <v>68.40375</v>
      </c>
      <c r="BP458">
        <v>0.1001498</v>
      </c>
      <c r="BQ458">
        <v>27.2056</v>
      </c>
      <c r="BR458">
        <v>26.97988</v>
      </c>
      <c r="BS458">
        <v>999.9</v>
      </c>
      <c r="BT458">
        <v>0</v>
      </c>
      <c r="BU458">
        <v>0</v>
      </c>
      <c r="BV458">
        <v>9996.505000000001</v>
      </c>
      <c r="BW458">
        <v>0</v>
      </c>
      <c r="BX458">
        <v>872.2746999999999</v>
      </c>
      <c r="BY458">
        <v>-6.626687</v>
      </c>
      <c r="BZ458">
        <v>387.9742</v>
      </c>
      <c r="CA458">
        <v>392.1453</v>
      </c>
      <c r="CB458">
        <v>6.544066000000001</v>
      </c>
      <c r="CC458">
        <v>384.3059</v>
      </c>
      <c r="CD458">
        <v>19.99128</v>
      </c>
      <c r="CE458">
        <v>1.815118</v>
      </c>
      <c r="CF458">
        <v>1.367479</v>
      </c>
      <c r="CG458">
        <v>15.91759</v>
      </c>
      <c r="CH458">
        <v>11.56171</v>
      </c>
      <c r="CI458">
        <v>1999.982</v>
      </c>
      <c r="CJ458">
        <v>0.9799971999999999</v>
      </c>
      <c r="CK458">
        <v>0.0200025</v>
      </c>
      <c r="CL458">
        <v>0</v>
      </c>
      <c r="CM458">
        <v>2.3539</v>
      </c>
      <c r="CN458">
        <v>0</v>
      </c>
      <c r="CO458">
        <v>15495.91</v>
      </c>
      <c r="CP458">
        <v>16749.31</v>
      </c>
      <c r="CQ458">
        <v>40.25</v>
      </c>
      <c r="CR458">
        <v>42.0062</v>
      </c>
      <c r="CS458">
        <v>40.75</v>
      </c>
      <c r="CT458">
        <v>40.25</v>
      </c>
      <c r="CU458">
        <v>39.4122</v>
      </c>
      <c r="CV458">
        <v>1959.973</v>
      </c>
      <c r="CW458">
        <v>40</v>
      </c>
      <c r="CX458">
        <v>0</v>
      </c>
      <c r="CY458">
        <v>1657317669.3</v>
      </c>
      <c r="CZ458">
        <v>0</v>
      </c>
      <c r="DA458">
        <v>1657315522.5</v>
      </c>
      <c r="DB458" t="s">
        <v>1038</v>
      </c>
      <c r="DC458">
        <v>1657315522.5</v>
      </c>
      <c r="DD458">
        <v>1657315518.5</v>
      </c>
      <c r="DE458">
        <v>10</v>
      </c>
      <c r="DF458">
        <v>0.226</v>
      </c>
      <c r="DG458">
        <v>0.346</v>
      </c>
      <c r="DH458">
        <v>-1.322</v>
      </c>
      <c r="DI458">
        <v>-0.172</v>
      </c>
      <c r="DJ458">
        <v>420</v>
      </c>
      <c r="DK458">
        <v>25</v>
      </c>
      <c r="DL458">
        <v>0.27</v>
      </c>
      <c r="DM458">
        <v>0.2</v>
      </c>
      <c r="DN458">
        <v>-13.79583225</v>
      </c>
      <c r="DO458">
        <v>60.5577117073171</v>
      </c>
      <c r="DP458">
        <v>5.869398641589054</v>
      </c>
      <c r="DQ458">
        <v>0</v>
      </c>
      <c r="DR458">
        <v>6.5519905</v>
      </c>
      <c r="DS458">
        <v>-0.1301151219512151</v>
      </c>
      <c r="DT458">
        <v>0.01732455078061195</v>
      </c>
      <c r="DU458">
        <v>0</v>
      </c>
      <c r="DV458">
        <v>0</v>
      </c>
      <c r="DW458">
        <v>2</v>
      </c>
      <c r="DX458" t="s">
        <v>365</v>
      </c>
      <c r="DY458">
        <v>2.9772</v>
      </c>
      <c r="DZ458">
        <v>2.72475</v>
      </c>
      <c r="EA458">
        <v>0.0648584</v>
      </c>
      <c r="EB458">
        <v>0.0647214</v>
      </c>
      <c r="EC458">
        <v>0.08857420000000001</v>
      </c>
      <c r="ED458">
        <v>0.0702971</v>
      </c>
      <c r="EE458">
        <v>29425.6</v>
      </c>
      <c r="EF458">
        <v>29541.4</v>
      </c>
      <c r="EG458">
        <v>29269.1</v>
      </c>
      <c r="EH458">
        <v>29227.6</v>
      </c>
      <c r="EI458">
        <v>35357.8</v>
      </c>
      <c r="EJ458">
        <v>36113.7</v>
      </c>
      <c r="EK458">
        <v>41235.6</v>
      </c>
      <c r="EL458">
        <v>41631.8</v>
      </c>
      <c r="EM458">
        <v>1.93867</v>
      </c>
      <c r="EN458">
        <v>2.00133</v>
      </c>
      <c r="EO458">
        <v>0.0628233</v>
      </c>
      <c r="EP458">
        <v>0</v>
      </c>
      <c r="EQ458">
        <v>25.9401</v>
      </c>
      <c r="ER458">
        <v>999.9</v>
      </c>
      <c r="ES458">
        <v>26.8</v>
      </c>
      <c r="ET458">
        <v>40.1</v>
      </c>
      <c r="EU458">
        <v>29.2023</v>
      </c>
      <c r="EV458">
        <v>61.4286</v>
      </c>
      <c r="EW458">
        <v>27.7244</v>
      </c>
      <c r="EX458">
        <v>2</v>
      </c>
      <c r="EY458">
        <v>0.23985</v>
      </c>
      <c r="EZ458">
        <v>1.94191</v>
      </c>
      <c r="FA458">
        <v>20.372</v>
      </c>
      <c r="FB458">
        <v>5.21744</v>
      </c>
      <c r="FC458">
        <v>12.0101</v>
      </c>
      <c r="FD458">
        <v>4.989</v>
      </c>
      <c r="FE458">
        <v>3.2886</v>
      </c>
      <c r="FF458">
        <v>6577.3</v>
      </c>
      <c r="FG458">
        <v>9999</v>
      </c>
      <c r="FH458">
        <v>9999</v>
      </c>
      <c r="FI458">
        <v>106.5</v>
      </c>
      <c r="FJ458">
        <v>1.86754</v>
      </c>
      <c r="FK458">
        <v>1.86661</v>
      </c>
      <c r="FL458">
        <v>1.866</v>
      </c>
      <c r="FM458">
        <v>1.86586</v>
      </c>
      <c r="FN458">
        <v>1.86777</v>
      </c>
      <c r="FO458">
        <v>1.87017</v>
      </c>
      <c r="FP458">
        <v>1.86888</v>
      </c>
      <c r="FQ458">
        <v>1.87027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-1.242</v>
      </c>
      <c r="GF458">
        <v>-0.5347</v>
      </c>
      <c r="GG458">
        <v>-0.6157391948907027</v>
      </c>
      <c r="GH458">
        <v>-0.001751842048368114</v>
      </c>
      <c r="GI458">
        <v>2.175043830543419E-07</v>
      </c>
      <c r="GJ458">
        <v>-8.900938919420621E-11</v>
      </c>
      <c r="GK458">
        <v>-0.5347082439281952</v>
      </c>
      <c r="GL458">
        <v>0</v>
      </c>
      <c r="GM458">
        <v>0</v>
      </c>
      <c r="GN458">
        <v>0</v>
      </c>
      <c r="GO458">
        <v>3</v>
      </c>
      <c r="GP458">
        <v>2360</v>
      </c>
      <c r="GQ458">
        <v>1</v>
      </c>
      <c r="GR458">
        <v>26</v>
      </c>
      <c r="GS458">
        <v>35.7</v>
      </c>
      <c r="GT458">
        <v>35.7</v>
      </c>
      <c r="GU458">
        <v>1.19019</v>
      </c>
      <c r="GV458">
        <v>2.24121</v>
      </c>
      <c r="GW458">
        <v>1.94702</v>
      </c>
      <c r="GX458">
        <v>2.82104</v>
      </c>
      <c r="GY458">
        <v>2.19482</v>
      </c>
      <c r="GZ458">
        <v>2.37183</v>
      </c>
      <c r="HA458">
        <v>42.966</v>
      </c>
      <c r="HB458">
        <v>13.5541</v>
      </c>
      <c r="HC458">
        <v>18</v>
      </c>
      <c r="HD458">
        <v>501.759</v>
      </c>
      <c r="HE458">
        <v>554.129</v>
      </c>
      <c r="HF458">
        <v>23.4426</v>
      </c>
      <c r="HG458">
        <v>30.4273</v>
      </c>
      <c r="HH458">
        <v>29.9994</v>
      </c>
      <c r="HI458">
        <v>30.5034</v>
      </c>
      <c r="HJ458">
        <v>30.4413</v>
      </c>
      <c r="HK458">
        <v>23.7111</v>
      </c>
      <c r="HL458">
        <v>29.2858</v>
      </c>
      <c r="HM458">
        <v>0</v>
      </c>
      <c r="HN458">
        <v>23.4637</v>
      </c>
      <c r="HO458">
        <v>346.411</v>
      </c>
      <c r="HP458">
        <v>19.9817</v>
      </c>
      <c r="HQ458">
        <v>100.102</v>
      </c>
      <c r="HR458">
        <v>100.003</v>
      </c>
    </row>
    <row r="459" spans="1:226">
      <c r="A459">
        <v>443</v>
      </c>
      <c r="B459">
        <v>1657317667.6</v>
      </c>
      <c r="C459">
        <v>8806.599999904633</v>
      </c>
      <c r="D459" t="s">
        <v>1254</v>
      </c>
      <c r="E459" t="s">
        <v>1255</v>
      </c>
      <c r="F459">
        <v>5</v>
      </c>
      <c r="G459" t="s">
        <v>1245</v>
      </c>
      <c r="H459" t="s">
        <v>354</v>
      </c>
      <c r="I459">
        <v>1657317665.1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376.4817366401695</v>
      </c>
      <c r="AK459">
        <v>367.3423999999998</v>
      </c>
      <c r="AL459">
        <v>-2.962074123641433</v>
      </c>
      <c r="AM459">
        <v>65.62887878817881</v>
      </c>
      <c r="AN459">
        <f>(AP459 - AO459 + BO459*1E3/(8.314*(BQ459+273.15)) * AR459/BN459 * AQ459) * BN459/(100*BB459) * 1000/(1000 - AP459)</f>
        <v>0</v>
      </c>
      <c r="AO459">
        <v>19.97520814166252</v>
      </c>
      <c r="AP459">
        <v>26.51211272727272</v>
      </c>
      <c r="AQ459">
        <v>-0.0007158484291272755</v>
      </c>
      <c r="AR459">
        <v>78.85253045740266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1657317665.1</v>
      </c>
      <c r="BH459">
        <v>363.386</v>
      </c>
      <c r="BI459">
        <v>367.4878888888888</v>
      </c>
      <c r="BJ459">
        <v>26.521</v>
      </c>
      <c r="BK459">
        <v>19.96874444444445</v>
      </c>
      <c r="BL459">
        <v>364.6158888888889</v>
      </c>
      <c r="BM459">
        <v>27.0557</v>
      </c>
      <c r="BN459">
        <v>500.0057777777777</v>
      </c>
      <c r="BO459">
        <v>68.4033</v>
      </c>
      <c r="BP459">
        <v>0.09997847777777778</v>
      </c>
      <c r="BQ459">
        <v>27.19327777777778</v>
      </c>
      <c r="BR459">
        <v>26.96806666666667</v>
      </c>
      <c r="BS459">
        <v>999.9000000000001</v>
      </c>
      <c r="BT459">
        <v>0</v>
      </c>
      <c r="BU459">
        <v>0</v>
      </c>
      <c r="BV459">
        <v>9988.061111111112</v>
      </c>
      <c r="BW459">
        <v>0</v>
      </c>
      <c r="BX459">
        <v>853.4647777777777</v>
      </c>
      <c r="BY459">
        <v>-4.101964444444445</v>
      </c>
      <c r="BZ459">
        <v>373.286</v>
      </c>
      <c r="CA459">
        <v>374.9756666666667</v>
      </c>
      <c r="CB459">
        <v>6.552265555555556</v>
      </c>
      <c r="CC459">
        <v>367.4878888888888</v>
      </c>
      <c r="CD459">
        <v>19.96874444444445</v>
      </c>
      <c r="CE459">
        <v>1.814125555555556</v>
      </c>
      <c r="CF459">
        <v>1.365928888888889</v>
      </c>
      <c r="CG459">
        <v>15.90903333333333</v>
      </c>
      <c r="CH459">
        <v>11.54457777777778</v>
      </c>
      <c r="CI459">
        <v>2000.042222222222</v>
      </c>
      <c r="CJ459">
        <v>0.9799976666666667</v>
      </c>
      <c r="CK459">
        <v>0.02000203333333333</v>
      </c>
      <c r="CL459">
        <v>0</v>
      </c>
      <c r="CM459">
        <v>2.226666666666667</v>
      </c>
      <c r="CN459">
        <v>0</v>
      </c>
      <c r="CO459">
        <v>15382.44444444445</v>
      </c>
      <c r="CP459">
        <v>16749.82222222222</v>
      </c>
      <c r="CQ459">
        <v>40.25688888888889</v>
      </c>
      <c r="CR459">
        <v>42</v>
      </c>
      <c r="CS459">
        <v>40.736</v>
      </c>
      <c r="CT459">
        <v>40.25</v>
      </c>
      <c r="CU459">
        <v>39.39566666666667</v>
      </c>
      <c r="CV459">
        <v>1960.037777777778</v>
      </c>
      <c r="CW459">
        <v>40.00111111111111</v>
      </c>
      <c r="CX459">
        <v>0</v>
      </c>
      <c r="CY459">
        <v>1657317674.1</v>
      </c>
      <c r="CZ459">
        <v>0</v>
      </c>
      <c r="DA459">
        <v>1657315522.5</v>
      </c>
      <c r="DB459" t="s">
        <v>1038</v>
      </c>
      <c r="DC459">
        <v>1657315522.5</v>
      </c>
      <c r="DD459">
        <v>1657315518.5</v>
      </c>
      <c r="DE459">
        <v>10</v>
      </c>
      <c r="DF459">
        <v>0.226</v>
      </c>
      <c r="DG459">
        <v>0.346</v>
      </c>
      <c r="DH459">
        <v>-1.322</v>
      </c>
      <c r="DI459">
        <v>-0.172</v>
      </c>
      <c r="DJ459">
        <v>420</v>
      </c>
      <c r="DK459">
        <v>25</v>
      </c>
      <c r="DL459">
        <v>0.27</v>
      </c>
      <c r="DM459">
        <v>0.2</v>
      </c>
      <c r="DN459">
        <v>-9.43291075</v>
      </c>
      <c r="DO459">
        <v>48.69602915572231</v>
      </c>
      <c r="DP459">
        <v>4.792866920014777</v>
      </c>
      <c r="DQ459">
        <v>0</v>
      </c>
      <c r="DR459">
        <v>6.547369749999999</v>
      </c>
      <c r="DS459">
        <v>-0.02213144465291347</v>
      </c>
      <c r="DT459">
        <v>0.01356308823378741</v>
      </c>
      <c r="DU459">
        <v>1</v>
      </c>
      <c r="DV459">
        <v>1</v>
      </c>
      <c r="DW459">
        <v>2</v>
      </c>
      <c r="DX459" t="s">
        <v>357</v>
      </c>
      <c r="DY459">
        <v>2.97711</v>
      </c>
      <c r="DZ459">
        <v>2.72463</v>
      </c>
      <c r="EA459">
        <v>0.0628682</v>
      </c>
      <c r="EB459">
        <v>0.0625054</v>
      </c>
      <c r="EC459">
        <v>0.0885262</v>
      </c>
      <c r="ED459">
        <v>0.0702358</v>
      </c>
      <c r="EE459">
        <v>29488.7</v>
      </c>
      <c r="EF459">
        <v>29611.8</v>
      </c>
      <c r="EG459">
        <v>29269.5</v>
      </c>
      <c r="EH459">
        <v>29228</v>
      </c>
      <c r="EI459">
        <v>35360.2</v>
      </c>
      <c r="EJ459">
        <v>36116.3</v>
      </c>
      <c r="EK459">
        <v>41236.3</v>
      </c>
      <c r="EL459">
        <v>41632</v>
      </c>
      <c r="EM459">
        <v>1.93885</v>
      </c>
      <c r="EN459">
        <v>2.00143</v>
      </c>
      <c r="EO459">
        <v>0.0632182</v>
      </c>
      <c r="EP459">
        <v>0</v>
      </c>
      <c r="EQ459">
        <v>25.93</v>
      </c>
      <c r="ER459">
        <v>999.9</v>
      </c>
      <c r="ES459">
        <v>26.8</v>
      </c>
      <c r="ET459">
        <v>40.1</v>
      </c>
      <c r="EU459">
        <v>29.1975</v>
      </c>
      <c r="EV459">
        <v>61.3186</v>
      </c>
      <c r="EW459">
        <v>27.8446</v>
      </c>
      <c r="EX459">
        <v>2</v>
      </c>
      <c r="EY459">
        <v>0.239065</v>
      </c>
      <c r="EZ459">
        <v>1.89575</v>
      </c>
      <c r="FA459">
        <v>20.3725</v>
      </c>
      <c r="FB459">
        <v>5.21774</v>
      </c>
      <c r="FC459">
        <v>12.0099</v>
      </c>
      <c r="FD459">
        <v>4.9885</v>
      </c>
      <c r="FE459">
        <v>3.28855</v>
      </c>
      <c r="FF459">
        <v>6577.3</v>
      </c>
      <c r="FG459">
        <v>9999</v>
      </c>
      <c r="FH459">
        <v>9999</v>
      </c>
      <c r="FI459">
        <v>106.5</v>
      </c>
      <c r="FJ459">
        <v>1.86754</v>
      </c>
      <c r="FK459">
        <v>1.86661</v>
      </c>
      <c r="FL459">
        <v>1.866</v>
      </c>
      <c r="FM459">
        <v>1.86584</v>
      </c>
      <c r="FN459">
        <v>1.86779</v>
      </c>
      <c r="FO459">
        <v>1.87014</v>
      </c>
      <c r="FP459">
        <v>1.86887</v>
      </c>
      <c r="FQ459">
        <v>1.87024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-1.218</v>
      </c>
      <c r="GF459">
        <v>-0.5347</v>
      </c>
      <c r="GG459">
        <v>-0.6157391948907027</v>
      </c>
      <c r="GH459">
        <v>-0.001751842048368114</v>
      </c>
      <c r="GI459">
        <v>2.175043830543419E-07</v>
      </c>
      <c r="GJ459">
        <v>-8.900938919420621E-11</v>
      </c>
      <c r="GK459">
        <v>-0.5347082439281952</v>
      </c>
      <c r="GL459">
        <v>0</v>
      </c>
      <c r="GM459">
        <v>0</v>
      </c>
      <c r="GN459">
        <v>0</v>
      </c>
      <c r="GO459">
        <v>3</v>
      </c>
      <c r="GP459">
        <v>2360</v>
      </c>
      <c r="GQ459">
        <v>1</v>
      </c>
      <c r="GR459">
        <v>26</v>
      </c>
      <c r="GS459">
        <v>35.8</v>
      </c>
      <c r="GT459">
        <v>35.8</v>
      </c>
      <c r="GU459">
        <v>1.14624</v>
      </c>
      <c r="GV459">
        <v>2.24365</v>
      </c>
      <c r="GW459">
        <v>1.94702</v>
      </c>
      <c r="GX459">
        <v>2.82104</v>
      </c>
      <c r="GY459">
        <v>2.19482</v>
      </c>
      <c r="GZ459">
        <v>2.3645</v>
      </c>
      <c r="HA459">
        <v>42.9929</v>
      </c>
      <c r="HB459">
        <v>13.5454</v>
      </c>
      <c r="HC459">
        <v>18</v>
      </c>
      <c r="HD459">
        <v>501.818</v>
      </c>
      <c r="HE459">
        <v>554.138</v>
      </c>
      <c r="HF459">
        <v>23.4585</v>
      </c>
      <c r="HG459">
        <v>30.419</v>
      </c>
      <c r="HH459">
        <v>29.9994</v>
      </c>
      <c r="HI459">
        <v>30.4965</v>
      </c>
      <c r="HJ459">
        <v>30.4343</v>
      </c>
      <c r="HK459">
        <v>22.8862</v>
      </c>
      <c r="HL459">
        <v>29.2858</v>
      </c>
      <c r="HM459">
        <v>0</v>
      </c>
      <c r="HN459">
        <v>23.4861</v>
      </c>
      <c r="HO459">
        <v>333.038</v>
      </c>
      <c r="HP459">
        <v>19.9877</v>
      </c>
      <c r="HQ459">
        <v>100.103</v>
      </c>
      <c r="HR459">
        <v>100.004</v>
      </c>
    </row>
    <row r="460" spans="1:226">
      <c r="A460">
        <v>444</v>
      </c>
      <c r="B460">
        <v>1657317672.6</v>
      </c>
      <c r="C460">
        <v>8811.599999904633</v>
      </c>
      <c r="D460" t="s">
        <v>1256</v>
      </c>
      <c r="E460" t="s">
        <v>1257</v>
      </c>
      <c r="F460">
        <v>5</v>
      </c>
      <c r="G460" t="s">
        <v>1245</v>
      </c>
      <c r="H460" t="s">
        <v>354</v>
      </c>
      <c r="I460">
        <v>1657317669.8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359.819668417347</v>
      </c>
      <c r="AK460">
        <v>352.1170727272726</v>
      </c>
      <c r="AL460">
        <v>-3.061316478445037</v>
      </c>
      <c r="AM460">
        <v>65.62887878817881</v>
      </c>
      <c r="AN460">
        <f>(AP460 - AO460 + BO460*1E3/(8.314*(BQ460+273.15)) * AR460/BN460 * AQ460) * BN460/(100*BB460) * 1000/(1000 - AP460)</f>
        <v>0</v>
      </c>
      <c r="AO460">
        <v>19.95236478992904</v>
      </c>
      <c r="AP460">
        <v>26.48760787878787</v>
      </c>
      <c r="AQ460">
        <v>-0.0004690816323423375</v>
      </c>
      <c r="AR460">
        <v>78.85253045740266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1657317669.8</v>
      </c>
      <c r="BH460">
        <v>349.6446</v>
      </c>
      <c r="BI460">
        <v>352.1667</v>
      </c>
      <c r="BJ460">
        <v>26.50078</v>
      </c>
      <c r="BK460">
        <v>19.94827</v>
      </c>
      <c r="BL460">
        <v>350.8523</v>
      </c>
      <c r="BM460">
        <v>27.03548</v>
      </c>
      <c r="BN460">
        <v>499.9961</v>
      </c>
      <c r="BO460">
        <v>68.40422000000001</v>
      </c>
      <c r="BP460">
        <v>0.09996925</v>
      </c>
      <c r="BQ460">
        <v>27.17964</v>
      </c>
      <c r="BR460">
        <v>26.96124</v>
      </c>
      <c r="BS460">
        <v>999.9</v>
      </c>
      <c r="BT460">
        <v>0</v>
      </c>
      <c r="BU460">
        <v>0</v>
      </c>
      <c r="BV460">
        <v>10014.18</v>
      </c>
      <c r="BW460">
        <v>0</v>
      </c>
      <c r="BX460">
        <v>763.5337</v>
      </c>
      <c r="BY460">
        <v>-2.522138</v>
      </c>
      <c r="BZ460">
        <v>359.1627999999999</v>
      </c>
      <c r="CA460">
        <v>359.335</v>
      </c>
      <c r="CB460">
        <v>6.552514</v>
      </c>
      <c r="CC460">
        <v>352.1667</v>
      </c>
      <c r="CD460">
        <v>19.94827</v>
      </c>
      <c r="CE460">
        <v>1.812766</v>
      </c>
      <c r="CF460">
        <v>1.364547</v>
      </c>
      <c r="CG460">
        <v>15.8973</v>
      </c>
      <c r="CH460">
        <v>11.52928</v>
      </c>
      <c r="CI460">
        <v>2000.05</v>
      </c>
      <c r="CJ460">
        <v>0.9799977999999999</v>
      </c>
      <c r="CK460">
        <v>0.0200019</v>
      </c>
      <c r="CL460">
        <v>0</v>
      </c>
      <c r="CM460">
        <v>2.24957</v>
      </c>
      <c r="CN460">
        <v>0</v>
      </c>
      <c r="CO460">
        <v>15362.76</v>
      </c>
      <c r="CP460">
        <v>16749.9</v>
      </c>
      <c r="CQ460">
        <v>40.25</v>
      </c>
      <c r="CR460">
        <v>42</v>
      </c>
      <c r="CS460">
        <v>40.7059</v>
      </c>
      <c r="CT460">
        <v>40.25</v>
      </c>
      <c r="CU460">
        <v>39.3812</v>
      </c>
      <c r="CV460">
        <v>1960.046</v>
      </c>
      <c r="CW460">
        <v>40.001</v>
      </c>
      <c r="CX460">
        <v>0</v>
      </c>
      <c r="CY460">
        <v>1657317679.5</v>
      </c>
      <c r="CZ460">
        <v>0</v>
      </c>
      <c r="DA460">
        <v>1657315522.5</v>
      </c>
      <c r="DB460" t="s">
        <v>1038</v>
      </c>
      <c r="DC460">
        <v>1657315522.5</v>
      </c>
      <c r="DD460">
        <v>1657315518.5</v>
      </c>
      <c r="DE460">
        <v>10</v>
      </c>
      <c r="DF460">
        <v>0.226</v>
      </c>
      <c r="DG460">
        <v>0.346</v>
      </c>
      <c r="DH460">
        <v>-1.322</v>
      </c>
      <c r="DI460">
        <v>-0.172</v>
      </c>
      <c r="DJ460">
        <v>420</v>
      </c>
      <c r="DK460">
        <v>25</v>
      </c>
      <c r="DL460">
        <v>0.27</v>
      </c>
      <c r="DM460">
        <v>0.2</v>
      </c>
      <c r="DN460">
        <v>-6.440803414634146</v>
      </c>
      <c r="DO460">
        <v>34.22858487804878</v>
      </c>
      <c r="DP460">
        <v>3.46534037144251</v>
      </c>
      <c r="DQ460">
        <v>0</v>
      </c>
      <c r="DR460">
        <v>6.544638292682929</v>
      </c>
      <c r="DS460">
        <v>0.08254996515680289</v>
      </c>
      <c r="DT460">
        <v>0.009179412251347673</v>
      </c>
      <c r="DU460">
        <v>1</v>
      </c>
      <c r="DV460">
        <v>1</v>
      </c>
      <c r="DW460">
        <v>2</v>
      </c>
      <c r="DX460" t="s">
        <v>357</v>
      </c>
      <c r="DY460">
        <v>2.9771</v>
      </c>
      <c r="DZ460">
        <v>2.72473</v>
      </c>
      <c r="EA460">
        <v>0.0607656</v>
      </c>
      <c r="EB460">
        <v>0.0602293</v>
      </c>
      <c r="EC460">
        <v>0.08846619999999999</v>
      </c>
      <c r="ED460">
        <v>0.0701851</v>
      </c>
      <c r="EE460">
        <v>29555.2</v>
      </c>
      <c r="EF460">
        <v>29683.7</v>
      </c>
      <c r="EG460">
        <v>29269.8</v>
      </c>
      <c r="EH460">
        <v>29228</v>
      </c>
      <c r="EI460">
        <v>35362.7</v>
      </c>
      <c r="EJ460">
        <v>36118.4</v>
      </c>
      <c r="EK460">
        <v>41236.5</v>
      </c>
      <c r="EL460">
        <v>41632.2</v>
      </c>
      <c r="EM460">
        <v>1.93887</v>
      </c>
      <c r="EN460">
        <v>2.00135</v>
      </c>
      <c r="EO460">
        <v>0.06321069999999999</v>
      </c>
      <c r="EP460">
        <v>0</v>
      </c>
      <c r="EQ460">
        <v>25.9167</v>
      </c>
      <c r="ER460">
        <v>999.9</v>
      </c>
      <c r="ES460">
        <v>26.7</v>
      </c>
      <c r="ET460">
        <v>40.2</v>
      </c>
      <c r="EU460">
        <v>29.2464</v>
      </c>
      <c r="EV460">
        <v>61.3286</v>
      </c>
      <c r="EW460">
        <v>27.7965</v>
      </c>
      <c r="EX460">
        <v>2</v>
      </c>
      <c r="EY460">
        <v>0.238257</v>
      </c>
      <c r="EZ460">
        <v>1.83683</v>
      </c>
      <c r="FA460">
        <v>20.3733</v>
      </c>
      <c r="FB460">
        <v>5.21684</v>
      </c>
      <c r="FC460">
        <v>12.0099</v>
      </c>
      <c r="FD460">
        <v>4.9886</v>
      </c>
      <c r="FE460">
        <v>3.28848</v>
      </c>
      <c r="FF460">
        <v>6577.5</v>
      </c>
      <c r="FG460">
        <v>9999</v>
      </c>
      <c r="FH460">
        <v>9999</v>
      </c>
      <c r="FI460">
        <v>106.5</v>
      </c>
      <c r="FJ460">
        <v>1.86752</v>
      </c>
      <c r="FK460">
        <v>1.86661</v>
      </c>
      <c r="FL460">
        <v>1.866</v>
      </c>
      <c r="FM460">
        <v>1.86585</v>
      </c>
      <c r="FN460">
        <v>1.8678</v>
      </c>
      <c r="FO460">
        <v>1.87018</v>
      </c>
      <c r="FP460">
        <v>1.86889</v>
      </c>
      <c r="FQ460">
        <v>1.87027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-1.194</v>
      </c>
      <c r="GF460">
        <v>-0.5347</v>
      </c>
      <c r="GG460">
        <v>-0.6157391948907027</v>
      </c>
      <c r="GH460">
        <v>-0.001751842048368114</v>
      </c>
      <c r="GI460">
        <v>2.175043830543419E-07</v>
      </c>
      <c r="GJ460">
        <v>-8.900938919420621E-11</v>
      </c>
      <c r="GK460">
        <v>-0.5347082439281952</v>
      </c>
      <c r="GL460">
        <v>0</v>
      </c>
      <c r="GM460">
        <v>0</v>
      </c>
      <c r="GN460">
        <v>0</v>
      </c>
      <c r="GO460">
        <v>3</v>
      </c>
      <c r="GP460">
        <v>2360</v>
      </c>
      <c r="GQ460">
        <v>1</v>
      </c>
      <c r="GR460">
        <v>26</v>
      </c>
      <c r="GS460">
        <v>35.8</v>
      </c>
      <c r="GT460">
        <v>35.9</v>
      </c>
      <c r="GU460">
        <v>1.10474</v>
      </c>
      <c r="GV460">
        <v>2.24731</v>
      </c>
      <c r="GW460">
        <v>1.94702</v>
      </c>
      <c r="GX460">
        <v>2.82104</v>
      </c>
      <c r="GY460">
        <v>2.19482</v>
      </c>
      <c r="GZ460">
        <v>2.38281</v>
      </c>
      <c r="HA460">
        <v>42.9929</v>
      </c>
      <c r="HB460">
        <v>13.5366</v>
      </c>
      <c r="HC460">
        <v>18</v>
      </c>
      <c r="HD460">
        <v>501.78</v>
      </c>
      <c r="HE460">
        <v>554.02</v>
      </c>
      <c r="HF460">
        <v>23.4811</v>
      </c>
      <c r="HG460">
        <v>30.4116</v>
      </c>
      <c r="HH460">
        <v>29.9993</v>
      </c>
      <c r="HI460">
        <v>30.4898</v>
      </c>
      <c r="HJ460">
        <v>30.4276</v>
      </c>
      <c r="HK460">
        <v>21.991</v>
      </c>
      <c r="HL460">
        <v>29.2858</v>
      </c>
      <c r="HM460">
        <v>0</v>
      </c>
      <c r="HN460">
        <v>23.5133</v>
      </c>
      <c r="HO460">
        <v>313.003</v>
      </c>
      <c r="HP460">
        <v>19.9993</v>
      </c>
      <c r="HQ460">
        <v>100.104</v>
      </c>
      <c r="HR460">
        <v>100.005</v>
      </c>
    </row>
    <row r="461" spans="1:226">
      <c r="A461">
        <v>445</v>
      </c>
      <c r="B461">
        <v>1657317677.6</v>
      </c>
      <c r="C461">
        <v>8816.599999904633</v>
      </c>
      <c r="D461" t="s">
        <v>1258</v>
      </c>
      <c r="E461" t="s">
        <v>1259</v>
      </c>
      <c r="F461">
        <v>5</v>
      </c>
      <c r="G461" t="s">
        <v>1245</v>
      </c>
      <c r="H461" t="s">
        <v>354</v>
      </c>
      <c r="I461">
        <v>1657317675.1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343.1294234248607</v>
      </c>
      <c r="AK461">
        <v>336.4941696969695</v>
      </c>
      <c r="AL461">
        <v>-3.125441162177152</v>
      </c>
      <c r="AM461">
        <v>65.62887878817881</v>
      </c>
      <c r="AN461">
        <f>(AP461 - AO461 + BO461*1E3/(8.314*(BQ461+273.15)) * AR461/BN461 * AQ461) * BN461/(100*BB461) * 1000/(1000 - AP461)</f>
        <v>0</v>
      </c>
      <c r="AO461">
        <v>19.93009826883939</v>
      </c>
      <c r="AP461">
        <v>26.45918303030302</v>
      </c>
      <c r="AQ461">
        <v>-0.00722763552771687</v>
      </c>
      <c r="AR461">
        <v>78.85253045740266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1657317675.1</v>
      </c>
      <c r="BH461">
        <v>333.6804444444444</v>
      </c>
      <c r="BI461">
        <v>334.8248888888889</v>
      </c>
      <c r="BJ461">
        <v>26.46766666666667</v>
      </c>
      <c r="BK461">
        <v>19.92591111111111</v>
      </c>
      <c r="BL461">
        <v>334.8618888888889</v>
      </c>
      <c r="BM461">
        <v>27.00236666666667</v>
      </c>
      <c r="BN461">
        <v>499.9824444444445</v>
      </c>
      <c r="BO461">
        <v>68.40462222222222</v>
      </c>
      <c r="BP461">
        <v>0.09999835555555556</v>
      </c>
      <c r="BQ461">
        <v>27.16045555555555</v>
      </c>
      <c r="BR461">
        <v>26.93837777777778</v>
      </c>
      <c r="BS461">
        <v>999.9000000000001</v>
      </c>
      <c r="BT461">
        <v>0</v>
      </c>
      <c r="BU461">
        <v>0</v>
      </c>
      <c r="BV461">
        <v>10015.06666666667</v>
      </c>
      <c r="BW461">
        <v>0</v>
      </c>
      <c r="BX461">
        <v>1105.005666666667</v>
      </c>
      <c r="BY461">
        <v>-1.144102222222222</v>
      </c>
      <c r="BZ461">
        <v>342.7524444444444</v>
      </c>
      <c r="CA461">
        <v>341.6321111111112</v>
      </c>
      <c r="CB461">
        <v>6.541738888888889</v>
      </c>
      <c r="CC461">
        <v>334.8248888888889</v>
      </c>
      <c r="CD461">
        <v>19.92591111111111</v>
      </c>
      <c r="CE461">
        <v>1.810512222222222</v>
      </c>
      <c r="CF461">
        <v>1.363025555555555</v>
      </c>
      <c r="CG461">
        <v>15.87783333333333</v>
      </c>
      <c r="CH461">
        <v>11.51243333333333</v>
      </c>
      <c r="CI461">
        <v>1999.976666666667</v>
      </c>
      <c r="CJ461">
        <v>0.9799966666666666</v>
      </c>
      <c r="CK461">
        <v>0.02000303333333333</v>
      </c>
      <c r="CL461">
        <v>0</v>
      </c>
      <c r="CM461">
        <v>2.313699999999999</v>
      </c>
      <c r="CN461">
        <v>0</v>
      </c>
      <c r="CO461">
        <v>15780.46666666667</v>
      </c>
      <c r="CP461">
        <v>16749.23333333333</v>
      </c>
      <c r="CQ461">
        <v>40.25</v>
      </c>
      <c r="CR461">
        <v>41.972</v>
      </c>
      <c r="CS461">
        <v>40.687</v>
      </c>
      <c r="CT461">
        <v>40.208</v>
      </c>
      <c r="CU461">
        <v>39.375</v>
      </c>
      <c r="CV461">
        <v>1959.966666666667</v>
      </c>
      <c r="CW461">
        <v>40.01</v>
      </c>
      <c r="CX461">
        <v>0</v>
      </c>
      <c r="CY461">
        <v>1657317684.3</v>
      </c>
      <c r="CZ461">
        <v>0</v>
      </c>
      <c r="DA461">
        <v>1657315522.5</v>
      </c>
      <c r="DB461" t="s">
        <v>1038</v>
      </c>
      <c r="DC461">
        <v>1657315522.5</v>
      </c>
      <c r="DD461">
        <v>1657315518.5</v>
      </c>
      <c r="DE461">
        <v>10</v>
      </c>
      <c r="DF461">
        <v>0.226</v>
      </c>
      <c r="DG461">
        <v>0.346</v>
      </c>
      <c r="DH461">
        <v>-1.322</v>
      </c>
      <c r="DI461">
        <v>-0.172</v>
      </c>
      <c r="DJ461">
        <v>420</v>
      </c>
      <c r="DK461">
        <v>25</v>
      </c>
      <c r="DL461">
        <v>0.27</v>
      </c>
      <c r="DM461">
        <v>0.2</v>
      </c>
      <c r="DN461">
        <v>-3.940555341463415</v>
      </c>
      <c r="DO461">
        <v>22.7684707944251</v>
      </c>
      <c r="DP461">
        <v>2.282343011921543</v>
      </c>
      <c r="DQ461">
        <v>0</v>
      </c>
      <c r="DR461">
        <v>6.547476097560976</v>
      </c>
      <c r="DS461">
        <v>0.007119094076665162</v>
      </c>
      <c r="DT461">
        <v>0.005456711185878536</v>
      </c>
      <c r="DU461">
        <v>1</v>
      </c>
      <c r="DV461">
        <v>1</v>
      </c>
      <c r="DW461">
        <v>2</v>
      </c>
      <c r="DX461" t="s">
        <v>357</v>
      </c>
      <c r="DY461">
        <v>2.97729</v>
      </c>
      <c r="DZ461">
        <v>2.72492</v>
      </c>
      <c r="EA461">
        <v>0.0585722</v>
      </c>
      <c r="EB461">
        <v>0.0578942</v>
      </c>
      <c r="EC461">
        <v>0.0884055</v>
      </c>
      <c r="ED461">
        <v>0.0701422</v>
      </c>
      <c r="EE461">
        <v>29625.2</v>
      </c>
      <c r="EF461">
        <v>29758</v>
      </c>
      <c r="EG461">
        <v>29270.8</v>
      </c>
      <c r="EH461">
        <v>29228.5</v>
      </c>
      <c r="EI461">
        <v>35366.4</v>
      </c>
      <c r="EJ461">
        <v>36120.6</v>
      </c>
      <c r="EK461">
        <v>41238.1</v>
      </c>
      <c r="EL461">
        <v>41632.9</v>
      </c>
      <c r="EM461">
        <v>1.93908</v>
      </c>
      <c r="EN461">
        <v>2.00137</v>
      </c>
      <c r="EO461">
        <v>0.0631176</v>
      </c>
      <c r="EP461">
        <v>0</v>
      </c>
      <c r="EQ461">
        <v>25.8995</v>
      </c>
      <c r="ER461">
        <v>999.9</v>
      </c>
      <c r="ES461">
        <v>26.7</v>
      </c>
      <c r="ET461">
        <v>40.2</v>
      </c>
      <c r="EU461">
        <v>29.2488</v>
      </c>
      <c r="EV461">
        <v>61.1586</v>
      </c>
      <c r="EW461">
        <v>27.7925</v>
      </c>
      <c r="EX461">
        <v>2</v>
      </c>
      <c r="EY461">
        <v>0.237457</v>
      </c>
      <c r="EZ461">
        <v>1.77422</v>
      </c>
      <c r="FA461">
        <v>20.3738</v>
      </c>
      <c r="FB461">
        <v>5.21699</v>
      </c>
      <c r="FC461">
        <v>12.0101</v>
      </c>
      <c r="FD461">
        <v>4.9886</v>
      </c>
      <c r="FE461">
        <v>3.28842</v>
      </c>
      <c r="FF461">
        <v>6577.5</v>
      </c>
      <c r="FG461">
        <v>9999</v>
      </c>
      <c r="FH461">
        <v>9999</v>
      </c>
      <c r="FI461">
        <v>106.5</v>
      </c>
      <c r="FJ461">
        <v>1.86756</v>
      </c>
      <c r="FK461">
        <v>1.86661</v>
      </c>
      <c r="FL461">
        <v>1.866</v>
      </c>
      <c r="FM461">
        <v>1.86588</v>
      </c>
      <c r="FN461">
        <v>1.86779</v>
      </c>
      <c r="FO461">
        <v>1.87016</v>
      </c>
      <c r="FP461">
        <v>1.8689</v>
      </c>
      <c r="FQ461">
        <v>1.87026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-1.169</v>
      </c>
      <c r="GF461">
        <v>-0.5347</v>
      </c>
      <c r="GG461">
        <v>-0.6157391948907027</v>
      </c>
      <c r="GH461">
        <v>-0.001751842048368114</v>
      </c>
      <c r="GI461">
        <v>2.175043830543419E-07</v>
      </c>
      <c r="GJ461">
        <v>-8.900938919420621E-11</v>
      </c>
      <c r="GK461">
        <v>-0.5347082439281952</v>
      </c>
      <c r="GL461">
        <v>0</v>
      </c>
      <c r="GM461">
        <v>0</v>
      </c>
      <c r="GN461">
        <v>0</v>
      </c>
      <c r="GO461">
        <v>3</v>
      </c>
      <c r="GP461">
        <v>2360</v>
      </c>
      <c r="GQ461">
        <v>1</v>
      </c>
      <c r="GR461">
        <v>26</v>
      </c>
      <c r="GS461">
        <v>35.9</v>
      </c>
      <c r="GT461">
        <v>36</v>
      </c>
      <c r="GU461">
        <v>1.05957</v>
      </c>
      <c r="GV461">
        <v>2.24487</v>
      </c>
      <c r="GW461">
        <v>1.94702</v>
      </c>
      <c r="GX461">
        <v>2.82104</v>
      </c>
      <c r="GY461">
        <v>2.19482</v>
      </c>
      <c r="GZ461">
        <v>2.37183</v>
      </c>
      <c r="HA461">
        <v>42.9929</v>
      </c>
      <c r="HB461">
        <v>13.5454</v>
      </c>
      <c r="HC461">
        <v>18</v>
      </c>
      <c r="HD461">
        <v>501.859</v>
      </c>
      <c r="HE461">
        <v>553.979</v>
      </c>
      <c r="HF461">
        <v>23.5081</v>
      </c>
      <c r="HG461">
        <v>30.4032</v>
      </c>
      <c r="HH461">
        <v>29.9993</v>
      </c>
      <c r="HI461">
        <v>30.4834</v>
      </c>
      <c r="HJ461">
        <v>30.4212</v>
      </c>
      <c r="HK461">
        <v>21.1351</v>
      </c>
      <c r="HL461">
        <v>29.2858</v>
      </c>
      <c r="HM461">
        <v>0</v>
      </c>
      <c r="HN461">
        <v>23.5555</v>
      </c>
      <c r="HO461">
        <v>299.593</v>
      </c>
      <c r="HP461">
        <v>19.9993</v>
      </c>
      <c r="HQ461">
        <v>100.108</v>
      </c>
      <c r="HR461">
        <v>100.006</v>
      </c>
    </row>
    <row r="462" spans="1:226">
      <c r="A462">
        <v>446</v>
      </c>
      <c r="B462">
        <v>1657317682.6</v>
      </c>
      <c r="C462">
        <v>8821.599999904633</v>
      </c>
      <c r="D462" t="s">
        <v>1260</v>
      </c>
      <c r="E462" t="s">
        <v>1261</v>
      </c>
      <c r="F462">
        <v>5</v>
      </c>
      <c r="G462" t="s">
        <v>1245</v>
      </c>
      <c r="H462" t="s">
        <v>354</v>
      </c>
      <c r="I462">
        <v>1657317679.8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326.3577638086047</v>
      </c>
      <c r="AK462">
        <v>320.7061757575756</v>
      </c>
      <c r="AL462">
        <v>-3.168401185765119</v>
      </c>
      <c r="AM462">
        <v>65.62887878817881</v>
      </c>
      <c r="AN462">
        <f>(AP462 - AO462 + BO462*1E3/(8.314*(BQ462+273.15)) * AR462/BN462 * AQ462) * BN462/(100*BB462) * 1000/(1000 - AP462)</f>
        <v>0</v>
      </c>
      <c r="AO462">
        <v>19.9113458584197</v>
      </c>
      <c r="AP462">
        <v>26.43168121212121</v>
      </c>
      <c r="AQ462">
        <v>-0.006403153119993686</v>
      </c>
      <c r="AR462">
        <v>78.85253045740266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1657317679.8</v>
      </c>
      <c r="BH462">
        <v>319.3187</v>
      </c>
      <c r="BI462">
        <v>319.3586</v>
      </c>
      <c r="BJ462">
        <v>26.44395</v>
      </c>
      <c r="BK462">
        <v>19.91884</v>
      </c>
      <c r="BL462">
        <v>320.4764</v>
      </c>
      <c r="BM462">
        <v>26.97865</v>
      </c>
      <c r="BN462">
        <v>499.9989</v>
      </c>
      <c r="BO462">
        <v>68.40491999999999</v>
      </c>
      <c r="BP462">
        <v>0.09996103000000001</v>
      </c>
      <c r="BQ462">
        <v>27.14574</v>
      </c>
      <c r="BR462">
        <v>26.92297</v>
      </c>
      <c r="BS462">
        <v>999.9</v>
      </c>
      <c r="BT462">
        <v>0</v>
      </c>
      <c r="BU462">
        <v>0</v>
      </c>
      <c r="BV462">
        <v>10013.56</v>
      </c>
      <c r="BW462">
        <v>0</v>
      </c>
      <c r="BX462">
        <v>1518.357</v>
      </c>
      <c r="BY462">
        <v>-0.04002083999999998</v>
      </c>
      <c r="BZ462">
        <v>327.9920999999999</v>
      </c>
      <c r="CA462">
        <v>325.8492</v>
      </c>
      <c r="CB462">
        <v>6.525098</v>
      </c>
      <c r="CC462">
        <v>319.3586</v>
      </c>
      <c r="CD462">
        <v>19.91884</v>
      </c>
      <c r="CE462">
        <v>1.808897</v>
      </c>
      <c r="CF462">
        <v>1.362547</v>
      </c>
      <c r="CG462">
        <v>15.86388</v>
      </c>
      <c r="CH462">
        <v>11.50712</v>
      </c>
      <c r="CI462">
        <v>2000.014</v>
      </c>
      <c r="CJ462">
        <v>0.9799966</v>
      </c>
      <c r="CK462">
        <v>0.0200031</v>
      </c>
      <c r="CL462">
        <v>0</v>
      </c>
      <c r="CM462">
        <v>2.46198</v>
      </c>
      <c r="CN462">
        <v>0</v>
      </c>
      <c r="CO462">
        <v>15956.85</v>
      </c>
      <c r="CP462">
        <v>16749.57</v>
      </c>
      <c r="CQ462">
        <v>40.25</v>
      </c>
      <c r="CR462">
        <v>41.9496</v>
      </c>
      <c r="CS462">
        <v>40.687</v>
      </c>
      <c r="CT462">
        <v>40.1933</v>
      </c>
      <c r="CU462">
        <v>39.375</v>
      </c>
      <c r="CV462">
        <v>1960.004</v>
      </c>
      <c r="CW462">
        <v>40.01</v>
      </c>
      <c r="CX462">
        <v>0</v>
      </c>
      <c r="CY462">
        <v>1657317689.1</v>
      </c>
      <c r="CZ462">
        <v>0</v>
      </c>
      <c r="DA462">
        <v>1657315522.5</v>
      </c>
      <c r="DB462" t="s">
        <v>1038</v>
      </c>
      <c r="DC462">
        <v>1657315522.5</v>
      </c>
      <c r="DD462">
        <v>1657315518.5</v>
      </c>
      <c r="DE462">
        <v>10</v>
      </c>
      <c r="DF462">
        <v>0.226</v>
      </c>
      <c r="DG462">
        <v>0.346</v>
      </c>
      <c r="DH462">
        <v>-1.322</v>
      </c>
      <c r="DI462">
        <v>-0.172</v>
      </c>
      <c r="DJ462">
        <v>420</v>
      </c>
      <c r="DK462">
        <v>25</v>
      </c>
      <c r="DL462">
        <v>0.27</v>
      </c>
      <c r="DM462">
        <v>0.2</v>
      </c>
      <c r="DN462">
        <v>-1.98250511</v>
      </c>
      <c r="DO462">
        <v>16.59372822889307</v>
      </c>
      <c r="DP462">
        <v>1.603970421677846</v>
      </c>
      <c r="DQ462">
        <v>0</v>
      </c>
      <c r="DR462">
        <v>6.542973000000001</v>
      </c>
      <c r="DS462">
        <v>-0.113685028142608</v>
      </c>
      <c r="DT462">
        <v>0.01376442338058521</v>
      </c>
      <c r="DU462">
        <v>0</v>
      </c>
      <c r="DV462">
        <v>0</v>
      </c>
      <c r="DW462">
        <v>2</v>
      </c>
      <c r="DX462" t="s">
        <v>365</v>
      </c>
      <c r="DY462">
        <v>2.97713</v>
      </c>
      <c r="DZ462">
        <v>2.72481</v>
      </c>
      <c r="EA462">
        <v>0.0563057</v>
      </c>
      <c r="EB462">
        <v>0.0554928</v>
      </c>
      <c r="EC462">
        <v>0.08835270000000001</v>
      </c>
      <c r="ED462">
        <v>0.0702391</v>
      </c>
      <c r="EE462">
        <v>29697.2</v>
      </c>
      <c r="EF462">
        <v>29834.3</v>
      </c>
      <c r="EG462">
        <v>29271.3</v>
      </c>
      <c r="EH462">
        <v>29228.9</v>
      </c>
      <c r="EI462">
        <v>35368.9</v>
      </c>
      <c r="EJ462">
        <v>36117.3</v>
      </c>
      <c r="EK462">
        <v>41238.7</v>
      </c>
      <c r="EL462">
        <v>41633.5</v>
      </c>
      <c r="EM462">
        <v>1.939</v>
      </c>
      <c r="EN462">
        <v>2.00172</v>
      </c>
      <c r="EO462">
        <v>0.06332989999999999</v>
      </c>
      <c r="EP462">
        <v>0</v>
      </c>
      <c r="EQ462">
        <v>25.8782</v>
      </c>
      <c r="ER462">
        <v>999.9</v>
      </c>
      <c r="ES462">
        <v>26.7</v>
      </c>
      <c r="ET462">
        <v>40.2</v>
      </c>
      <c r="EU462">
        <v>29.2501</v>
      </c>
      <c r="EV462">
        <v>61.0786</v>
      </c>
      <c r="EW462">
        <v>27.8365</v>
      </c>
      <c r="EX462">
        <v>2</v>
      </c>
      <c r="EY462">
        <v>0.236466</v>
      </c>
      <c r="EZ462">
        <v>1.66916</v>
      </c>
      <c r="FA462">
        <v>20.3751</v>
      </c>
      <c r="FB462">
        <v>5.21669</v>
      </c>
      <c r="FC462">
        <v>12.0101</v>
      </c>
      <c r="FD462">
        <v>4.98845</v>
      </c>
      <c r="FE462">
        <v>3.28842</v>
      </c>
      <c r="FF462">
        <v>6577.7</v>
      </c>
      <c r="FG462">
        <v>9999</v>
      </c>
      <c r="FH462">
        <v>9999</v>
      </c>
      <c r="FI462">
        <v>106.5</v>
      </c>
      <c r="FJ462">
        <v>1.86753</v>
      </c>
      <c r="FK462">
        <v>1.86661</v>
      </c>
      <c r="FL462">
        <v>1.866</v>
      </c>
      <c r="FM462">
        <v>1.86585</v>
      </c>
      <c r="FN462">
        <v>1.86776</v>
      </c>
      <c r="FO462">
        <v>1.87016</v>
      </c>
      <c r="FP462">
        <v>1.86889</v>
      </c>
      <c r="FQ462">
        <v>1.87027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-1.143</v>
      </c>
      <c r="GF462">
        <v>-0.5347</v>
      </c>
      <c r="GG462">
        <v>-0.6157391948907027</v>
      </c>
      <c r="GH462">
        <v>-0.001751842048368114</v>
      </c>
      <c r="GI462">
        <v>2.175043830543419E-07</v>
      </c>
      <c r="GJ462">
        <v>-8.900938919420621E-11</v>
      </c>
      <c r="GK462">
        <v>-0.5347082439281952</v>
      </c>
      <c r="GL462">
        <v>0</v>
      </c>
      <c r="GM462">
        <v>0</v>
      </c>
      <c r="GN462">
        <v>0</v>
      </c>
      <c r="GO462">
        <v>3</v>
      </c>
      <c r="GP462">
        <v>2360</v>
      </c>
      <c r="GQ462">
        <v>1</v>
      </c>
      <c r="GR462">
        <v>26</v>
      </c>
      <c r="GS462">
        <v>36</v>
      </c>
      <c r="GT462">
        <v>36.1</v>
      </c>
      <c r="GU462">
        <v>1.01685</v>
      </c>
      <c r="GV462">
        <v>2.24976</v>
      </c>
      <c r="GW462">
        <v>1.94702</v>
      </c>
      <c r="GX462">
        <v>2.82104</v>
      </c>
      <c r="GY462">
        <v>2.19482</v>
      </c>
      <c r="GZ462">
        <v>2.37305</v>
      </c>
      <c r="HA462">
        <v>42.9929</v>
      </c>
      <c r="HB462">
        <v>13.5454</v>
      </c>
      <c r="HC462">
        <v>18</v>
      </c>
      <c r="HD462">
        <v>501.759</v>
      </c>
      <c r="HE462">
        <v>554.179</v>
      </c>
      <c r="HF462">
        <v>23.5493</v>
      </c>
      <c r="HG462">
        <v>30.3948</v>
      </c>
      <c r="HH462">
        <v>29.9992</v>
      </c>
      <c r="HI462">
        <v>30.4769</v>
      </c>
      <c r="HJ462">
        <v>30.4148</v>
      </c>
      <c r="HK462">
        <v>20.2185</v>
      </c>
      <c r="HL462">
        <v>29.0085</v>
      </c>
      <c r="HM462">
        <v>0</v>
      </c>
      <c r="HN462">
        <v>23.6095</v>
      </c>
      <c r="HO462">
        <v>279.557</v>
      </c>
      <c r="HP462">
        <v>19.9994</v>
      </c>
      <c r="HQ462">
        <v>100.109</v>
      </c>
      <c r="HR462">
        <v>100.008</v>
      </c>
    </row>
    <row r="463" spans="1:226">
      <c r="A463">
        <v>447</v>
      </c>
      <c r="B463">
        <v>1657317687.6</v>
      </c>
      <c r="C463">
        <v>8826.599999904633</v>
      </c>
      <c r="D463" t="s">
        <v>1262</v>
      </c>
      <c r="E463" t="s">
        <v>1263</v>
      </c>
      <c r="F463">
        <v>5</v>
      </c>
      <c r="G463" t="s">
        <v>1245</v>
      </c>
      <c r="H463" t="s">
        <v>354</v>
      </c>
      <c r="I463">
        <v>1657317685.1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309.5320441823642</v>
      </c>
      <c r="AK463">
        <v>304.768490909091</v>
      </c>
      <c r="AL463">
        <v>-3.175660619901228</v>
      </c>
      <c r="AM463">
        <v>65.62887878817881</v>
      </c>
      <c r="AN463">
        <f>(AP463 - AO463 + BO463*1E3/(8.314*(BQ463+273.15)) * AR463/BN463 * AQ463) * BN463/(100*BB463) * 1000/(1000 - AP463)</f>
        <v>0</v>
      </c>
      <c r="AO463">
        <v>19.99483214363042</v>
      </c>
      <c r="AP463">
        <v>26.46182727272727</v>
      </c>
      <c r="AQ463">
        <v>0.00650684173105546</v>
      </c>
      <c r="AR463">
        <v>78.85253045740266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1657317685.1</v>
      </c>
      <c r="BH463">
        <v>302.882</v>
      </c>
      <c r="BI463">
        <v>301.8653333333334</v>
      </c>
      <c r="BJ463">
        <v>26.44667777777778</v>
      </c>
      <c r="BK463">
        <v>20.00897777777778</v>
      </c>
      <c r="BL463">
        <v>304.0126666666666</v>
      </c>
      <c r="BM463">
        <v>26.98138888888889</v>
      </c>
      <c r="BN463">
        <v>500.0157777777778</v>
      </c>
      <c r="BO463">
        <v>68.4041</v>
      </c>
      <c r="BP463">
        <v>0.1000783444444445</v>
      </c>
      <c r="BQ463">
        <v>27.13355555555556</v>
      </c>
      <c r="BR463">
        <v>26.9064</v>
      </c>
      <c r="BS463">
        <v>999.9000000000001</v>
      </c>
      <c r="BT463">
        <v>0</v>
      </c>
      <c r="BU463">
        <v>0</v>
      </c>
      <c r="BV463">
        <v>10004.02222222222</v>
      </c>
      <c r="BW463">
        <v>0</v>
      </c>
      <c r="BX463">
        <v>1618.785555555555</v>
      </c>
      <c r="BY463">
        <v>1.016696666666667</v>
      </c>
      <c r="BZ463">
        <v>311.1098888888889</v>
      </c>
      <c r="CA463">
        <v>308.0286666666667</v>
      </c>
      <c r="CB463">
        <v>6.437685555555556</v>
      </c>
      <c r="CC463">
        <v>301.8653333333334</v>
      </c>
      <c r="CD463">
        <v>20.00897777777778</v>
      </c>
      <c r="CE463">
        <v>1.809061111111111</v>
      </c>
      <c r="CF463">
        <v>1.368695555555556</v>
      </c>
      <c r="CG463">
        <v>15.8653</v>
      </c>
      <c r="CH463">
        <v>11.57521111111111</v>
      </c>
      <c r="CI463">
        <v>2000.007777777778</v>
      </c>
      <c r="CJ463">
        <v>0.9799963333333334</v>
      </c>
      <c r="CK463">
        <v>0.02000336666666666</v>
      </c>
      <c r="CL463">
        <v>0</v>
      </c>
      <c r="CM463">
        <v>2.372922222222222</v>
      </c>
      <c r="CN463">
        <v>0</v>
      </c>
      <c r="CO463">
        <v>15940.78888888889</v>
      </c>
      <c r="CP463">
        <v>16749.48888888889</v>
      </c>
      <c r="CQ463">
        <v>40.236</v>
      </c>
      <c r="CR463">
        <v>41.937</v>
      </c>
      <c r="CS463">
        <v>40.687</v>
      </c>
      <c r="CT463">
        <v>40.187</v>
      </c>
      <c r="CU463">
        <v>39.375</v>
      </c>
      <c r="CV463">
        <v>1959.997777777778</v>
      </c>
      <c r="CW463">
        <v>40.01</v>
      </c>
      <c r="CX463">
        <v>0</v>
      </c>
      <c r="CY463">
        <v>1657317693.9</v>
      </c>
      <c r="CZ463">
        <v>0</v>
      </c>
      <c r="DA463">
        <v>1657315522.5</v>
      </c>
      <c r="DB463" t="s">
        <v>1038</v>
      </c>
      <c r="DC463">
        <v>1657315522.5</v>
      </c>
      <c r="DD463">
        <v>1657315518.5</v>
      </c>
      <c r="DE463">
        <v>10</v>
      </c>
      <c r="DF463">
        <v>0.226</v>
      </c>
      <c r="DG463">
        <v>0.346</v>
      </c>
      <c r="DH463">
        <v>-1.322</v>
      </c>
      <c r="DI463">
        <v>-0.172</v>
      </c>
      <c r="DJ463">
        <v>420</v>
      </c>
      <c r="DK463">
        <v>25</v>
      </c>
      <c r="DL463">
        <v>0.27</v>
      </c>
      <c r="DM463">
        <v>0.2</v>
      </c>
      <c r="DN463">
        <v>-0.93061101</v>
      </c>
      <c r="DO463">
        <v>14.36257901763603</v>
      </c>
      <c r="DP463">
        <v>1.385566533883902</v>
      </c>
      <c r="DQ463">
        <v>0</v>
      </c>
      <c r="DR463">
        <v>6.5211755</v>
      </c>
      <c r="DS463">
        <v>-0.3705996247654819</v>
      </c>
      <c r="DT463">
        <v>0.04193265535057369</v>
      </c>
      <c r="DU463">
        <v>0</v>
      </c>
      <c r="DV463">
        <v>0</v>
      </c>
      <c r="DW463">
        <v>2</v>
      </c>
      <c r="DX463" t="s">
        <v>365</v>
      </c>
      <c r="DY463">
        <v>2.97728</v>
      </c>
      <c r="DZ463">
        <v>2.72476</v>
      </c>
      <c r="EA463">
        <v>0.0539805</v>
      </c>
      <c r="EB463">
        <v>0.0530521</v>
      </c>
      <c r="EC463">
        <v>0.0884236</v>
      </c>
      <c r="ED463">
        <v>0.0704066</v>
      </c>
      <c r="EE463">
        <v>29771</v>
      </c>
      <c r="EF463">
        <v>29912.2</v>
      </c>
      <c r="EG463">
        <v>29271.9</v>
      </c>
      <c r="EH463">
        <v>29229.6</v>
      </c>
      <c r="EI463">
        <v>35367</v>
      </c>
      <c r="EJ463">
        <v>36111.7</v>
      </c>
      <c r="EK463">
        <v>41239.7</v>
      </c>
      <c r="EL463">
        <v>41634.6</v>
      </c>
      <c r="EM463">
        <v>1.939</v>
      </c>
      <c r="EN463">
        <v>2.00168</v>
      </c>
      <c r="EO463">
        <v>0.0643171</v>
      </c>
      <c r="EP463">
        <v>0</v>
      </c>
      <c r="EQ463">
        <v>25.8559</v>
      </c>
      <c r="ER463">
        <v>999.9</v>
      </c>
      <c r="ES463">
        <v>26.7</v>
      </c>
      <c r="ET463">
        <v>40.2</v>
      </c>
      <c r="EU463">
        <v>29.2479</v>
      </c>
      <c r="EV463">
        <v>61.0886</v>
      </c>
      <c r="EW463">
        <v>27.8446</v>
      </c>
      <c r="EX463">
        <v>2</v>
      </c>
      <c r="EY463">
        <v>0.235511</v>
      </c>
      <c r="EZ463">
        <v>1.57764</v>
      </c>
      <c r="FA463">
        <v>20.3759</v>
      </c>
      <c r="FB463">
        <v>5.21729</v>
      </c>
      <c r="FC463">
        <v>12.0099</v>
      </c>
      <c r="FD463">
        <v>4.9885</v>
      </c>
      <c r="FE463">
        <v>3.28838</v>
      </c>
      <c r="FF463">
        <v>6577.7</v>
      </c>
      <c r="FG463">
        <v>9999</v>
      </c>
      <c r="FH463">
        <v>9999</v>
      </c>
      <c r="FI463">
        <v>106.5</v>
      </c>
      <c r="FJ463">
        <v>1.86753</v>
      </c>
      <c r="FK463">
        <v>1.86661</v>
      </c>
      <c r="FL463">
        <v>1.866</v>
      </c>
      <c r="FM463">
        <v>1.86588</v>
      </c>
      <c r="FN463">
        <v>1.86777</v>
      </c>
      <c r="FO463">
        <v>1.87013</v>
      </c>
      <c r="FP463">
        <v>1.86889</v>
      </c>
      <c r="FQ463">
        <v>1.87025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-1.118</v>
      </c>
      <c r="GF463">
        <v>-0.5348000000000001</v>
      </c>
      <c r="GG463">
        <v>-0.6157391948907027</v>
      </c>
      <c r="GH463">
        <v>-0.001751842048368114</v>
      </c>
      <c r="GI463">
        <v>2.175043830543419E-07</v>
      </c>
      <c r="GJ463">
        <v>-8.900938919420621E-11</v>
      </c>
      <c r="GK463">
        <v>-0.5347082439281952</v>
      </c>
      <c r="GL463">
        <v>0</v>
      </c>
      <c r="GM463">
        <v>0</v>
      </c>
      <c r="GN463">
        <v>0</v>
      </c>
      <c r="GO463">
        <v>3</v>
      </c>
      <c r="GP463">
        <v>2360</v>
      </c>
      <c r="GQ463">
        <v>1</v>
      </c>
      <c r="GR463">
        <v>26</v>
      </c>
      <c r="GS463">
        <v>36.1</v>
      </c>
      <c r="GT463">
        <v>36.2</v>
      </c>
      <c r="GU463">
        <v>0.969238</v>
      </c>
      <c r="GV463">
        <v>2.2522</v>
      </c>
      <c r="GW463">
        <v>1.94702</v>
      </c>
      <c r="GX463">
        <v>2.81982</v>
      </c>
      <c r="GY463">
        <v>2.19482</v>
      </c>
      <c r="GZ463">
        <v>2.34253</v>
      </c>
      <c r="HA463">
        <v>42.9929</v>
      </c>
      <c r="HB463">
        <v>13.5366</v>
      </c>
      <c r="HC463">
        <v>18</v>
      </c>
      <c r="HD463">
        <v>501.705</v>
      </c>
      <c r="HE463">
        <v>554.08</v>
      </c>
      <c r="HF463">
        <v>23.6027</v>
      </c>
      <c r="HG463">
        <v>30.3861</v>
      </c>
      <c r="HH463">
        <v>29.9992</v>
      </c>
      <c r="HI463">
        <v>30.4702</v>
      </c>
      <c r="HJ463">
        <v>30.4082</v>
      </c>
      <c r="HK463">
        <v>19.3469</v>
      </c>
      <c r="HL463">
        <v>29.0085</v>
      </c>
      <c r="HM463">
        <v>0</v>
      </c>
      <c r="HN463">
        <v>23.6744</v>
      </c>
      <c r="HO463">
        <v>266.196</v>
      </c>
      <c r="HP463">
        <v>19.9994</v>
      </c>
      <c r="HQ463">
        <v>100.112</v>
      </c>
      <c r="HR463">
        <v>100.01</v>
      </c>
    </row>
    <row r="464" spans="1:226">
      <c r="A464">
        <v>448</v>
      </c>
      <c r="B464">
        <v>1657317692.6</v>
      </c>
      <c r="C464">
        <v>8831.599999904633</v>
      </c>
      <c r="D464" t="s">
        <v>1264</v>
      </c>
      <c r="E464" t="s">
        <v>1265</v>
      </c>
      <c r="F464">
        <v>5</v>
      </c>
      <c r="G464" t="s">
        <v>1245</v>
      </c>
      <c r="H464" t="s">
        <v>354</v>
      </c>
      <c r="I464">
        <v>1657317689.8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292.7873948933017</v>
      </c>
      <c r="AK464">
        <v>288.8817212121211</v>
      </c>
      <c r="AL464">
        <v>-3.180758835535785</v>
      </c>
      <c r="AM464">
        <v>65.62887878817881</v>
      </c>
      <c r="AN464">
        <f>(AP464 - AO464 + BO464*1E3/(8.314*(BQ464+273.15)) * AR464/BN464 * AQ464) * BN464/(100*BB464) * 1000/(1000 - AP464)</f>
        <v>0</v>
      </c>
      <c r="AO464">
        <v>20.02178879760366</v>
      </c>
      <c r="AP464">
        <v>26.47646606060606</v>
      </c>
      <c r="AQ464">
        <v>0.00334357150911085</v>
      </c>
      <c r="AR464">
        <v>78.85253045740266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1657317689.8</v>
      </c>
      <c r="BH464">
        <v>288.3532</v>
      </c>
      <c r="BI464">
        <v>286.427</v>
      </c>
      <c r="BJ464">
        <v>26.47094</v>
      </c>
      <c r="BK464">
        <v>20.01991</v>
      </c>
      <c r="BL464">
        <v>289.4602</v>
      </c>
      <c r="BM464">
        <v>27.00565</v>
      </c>
      <c r="BN464">
        <v>499.9694000000001</v>
      </c>
      <c r="BO464">
        <v>68.40388</v>
      </c>
      <c r="BP464">
        <v>0.09990935000000001</v>
      </c>
      <c r="BQ464">
        <v>27.12395</v>
      </c>
      <c r="BR464">
        <v>26.90974</v>
      </c>
      <c r="BS464">
        <v>999.9</v>
      </c>
      <c r="BT464">
        <v>0</v>
      </c>
      <c r="BU464">
        <v>0</v>
      </c>
      <c r="BV464">
        <v>9999.635</v>
      </c>
      <c r="BW464">
        <v>0</v>
      </c>
      <c r="BX464">
        <v>1605.117</v>
      </c>
      <c r="BY464">
        <v>1.926212</v>
      </c>
      <c r="BZ464">
        <v>296.1937</v>
      </c>
      <c r="CA464">
        <v>292.2784</v>
      </c>
      <c r="CB464">
        <v>6.45103</v>
      </c>
      <c r="CC464">
        <v>286.427</v>
      </c>
      <c r="CD464">
        <v>20.01991</v>
      </c>
      <c r="CE464">
        <v>1.810714</v>
      </c>
      <c r="CF464">
        <v>1.369438</v>
      </c>
      <c r="CG464">
        <v>15.87959</v>
      </c>
      <c r="CH464">
        <v>11.5834</v>
      </c>
      <c r="CI464">
        <v>1999.987</v>
      </c>
      <c r="CJ464">
        <v>0.9799960000000001</v>
      </c>
      <c r="CK464">
        <v>0.0200037</v>
      </c>
      <c r="CL464">
        <v>0</v>
      </c>
      <c r="CM464">
        <v>2.24418</v>
      </c>
      <c r="CN464">
        <v>0</v>
      </c>
      <c r="CO464">
        <v>15922.52</v>
      </c>
      <c r="CP464">
        <v>16749.32999999999</v>
      </c>
      <c r="CQ464">
        <v>40.21850000000001</v>
      </c>
      <c r="CR464">
        <v>41.937</v>
      </c>
      <c r="CS464">
        <v>40.687</v>
      </c>
      <c r="CT464">
        <v>40.187</v>
      </c>
      <c r="CU464">
        <v>39.3624</v>
      </c>
      <c r="CV464">
        <v>1959.977</v>
      </c>
      <c r="CW464">
        <v>40.01</v>
      </c>
      <c r="CX464">
        <v>0</v>
      </c>
      <c r="CY464">
        <v>1657317699.3</v>
      </c>
      <c r="CZ464">
        <v>0</v>
      </c>
      <c r="DA464">
        <v>1657315522.5</v>
      </c>
      <c r="DB464" t="s">
        <v>1038</v>
      </c>
      <c r="DC464">
        <v>1657315522.5</v>
      </c>
      <c r="DD464">
        <v>1657315518.5</v>
      </c>
      <c r="DE464">
        <v>10</v>
      </c>
      <c r="DF464">
        <v>0.226</v>
      </c>
      <c r="DG464">
        <v>0.346</v>
      </c>
      <c r="DH464">
        <v>-1.322</v>
      </c>
      <c r="DI464">
        <v>-0.172</v>
      </c>
      <c r="DJ464">
        <v>420</v>
      </c>
      <c r="DK464">
        <v>25</v>
      </c>
      <c r="DL464">
        <v>0.27</v>
      </c>
      <c r="DM464">
        <v>0.2</v>
      </c>
      <c r="DN464">
        <v>0.2554329170731707</v>
      </c>
      <c r="DO464">
        <v>12.68496645783972</v>
      </c>
      <c r="DP464">
        <v>1.252986761194596</v>
      </c>
      <c r="DQ464">
        <v>0</v>
      </c>
      <c r="DR464">
        <v>6.493623902439024</v>
      </c>
      <c r="DS464">
        <v>-0.4215401393728152</v>
      </c>
      <c r="DT464">
        <v>0.04663174454601834</v>
      </c>
      <c r="DU464">
        <v>0</v>
      </c>
      <c r="DV464">
        <v>0</v>
      </c>
      <c r="DW464">
        <v>2</v>
      </c>
      <c r="DX464" t="s">
        <v>365</v>
      </c>
      <c r="DY464">
        <v>2.97727</v>
      </c>
      <c r="DZ464">
        <v>2.72485</v>
      </c>
      <c r="EA464">
        <v>0.0516104</v>
      </c>
      <c r="EB464">
        <v>0.0505506</v>
      </c>
      <c r="EC464">
        <v>0.0884563</v>
      </c>
      <c r="ED464">
        <v>0.0703843</v>
      </c>
      <c r="EE464">
        <v>29846</v>
      </c>
      <c r="EF464">
        <v>29991.6</v>
      </c>
      <c r="EG464">
        <v>29272.2</v>
      </c>
      <c r="EH464">
        <v>29229.9</v>
      </c>
      <c r="EI464">
        <v>35366.3</v>
      </c>
      <c r="EJ464">
        <v>36113</v>
      </c>
      <c r="EK464">
        <v>41240.4</v>
      </c>
      <c r="EL464">
        <v>41635.1</v>
      </c>
      <c r="EM464">
        <v>1.93932</v>
      </c>
      <c r="EN464">
        <v>2.0017</v>
      </c>
      <c r="EO464">
        <v>0.0651553</v>
      </c>
      <c r="EP464">
        <v>0</v>
      </c>
      <c r="EQ464">
        <v>25.8346</v>
      </c>
      <c r="ER464">
        <v>999.9</v>
      </c>
      <c r="ES464">
        <v>26.7</v>
      </c>
      <c r="ET464">
        <v>40.2</v>
      </c>
      <c r="EU464">
        <v>29.2476</v>
      </c>
      <c r="EV464">
        <v>61.2786</v>
      </c>
      <c r="EW464">
        <v>27.7925</v>
      </c>
      <c r="EX464">
        <v>2</v>
      </c>
      <c r="EY464">
        <v>0.234388</v>
      </c>
      <c r="EZ464">
        <v>1.47066</v>
      </c>
      <c r="FA464">
        <v>20.3766</v>
      </c>
      <c r="FB464">
        <v>5.21729</v>
      </c>
      <c r="FC464">
        <v>12.0099</v>
      </c>
      <c r="FD464">
        <v>4.98845</v>
      </c>
      <c r="FE464">
        <v>3.28858</v>
      </c>
      <c r="FF464">
        <v>6577.7</v>
      </c>
      <c r="FG464">
        <v>9999</v>
      </c>
      <c r="FH464">
        <v>9999</v>
      </c>
      <c r="FI464">
        <v>106.5</v>
      </c>
      <c r="FJ464">
        <v>1.86753</v>
      </c>
      <c r="FK464">
        <v>1.8666</v>
      </c>
      <c r="FL464">
        <v>1.866</v>
      </c>
      <c r="FM464">
        <v>1.86586</v>
      </c>
      <c r="FN464">
        <v>1.86775</v>
      </c>
      <c r="FO464">
        <v>1.87013</v>
      </c>
      <c r="FP464">
        <v>1.86888</v>
      </c>
      <c r="FQ464">
        <v>1.87025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-1.092</v>
      </c>
      <c r="GF464">
        <v>-0.5347</v>
      </c>
      <c r="GG464">
        <v>-0.6157391948907027</v>
      </c>
      <c r="GH464">
        <v>-0.001751842048368114</v>
      </c>
      <c r="GI464">
        <v>2.175043830543419E-07</v>
      </c>
      <c r="GJ464">
        <v>-8.900938919420621E-11</v>
      </c>
      <c r="GK464">
        <v>-0.5347082439281952</v>
      </c>
      <c r="GL464">
        <v>0</v>
      </c>
      <c r="GM464">
        <v>0</v>
      </c>
      <c r="GN464">
        <v>0</v>
      </c>
      <c r="GO464">
        <v>3</v>
      </c>
      <c r="GP464">
        <v>2360</v>
      </c>
      <c r="GQ464">
        <v>1</v>
      </c>
      <c r="GR464">
        <v>26</v>
      </c>
      <c r="GS464">
        <v>36.2</v>
      </c>
      <c r="GT464">
        <v>36.2</v>
      </c>
      <c r="GU464">
        <v>0.925293</v>
      </c>
      <c r="GV464">
        <v>2.25342</v>
      </c>
      <c r="GW464">
        <v>1.94702</v>
      </c>
      <c r="GX464">
        <v>2.82104</v>
      </c>
      <c r="GY464">
        <v>2.19482</v>
      </c>
      <c r="GZ464">
        <v>2.3645</v>
      </c>
      <c r="HA464">
        <v>42.9929</v>
      </c>
      <c r="HB464">
        <v>13.5454</v>
      </c>
      <c r="HC464">
        <v>18</v>
      </c>
      <c r="HD464">
        <v>501.865</v>
      </c>
      <c r="HE464">
        <v>554.027</v>
      </c>
      <c r="HF464">
        <v>23.666</v>
      </c>
      <c r="HG464">
        <v>30.3777</v>
      </c>
      <c r="HH464">
        <v>29.9991</v>
      </c>
      <c r="HI464">
        <v>30.4638</v>
      </c>
      <c r="HJ464">
        <v>30.4005</v>
      </c>
      <c r="HK464">
        <v>18.4103</v>
      </c>
      <c r="HL464">
        <v>29.3024</v>
      </c>
      <c r="HM464">
        <v>0</v>
      </c>
      <c r="HN464">
        <v>23.7374</v>
      </c>
      <c r="HO464">
        <v>246.16</v>
      </c>
      <c r="HP464">
        <v>19.8725</v>
      </c>
      <c r="HQ464">
        <v>100.113</v>
      </c>
      <c r="HR464">
        <v>100.011</v>
      </c>
    </row>
    <row r="465" spans="1:226">
      <c r="A465">
        <v>449</v>
      </c>
      <c r="B465">
        <v>1657317697.6</v>
      </c>
      <c r="C465">
        <v>8836.599999904633</v>
      </c>
      <c r="D465" t="s">
        <v>1266</v>
      </c>
      <c r="E465" t="s">
        <v>1267</v>
      </c>
      <c r="F465">
        <v>5</v>
      </c>
      <c r="G465" t="s">
        <v>1245</v>
      </c>
      <c r="H465" t="s">
        <v>354</v>
      </c>
      <c r="I465">
        <v>1657317695.1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276.0049764791752</v>
      </c>
      <c r="AK465">
        <v>273.0303454545456</v>
      </c>
      <c r="AL465">
        <v>-3.163336895202882</v>
      </c>
      <c r="AM465">
        <v>65.62887878817881</v>
      </c>
      <c r="AN465">
        <f>(AP465 - AO465 + BO465*1E3/(8.314*(BQ465+273.15)) * AR465/BN465 * AQ465) * BN465/(100*BB465) * 1000/(1000 - AP465)</f>
        <v>0</v>
      </c>
      <c r="AO465">
        <v>20.0038305994013</v>
      </c>
      <c r="AP465">
        <v>26.46174606060605</v>
      </c>
      <c r="AQ465">
        <v>5.98812962102041E-05</v>
      </c>
      <c r="AR465">
        <v>78.85253045740266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1657317695.1</v>
      </c>
      <c r="BH465">
        <v>271.9628888888889</v>
      </c>
      <c r="BI465">
        <v>269.0146666666667</v>
      </c>
      <c r="BJ465">
        <v>26.47181111111111</v>
      </c>
      <c r="BK465">
        <v>19.98616666666667</v>
      </c>
      <c r="BL465">
        <v>273.0426666666667</v>
      </c>
      <c r="BM465">
        <v>27.00651111111111</v>
      </c>
      <c r="BN465">
        <v>500.0118888888889</v>
      </c>
      <c r="BO465">
        <v>68.40266666666666</v>
      </c>
      <c r="BP465">
        <v>0.1000244222222222</v>
      </c>
      <c r="BQ465">
        <v>27.11477777777777</v>
      </c>
      <c r="BR465">
        <v>26.89833333333333</v>
      </c>
      <c r="BS465">
        <v>999.9000000000001</v>
      </c>
      <c r="BT465">
        <v>0</v>
      </c>
      <c r="BU465">
        <v>0</v>
      </c>
      <c r="BV465">
        <v>9990.417777777777</v>
      </c>
      <c r="BW465">
        <v>0</v>
      </c>
      <c r="BX465">
        <v>1617.821111111111</v>
      </c>
      <c r="BY465">
        <v>2.948201111111111</v>
      </c>
      <c r="BZ465">
        <v>279.3583333333333</v>
      </c>
      <c r="CA465">
        <v>274.5012222222222</v>
      </c>
      <c r="CB465">
        <v>6.485628888888889</v>
      </c>
      <c r="CC465">
        <v>269.0146666666667</v>
      </c>
      <c r="CD465">
        <v>19.98616666666667</v>
      </c>
      <c r="CE465">
        <v>1.810742222222222</v>
      </c>
      <c r="CF465">
        <v>1.367106666666667</v>
      </c>
      <c r="CG465">
        <v>15.87983333333333</v>
      </c>
      <c r="CH465">
        <v>11.55761111111111</v>
      </c>
      <c r="CI465">
        <v>2000.014444444445</v>
      </c>
      <c r="CJ465">
        <v>0.9799960000000001</v>
      </c>
      <c r="CK465">
        <v>0.0200037</v>
      </c>
      <c r="CL465">
        <v>0</v>
      </c>
      <c r="CM465">
        <v>2.560555555555555</v>
      </c>
      <c r="CN465">
        <v>0</v>
      </c>
      <c r="CO465">
        <v>15903.75555555555</v>
      </c>
      <c r="CP465">
        <v>16749.57777777778</v>
      </c>
      <c r="CQ465">
        <v>40.20099999999999</v>
      </c>
      <c r="CR465">
        <v>41.92322222222222</v>
      </c>
      <c r="CS465">
        <v>40.687</v>
      </c>
      <c r="CT465">
        <v>40.13188888888889</v>
      </c>
      <c r="CU465">
        <v>39.361</v>
      </c>
      <c r="CV465">
        <v>1960.004444444444</v>
      </c>
      <c r="CW465">
        <v>40.01</v>
      </c>
      <c r="CX465">
        <v>0</v>
      </c>
      <c r="CY465">
        <v>1657317704.1</v>
      </c>
      <c r="CZ465">
        <v>0</v>
      </c>
      <c r="DA465">
        <v>1657315522.5</v>
      </c>
      <c r="DB465" t="s">
        <v>1038</v>
      </c>
      <c r="DC465">
        <v>1657315522.5</v>
      </c>
      <c r="DD465">
        <v>1657315518.5</v>
      </c>
      <c r="DE465">
        <v>10</v>
      </c>
      <c r="DF465">
        <v>0.226</v>
      </c>
      <c r="DG465">
        <v>0.346</v>
      </c>
      <c r="DH465">
        <v>-1.322</v>
      </c>
      <c r="DI465">
        <v>-0.172</v>
      </c>
      <c r="DJ465">
        <v>420</v>
      </c>
      <c r="DK465">
        <v>25</v>
      </c>
      <c r="DL465">
        <v>0.27</v>
      </c>
      <c r="DM465">
        <v>0.2</v>
      </c>
      <c r="DN465">
        <v>1.293663380487805</v>
      </c>
      <c r="DO465">
        <v>11.82643588641115</v>
      </c>
      <c r="DP465">
        <v>1.166709974114716</v>
      </c>
      <c r="DQ465">
        <v>0</v>
      </c>
      <c r="DR465">
        <v>6.477678048780487</v>
      </c>
      <c r="DS465">
        <v>-0.1884660627177686</v>
      </c>
      <c r="DT465">
        <v>0.03727512982552594</v>
      </c>
      <c r="DU465">
        <v>0</v>
      </c>
      <c r="DV465">
        <v>0</v>
      </c>
      <c r="DW465">
        <v>2</v>
      </c>
      <c r="DX465" t="s">
        <v>365</v>
      </c>
      <c r="DY465">
        <v>2.97719</v>
      </c>
      <c r="DZ465">
        <v>2.7246</v>
      </c>
      <c r="EA465">
        <v>0.0492005</v>
      </c>
      <c r="EB465">
        <v>0.048013</v>
      </c>
      <c r="EC465">
        <v>0.0884137</v>
      </c>
      <c r="ED465">
        <v>0.0702237</v>
      </c>
      <c r="EE465">
        <v>29921.9</v>
      </c>
      <c r="EF465">
        <v>30072.4</v>
      </c>
      <c r="EG465">
        <v>29272.3</v>
      </c>
      <c r="EH465">
        <v>29230.6</v>
      </c>
      <c r="EI465">
        <v>35367.6</v>
      </c>
      <c r="EJ465">
        <v>36120.1</v>
      </c>
      <c r="EK465">
        <v>41240.1</v>
      </c>
      <c r="EL465">
        <v>41636.1</v>
      </c>
      <c r="EM465">
        <v>1.93928</v>
      </c>
      <c r="EN465">
        <v>2.00172</v>
      </c>
      <c r="EO465">
        <v>0.0661984</v>
      </c>
      <c r="EP465">
        <v>0</v>
      </c>
      <c r="EQ465">
        <v>25.8123</v>
      </c>
      <c r="ER465">
        <v>999.9</v>
      </c>
      <c r="ES465">
        <v>26.6</v>
      </c>
      <c r="ET465">
        <v>40.2</v>
      </c>
      <c r="EU465">
        <v>29.1387</v>
      </c>
      <c r="EV465">
        <v>61.3486</v>
      </c>
      <c r="EW465">
        <v>27.8646</v>
      </c>
      <c r="EX465">
        <v>2</v>
      </c>
      <c r="EY465">
        <v>0.233554</v>
      </c>
      <c r="EZ465">
        <v>1.39843</v>
      </c>
      <c r="FA465">
        <v>20.3775</v>
      </c>
      <c r="FB465">
        <v>5.21744</v>
      </c>
      <c r="FC465">
        <v>12.0102</v>
      </c>
      <c r="FD465">
        <v>4.98875</v>
      </c>
      <c r="FE465">
        <v>3.28865</v>
      </c>
      <c r="FF465">
        <v>6578</v>
      </c>
      <c r="FG465">
        <v>9999</v>
      </c>
      <c r="FH465">
        <v>9999</v>
      </c>
      <c r="FI465">
        <v>106.5</v>
      </c>
      <c r="FJ465">
        <v>1.86755</v>
      </c>
      <c r="FK465">
        <v>1.86661</v>
      </c>
      <c r="FL465">
        <v>1.866</v>
      </c>
      <c r="FM465">
        <v>1.86585</v>
      </c>
      <c r="FN465">
        <v>1.8678</v>
      </c>
      <c r="FO465">
        <v>1.87014</v>
      </c>
      <c r="FP465">
        <v>1.8689</v>
      </c>
      <c r="FQ465">
        <v>1.87025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-1.067</v>
      </c>
      <c r="GF465">
        <v>-0.5347</v>
      </c>
      <c r="GG465">
        <v>-0.6157391948907027</v>
      </c>
      <c r="GH465">
        <v>-0.001751842048368114</v>
      </c>
      <c r="GI465">
        <v>2.175043830543419E-07</v>
      </c>
      <c r="GJ465">
        <v>-8.900938919420621E-11</v>
      </c>
      <c r="GK465">
        <v>-0.5347082439281952</v>
      </c>
      <c r="GL465">
        <v>0</v>
      </c>
      <c r="GM465">
        <v>0</v>
      </c>
      <c r="GN465">
        <v>0</v>
      </c>
      <c r="GO465">
        <v>3</v>
      </c>
      <c r="GP465">
        <v>2360</v>
      </c>
      <c r="GQ465">
        <v>1</v>
      </c>
      <c r="GR465">
        <v>26</v>
      </c>
      <c r="GS465">
        <v>36.3</v>
      </c>
      <c r="GT465">
        <v>36.3</v>
      </c>
      <c r="GU465">
        <v>0.878906</v>
      </c>
      <c r="GV465">
        <v>2.25342</v>
      </c>
      <c r="GW465">
        <v>1.94702</v>
      </c>
      <c r="GX465">
        <v>2.81982</v>
      </c>
      <c r="GY465">
        <v>2.19482</v>
      </c>
      <c r="GZ465">
        <v>2.37915</v>
      </c>
      <c r="HA465">
        <v>42.9929</v>
      </c>
      <c r="HB465">
        <v>13.5454</v>
      </c>
      <c r="HC465">
        <v>18</v>
      </c>
      <c r="HD465">
        <v>501.773</v>
      </c>
      <c r="HE465">
        <v>553.978</v>
      </c>
      <c r="HF465">
        <v>23.735</v>
      </c>
      <c r="HG465">
        <v>30.369</v>
      </c>
      <c r="HH465">
        <v>29.9991</v>
      </c>
      <c r="HI465">
        <v>30.4563</v>
      </c>
      <c r="HJ465">
        <v>30.3932</v>
      </c>
      <c r="HK465">
        <v>17.517</v>
      </c>
      <c r="HL465">
        <v>29.3024</v>
      </c>
      <c r="HM465">
        <v>0</v>
      </c>
      <c r="HN465">
        <v>23.8084</v>
      </c>
      <c r="HO465">
        <v>232.801</v>
      </c>
      <c r="HP465">
        <v>19.8569</v>
      </c>
      <c r="HQ465">
        <v>100.113</v>
      </c>
      <c r="HR465">
        <v>100.014</v>
      </c>
    </row>
    <row r="466" spans="1:226">
      <c r="A466">
        <v>450</v>
      </c>
      <c r="B466">
        <v>1657317702.6</v>
      </c>
      <c r="C466">
        <v>8841.599999904633</v>
      </c>
      <c r="D466" t="s">
        <v>1268</v>
      </c>
      <c r="E466" t="s">
        <v>1269</v>
      </c>
      <c r="F466">
        <v>5</v>
      </c>
      <c r="G466" t="s">
        <v>1245</v>
      </c>
      <c r="H466" t="s">
        <v>354</v>
      </c>
      <c r="I466">
        <v>1657317699.8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259.2035908360215</v>
      </c>
      <c r="AK466">
        <v>257.1836969696969</v>
      </c>
      <c r="AL466">
        <v>-3.165760021300881</v>
      </c>
      <c r="AM466">
        <v>65.62887878817881</v>
      </c>
      <c r="AN466">
        <f>(AP466 - AO466 + BO466*1E3/(8.314*(BQ466+273.15)) * AR466/BN466 * AQ466) * BN466/(100*BB466) * 1000/(1000 - AP466)</f>
        <v>0</v>
      </c>
      <c r="AO466">
        <v>19.94157555453193</v>
      </c>
      <c r="AP466">
        <v>26.4310490909091</v>
      </c>
      <c r="AQ466">
        <v>-0.007607316047534892</v>
      </c>
      <c r="AR466">
        <v>78.85253045740266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1657317699.8</v>
      </c>
      <c r="BH466">
        <v>257.4769</v>
      </c>
      <c r="BI466">
        <v>253.5548</v>
      </c>
      <c r="BJ466">
        <v>26.44357</v>
      </c>
      <c r="BK466">
        <v>19.93906</v>
      </c>
      <c r="BL466">
        <v>258.5323999999999</v>
      </c>
      <c r="BM466">
        <v>26.97828</v>
      </c>
      <c r="BN466">
        <v>499.9881</v>
      </c>
      <c r="BO466">
        <v>68.40180000000001</v>
      </c>
      <c r="BP466">
        <v>0.09994907</v>
      </c>
      <c r="BQ466">
        <v>27.11364</v>
      </c>
      <c r="BR466">
        <v>26.89371</v>
      </c>
      <c r="BS466">
        <v>999.9</v>
      </c>
      <c r="BT466">
        <v>0</v>
      </c>
      <c r="BU466">
        <v>0</v>
      </c>
      <c r="BV466">
        <v>9990.75</v>
      </c>
      <c r="BW466">
        <v>0</v>
      </c>
      <c r="BX466">
        <v>1615.429</v>
      </c>
      <c r="BY466">
        <v>3.922267</v>
      </c>
      <c r="BZ466">
        <v>264.4706</v>
      </c>
      <c r="CA466">
        <v>258.7133</v>
      </c>
      <c r="CB466">
        <v>6.504506999999999</v>
      </c>
      <c r="CC466">
        <v>253.5548</v>
      </c>
      <c r="CD466">
        <v>19.93906</v>
      </c>
      <c r="CE466">
        <v>1.808788</v>
      </c>
      <c r="CF466">
        <v>1.363867</v>
      </c>
      <c r="CG466">
        <v>15.86294</v>
      </c>
      <c r="CH466">
        <v>11.52178</v>
      </c>
      <c r="CI466">
        <v>2000.017</v>
      </c>
      <c r="CJ466">
        <v>0.9799960000000001</v>
      </c>
      <c r="CK466">
        <v>0.0200037</v>
      </c>
      <c r="CL466">
        <v>0</v>
      </c>
      <c r="CM466">
        <v>2.32364</v>
      </c>
      <c r="CN466">
        <v>0</v>
      </c>
      <c r="CO466">
        <v>15877.24</v>
      </c>
      <c r="CP466">
        <v>16749.57</v>
      </c>
      <c r="CQ466">
        <v>40.187</v>
      </c>
      <c r="CR466">
        <v>41.8998</v>
      </c>
      <c r="CS466">
        <v>40.687</v>
      </c>
      <c r="CT466">
        <v>40.125</v>
      </c>
      <c r="CU466">
        <v>39.312</v>
      </c>
      <c r="CV466">
        <v>1960.007</v>
      </c>
      <c r="CW466">
        <v>40.01</v>
      </c>
      <c r="CX466">
        <v>0</v>
      </c>
      <c r="CY466">
        <v>1657317709.5</v>
      </c>
      <c r="CZ466">
        <v>0</v>
      </c>
      <c r="DA466">
        <v>1657315522.5</v>
      </c>
      <c r="DB466" t="s">
        <v>1038</v>
      </c>
      <c r="DC466">
        <v>1657315522.5</v>
      </c>
      <c r="DD466">
        <v>1657315518.5</v>
      </c>
      <c r="DE466">
        <v>10</v>
      </c>
      <c r="DF466">
        <v>0.226</v>
      </c>
      <c r="DG466">
        <v>0.346</v>
      </c>
      <c r="DH466">
        <v>-1.322</v>
      </c>
      <c r="DI466">
        <v>-0.172</v>
      </c>
      <c r="DJ466">
        <v>420</v>
      </c>
      <c r="DK466">
        <v>25</v>
      </c>
      <c r="DL466">
        <v>0.27</v>
      </c>
      <c r="DM466">
        <v>0.2</v>
      </c>
      <c r="DN466">
        <v>2.43551085</v>
      </c>
      <c r="DO466">
        <v>11.81563431894935</v>
      </c>
      <c r="DP466">
        <v>1.136982333938627</v>
      </c>
      <c r="DQ466">
        <v>0</v>
      </c>
      <c r="DR466">
        <v>6.470245499999999</v>
      </c>
      <c r="DS466">
        <v>0.2542225891181826</v>
      </c>
      <c r="DT466">
        <v>0.02762376168717788</v>
      </c>
      <c r="DU466">
        <v>0</v>
      </c>
      <c r="DV466">
        <v>0</v>
      </c>
      <c r="DW466">
        <v>2</v>
      </c>
      <c r="DX466" t="s">
        <v>365</v>
      </c>
      <c r="DY466">
        <v>2.97729</v>
      </c>
      <c r="DZ466">
        <v>2.72467</v>
      </c>
      <c r="EA466">
        <v>0.0467361</v>
      </c>
      <c r="EB466">
        <v>0.0453995</v>
      </c>
      <c r="EC466">
        <v>0.0883463</v>
      </c>
      <c r="ED466">
        <v>0.07017279999999999</v>
      </c>
      <c r="EE466">
        <v>30000.3</v>
      </c>
      <c r="EF466">
        <v>30155.3</v>
      </c>
      <c r="EG466">
        <v>29273.1</v>
      </c>
      <c r="EH466">
        <v>29230.9</v>
      </c>
      <c r="EI466">
        <v>35371.1</v>
      </c>
      <c r="EJ466">
        <v>36122.4</v>
      </c>
      <c r="EK466">
        <v>41241.2</v>
      </c>
      <c r="EL466">
        <v>41636.5</v>
      </c>
      <c r="EM466">
        <v>1.9395</v>
      </c>
      <c r="EN466">
        <v>2.00178</v>
      </c>
      <c r="EO466">
        <v>0.0673532</v>
      </c>
      <c r="EP466">
        <v>0</v>
      </c>
      <c r="EQ466">
        <v>25.791</v>
      </c>
      <c r="ER466">
        <v>999.9</v>
      </c>
      <c r="ES466">
        <v>26.6</v>
      </c>
      <c r="ET466">
        <v>40.2</v>
      </c>
      <c r="EU466">
        <v>29.1392</v>
      </c>
      <c r="EV466">
        <v>61.1186</v>
      </c>
      <c r="EW466">
        <v>27.7764</v>
      </c>
      <c r="EX466">
        <v>2</v>
      </c>
      <c r="EY466">
        <v>0.232543</v>
      </c>
      <c r="EZ466">
        <v>1.31645</v>
      </c>
      <c r="FA466">
        <v>20.3781</v>
      </c>
      <c r="FB466">
        <v>5.21669</v>
      </c>
      <c r="FC466">
        <v>12.0101</v>
      </c>
      <c r="FD466">
        <v>4.9888</v>
      </c>
      <c r="FE466">
        <v>3.28858</v>
      </c>
      <c r="FF466">
        <v>6578</v>
      </c>
      <c r="FG466">
        <v>9999</v>
      </c>
      <c r="FH466">
        <v>9999</v>
      </c>
      <c r="FI466">
        <v>106.5</v>
      </c>
      <c r="FJ466">
        <v>1.86755</v>
      </c>
      <c r="FK466">
        <v>1.8666</v>
      </c>
      <c r="FL466">
        <v>1.866</v>
      </c>
      <c r="FM466">
        <v>1.86587</v>
      </c>
      <c r="FN466">
        <v>1.86779</v>
      </c>
      <c r="FO466">
        <v>1.87015</v>
      </c>
      <c r="FP466">
        <v>1.8689</v>
      </c>
      <c r="FQ466">
        <v>1.87027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-1.042</v>
      </c>
      <c r="GF466">
        <v>-0.5347</v>
      </c>
      <c r="GG466">
        <v>-0.6157391948907027</v>
      </c>
      <c r="GH466">
        <v>-0.001751842048368114</v>
      </c>
      <c r="GI466">
        <v>2.175043830543419E-07</v>
      </c>
      <c r="GJ466">
        <v>-8.900938919420621E-11</v>
      </c>
      <c r="GK466">
        <v>-0.5347082439281952</v>
      </c>
      <c r="GL466">
        <v>0</v>
      </c>
      <c r="GM466">
        <v>0</v>
      </c>
      <c r="GN466">
        <v>0</v>
      </c>
      <c r="GO466">
        <v>3</v>
      </c>
      <c r="GP466">
        <v>2360</v>
      </c>
      <c r="GQ466">
        <v>1</v>
      </c>
      <c r="GR466">
        <v>26</v>
      </c>
      <c r="GS466">
        <v>36.3</v>
      </c>
      <c r="GT466">
        <v>36.4</v>
      </c>
      <c r="GU466">
        <v>0.83374</v>
      </c>
      <c r="GV466">
        <v>2.26074</v>
      </c>
      <c r="GW466">
        <v>1.94702</v>
      </c>
      <c r="GX466">
        <v>2.82104</v>
      </c>
      <c r="GY466">
        <v>2.19482</v>
      </c>
      <c r="GZ466">
        <v>2.35718</v>
      </c>
      <c r="HA466">
        <v>42.9929</v>
      </c>
      <c r="HB466">
        <v>13.5366</v>
      </c>
      <c r="HC466">
        <v>18</v>
      </c>
      <c r="HD466">
        <v>501.863</v>
      </c>
      <c r="HE466">
        <v>553.949</v>
      </c>
      <c r="HF466">
        <v>23.8061</v>
      </c>
      <c r="HG466">
        <v>30.3599</v>
      </c>
      <c r="HH466">
        <v>29.9991</v>
      </c>
      <c r="HI466">
        <v>30.4493</v>
      </c>
      <c r="HJ466">
        <v>30.3861</v>
      </c>
      <c r="HK466">
        <v>16.5565</v>
      </c>
      <c r="HL466">
        <v>29.3024</v>
      </c>
      <c r="HM466">
        <v>0</v>
      </c>
      <c r="HN466">
        <v>23.8828</v>
      </c>
      <c r="HO466">
        <v>212.768</v>
      </c>
      <c r="HP466">
        <v>19.8474</v>
      </c>
      <c r="HQ466">
        <v>100.115</v>
      </c>
      <c r="HR466">
        <v>100.015</v>
      </c>
    </row>
    <row r="467" spans="1:226">
      <c r="A467">
        <v>451</v>
      </c>
      <c r="B467">
        <v>1657317707.6</v>
      </c>
      <c r="C467">
        <v>8846.599999904633</v>
      </c>
      <c r="D467" t="s">
        <v>1270</v>
      </c>
      <c r="E467" t="s">
        <v>1271</v>
      </c>
      <c r="F467">
        <v>5</v>
      </c>
      <c r="G467" t="s">
        <v>1245</v>
      </c>
      <c r="H467" t="s">
        <v>354</v>
      </c>
      <c r="I467">
        <v>1657317705.1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242.4497076504059</v>
      </c>
      <c r="AK467">
        <v>241.2497151515152</v>
      </c>
      <c r="AL467">
        <v>-3.186709583724318</v>
      </c>
      <c r="AM467">
        <v>65.62887878817881</v>
      </c>
      <c r="AN467">
        <f>(AP467 - AO467 + BO467*1E3/(8.314*(BQ467+273.15)) * AR467/BN467 * AQ467) * BN467/(100*BB467) * 1000/(1000 - AP467)</f>
        <v>0</v>
      </c>
      <c r="AO467">
        <v>19.92967395162707</v>
      </c>
      <c r="AP467">
        <v>26.40694666666666</v>
      </c>
      <c r="AQ467">
        <v>-0.005318495647900223</v>
      </c>
      <c r="AR467">
        <v>78.85253045740266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1657317705.1</v>
      </c>
      <c r="BH467">
        <v>241.0834444444445</v>
      </c>
      <c r="BI467">
        <v>236.1371111111112</v>
      </c>
      <c r="BJ467">
        <v>26.41702222222222</v>
      </c>
      <c r="BK467">
        <v>19.91885555555556</v>
      </c>
      <c r="BL467">
        <v>242.1118888888888</v>
      </c>
      <c r="BM467">
        <v>26.95175555555556</v>
      </c>
      <c r="BN467">
        <v>500.014</v>
      </c>
      <c r="BO467">
        <v>68.40100000000001</v>
      </c>
      <c r="BP467">
        <v>0.1000183666666667</v>
      </c>
      <c r="BQ467">
        <v>27.11212222222222</v>
      </c>
      <c r="BR467">
        <v>26.88941111111111</v>
      </c>
      <c r="BS467">
        <v>999.9000000000001</v>
      </c>
      <c r="BT467">
        <v>0</v>
      </c>
      <c r="BU467">
        <v>0</v>
      </c>
      <c r="BV467">
        <v>10005.82777777778</v>
      </c>
      <c r="BW467">
        <v>0</v>
      </c>
      <c r="BX467">
        <v>1611.322222222222</v>
      </c>
      <c r="BY467">
        <v>4.94628</v>
      </c>
      <c r="BZ467">
        <v>247.625</v>
      </c>
      <c r="CA467">
        <v>240.9366666666666</v>
      </c>
      <c r="CB467">
        <v>6.498193333333334</v>
      </c>
      <c r="CC467">
        <v>236.1371111111112</v>
      </c>
      <c r="CD467">
        <v>19.91885555555556</v>
      </c>
      <c r="CE467">
        <v>1.806953333333333</v>
      </c>
      <c r="CF467">
        <v>1.362471111111111</v>
      </c>
      <c r="CG467">
        <v>15.84705555555555</v>
      </c>
      <c r="CH467">
        <v>11.50624444444444</v>
      </c>
      <c r="CI467">
        <v>2000.027777777778</v>
      </c>
      <c r="CJ467">
        <v>0.9799960000000001</v>
      </c>
      <c r="CK467">
        <v>0.0200037</v>
      </c>
      <c r="CL467">
        <v>0</v>
      </c>
      <c r="CM467">
        <v>2.3782</v>
      </c>
      <c r="CN467">
        <v>0</v>
      </c>
      <c r="CO467">
        <v>15848.74444444445</v>
      </c>
      <c r="CP467">
        <v>16749.67777777778</v>
      </c>
      <c r="CQ467">
        <v>40.187</v>
      </c>
      <c r="CR467">
        <v>41.875</v>
      </c>
      <c r="CS467">
        <v>40.67322222222222</v>
      </c>
      <c r="CT467">
        <v>40.125</v>
      </c>
      <c r="CU467">
        <v>39.312</v>
      </c>
      <c r="CV467">
        <v>1960.017777777778</v>
      </c>
      <c r="CW467">
        <v>40.01</v>
      </c>
      <c r="CX467">
        <v>0</v>
      </c>
      <c r="CY467">
        <v>1657317714.3</v>
      </c>
      <c r="CZ467">
        <v>0</v>
      </c>
      <c r="DA467">
        <v>1657315522.5</v>
      </c>
      <c r="DB467" t="s">
        <v>1038</v>
      </c>
      <c r="DC467">
        <v>1657315522.5</v>
      </c>
      <c r="DD467">
        <v>1657315518.5</v>
      </c>
      <c r="DE467">
        <v>10</v>
      </c>
      <c r="DF467">
        <v>0.226</v>
      </c>
      <c r="DG467">
        <v>0.346</v>
      </c>
      <c r="DH467">
        <v>-1.322</v>
      </c>
      <c r="DI467">
        <v>-0.172</v>
      </c>
      <c r="DJ467">
        <v>420</v>
      </c>
      <c r="DK467">
        <v>25</v>
      </c>
      <c r="DL467">
        <v>0.27</v>
      </c>
      <c r="DM467">
        <v>0.2</v>
      </c>
      <c r="DN467">
        <v>3.41688625</v>
      </c>
      <c r="DO467">
        <v>11.89877819887429</v>
      </c>
      <c r="DP467">
        <v>1.144893906208535</v>
      </c>
      <c r="DQ467">
        <v>0</v>
      </c>
      <c r="DR467">
        <v>6.4844475</v>
      </c>
      <c r="DS467">
        <v>0.1968146341463229</v>
      </c>
      <c r="DT467">
        <v>0.02254087806075884</v>
      </c>
      <c r="DU467">
        <v>0</v>
      </c>
      <c r="DV467">
        <v>0</v>
      </c>
      <c r="DW467">
        <v>2</v>
      </c>
      <c r="DX467" t="s">
        <v>365</v>
      </c>
      <c r="DY467">
        <v>2.97718</v>
      </c>
      <c r="DZ467">
        <v>2.72474</v>
      </c>
      <c r="EA467">
        <v>0.0442103</v>
      </c>
      <c r="EB467">
        <v>0.0427275</v>
      </c>
      <c r="EC467">
        <v>0.0882897</v>
      </c>
      <c r="ED467">
        <v>0.0700336</v>
      </c>
      <c r="EE467">
        <v>30080.2</v>
      </c>
      <c r="EF467">
        <v>30239.9</v>
      </c>
      <c r="EG467">
        <v>29273.4</v>
      </c>
      <c r="EH467">
        <v>29231</v>
      </c>
      <c r="EI467">
        <v>35373.8</v>
      </c>
      <c r="EJ467">
        <v>36127.8</v>
      </c>
      <c r="EK467">
        <v>41241.9</v>
      </c>
      <c r="EL467">
        <v>41636.5</v>
      </c>
      <c r="EM467">
        <v>1.93953</v>
      </c>
      <c r="EN467">
        <v>2.0016</v>
      </c>
      <c r="EO467">
        <v>0.06810579999999999</v>
      </c>
      <c r="EP467">
        <v>0</v>
      </c>
      <c r="EQ467">
        <v>25.7709</v>
      </c>
      <c r="ER467">
        <v>999.9</v>
      </c>
      <c r="ES467">
        <v>26.6</v>
      </c>
      <c r="ET467">
        <v>40.2</v>
      </c>
      <c r="EU467">
        <v>29.1405</v>
      </c>
      <c r="EV467">
        <v>60.9486</v>
      </c>
      <c r="EW467">
        <v>27.8886</v>
      </c>
      <c r="EX467">
        <v>2</v>
      </c>
      <c r="EY467">
        <v>0.23174</v>
      </c>
      <c r="EZ467">
        <v>1.23936</v>
      </c>
      <c r="FA467">
        <v>20.3786</v>
      </c>
      <c r="FB467">
        <v>5.21729</v>
      </c>
      <c r="FC467">
        <v>12.0099</v>
      </c>
      <c r="FD467">
        <v>4.98855</v>
      </c>
      <c r="FE467">
        <v>3.28865</v>
      </c>
      <c r="FF467">
        <v>6578.2</v>
      </c>
      <c r="FG467">
        <v>9999</v>
      </c>
      <c r="FH467">
        <v>9999</v>
      </c>
      <c r="FI467">
        <v>106.5</v>
      </c>
      <c r="FJ467">
        <v>1.86756</v>
      </c>
      <c r="FK467">
        <v>1.86661</v>
      </c>
      <c r="FL467">
        <v>1.866</v>
      </c>
      <c r="FM467">
        <v>1.86587</v>
      </c>
      <c r="FN467">
        <v>1.86781</v>
      </c>
      <c r="FO467">
        <v>1.87013</v>
      </c>
      <c r="FP467">
        <v>1.86889</v>
      </c>
      <c r="FQ467">
        <v>1.87027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-1.016</v>
      </c>
      <c r="GF467">
        <v>-0.5348000000000001</v>
      </c>
      <c r="GG467">
        <v>-0.6157391948907027</v>
      </c>
      <c r="GH467">
        <v>-0.001751842048368114</v>
      </c>
      <c r="GI467">
        <v>2.175043830543419E-07</v>
      </c>
      <c r="GJ467">
        <v>-8.900938919420621E-11</v>
      </c>
      <c r="GK467">
        <v>-0.5347082439281952</v>
      </c>
      <c r="GL467">
        <v>0</v>
      </c>
      <c r="GM467">
        <v>0</v>
      </c>
      <c r="GN467">
        <v>0</v>
      </c>
      <c r="GO467">
        <v>3</v>
      </c>
      <c r="GP467">
        <v>2360</v>
      </c>
      <c r="GQ467">
        <v>1</v>
      </c>
      <c r="GR467">
        <v>26</v>
      </c>
      <c r="GS467">
        <v>36.4</v>
      </c>
      <c r="GT467">
        <v>36.5</v>
      </c>
      <c r="GU467">
        <v>0.7849120000000001</v>
      </c>
      <c r="GV467">
        <v>2.26196</v>
      </c>
      <c r="GW467">
        <v>1.94702</v>
      </c>
      <c r="GX467">
        <v>2.81982</v>
      </c>
      <c r="GY467">
        <v>2.19482</v>
      </c>
      <c r="GZ467">
        <v>2.38892</v>
      </c>
      <c r="HA467">
        <v>42.9929</v>
      </c>
      <c r="HB467">
        <v>13.5279</v>
      </c>
      <c r="HC467">
        <v>18</v>
      </c>
      <c r="HD467">
        <v>501.815</v>
      </c>
      <c r="HE467">
        <v>553.753</v>
      </c>
      <c r="HF467">
        <v>23.8832</v>
      </c>
      <c r="HG467">
        <v>30.3512</v>
      </c>
      <c r="HH467">
        <v>29.9992</v>
      </c>
      <c r="HI467">
        <v>30.4413</v>
      </c>
      <c r="HJ467">
        <v>30.3789</v>
      </c>
      <c r="HK467">
        <v>15.6452</v>
      </c>
      <c r="HL467">
        <v>29.5801</v>
      </c>
      <c r="HM467">
        <v>0</v>
      </c>
      <c r="HN467">
        <v>23.9599</v>
      </c>
      <c r="HO467">
        <v>199.41</v>
      </c>
      <c r="HP467">
        <v>19.8493</v>
      </c>
      <c r="HQ467">
        <v>100.117</v>
      </c>
      <c r="HR467">
        <v>100.015</v>
      </c>
    </row>
    <row r="468" spans="1:226">
      <c r="A468">
        <v>452</v>
      </c>
      <c r="B468">
        <v>1657317712.6</v>
      </c>
      <c r="C468">
        <v>8851.599999904633</v>
      </c>
      <c r="D468" t="s">
        <v>1272</v>
      </c>
      <c r="E468" t="s">
        <v>1273</v>
      </c>
      <c r="F468">
        <v>5</v>
      </c>
      <c r="G468" t="s">
        <v>1245</v>
      </c>
      <c r="H468" t="s">
        <v>354</v>
      </c>
      <c r="I468">
        <v>1657317709.8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225.6499341585897</v>
      </c>
      <c r="AK468">
        <v>225.3852606060608</v>
      </c>
      <c r="AL468">
        <v>-3.164447102438259</v>
      </c>
      <c r="AM468">
        <v>65.62887878817881</v>
      </c>
      <c r="AN468">
        <f>(AP468 - AO468 + BO468*1E3/(8.314*(BQ468+273.15)) * AR468/BN468 * AQ468) * BN468/(100*BB468) * 1000/(1000 - AP468)</f>
        <v>0</v>
      </c>
      <c r="AO468">
        <v>19.82788663642474</v>
      </c>
      <c r="AP468">
        <v>26.35190181818182</v>
      </c>
      <c r="AQ468">
        <v>-0.008947634792251148</v>
      </c>
      <c r="AR468">
        <v>78.85253045740266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1657317709.8</v>
      </c>
      <c r="BH468">
        <v>226.5282</v>
      </c>
      <c r="BI468">
        <v>220.6838</v>
      </c>
      <c r="BJ468">
        <v>26.38189</v>
      </c>
      <c r="BK468">
        <v>19.81316</v>
      </c>
      <c r="BL468">
        <v>227.5324</v>
      </c>
      <c r="BM468">
        <v>26.9166</v>
      </c>
      <c r="BN468">
        <v>499.9641</v>
      </c>
      <c r="BO468">
        <v>68.40041999999998</v>
      </c>
      <c r="BP468">
        <v>0.09994979999999999</v>
      </c>
      <c r="BQ468">
        <v>27.1159</v>
      </c>
      <c r="BR468">
        <v>26.89053</v>
      </c>
      <c r="BS468">
        <v>999.9</v>
      </c>
      <c r="BT468">
        <v>0</v>
      </c>
      <c r="BU468">
        <v>0</v>
      </c>
      <c r="BV468">
        <v>10010.307</v>
      </c>
      <c r="BW468">
        <v>0</v>
      </c>
      <c r="BX468">
        <v>1608.015</v>
      </c>
      <c r="BY468">
        <v>5.844495</v>
      </c>
      <c r="BZ468">
        <v>232.6665</v>
      </c>
      <c r="CA468">
        <v>225.1448</v>
      </c>
      <c r="CB468">
        <v>6.568732</v>
      </c>
      <c r="CC468">
        <v>220.6838</v>
      </c>
      <c r="CD468">
        <v>19.81316</v>
      </c>
      <c r="CE468">
        <v>1.804533</v>
      </c>
      <c r="CF468">
        <v>1.355229</v>
      </c>
      <c r="CG468">
        <v>15.8261</v>
      </c>
      <c r="CH468">
        <v>11.42572</v>
      </c>
      <c r="CI468">
        <v>1999.94</v>
      </c>
      <c r="CJ468">
        <v>0.9799951</v>
      </c>
      <c r="CK468">
        <v>0.0200046</v>
      </c>
      <c r="CL468">
        <v>0</v>
      </c>
      <c r="CM468">
        <v>2.31987</v>
      </c>
      <c r="CN468">
        <v>0</v>
      </c>
      <c r="CO468">
        <v>15825.46</v>
      </c>
      <c r="CP468">
        <v>16748.93</v>
      </c>
      <c r="CQ468">
        <v>40.187</v>
      </c>
      <c r="CR468">
        <v>41.875</v>
      </c>
      <c r="CS468">
        <v>40.6622</v>
      </c>
      <c r="CT468">
        <v>40.125</v>
      </c>
      <c r="CU468">
        <v>39.312</v>
      </c>
      <c r="CV468">
        <v>1959.93</v>
      </c>
      <c r="CW468">
        <v>40.01</v>
      </c>
      <c r="CX468">
        <v>0</v>
      </c>
      <c r="CY468">
        <v>1657317719.1</v>
      </c>
      <c r="CZ468">
        <v>0</v>
      </c>
      <c r="DA468">
        <v>1657315522.5</v>
      </c>
      <c r="DB468" t="s">
        <v>1038</v>
      </c>
      <c r="DC468">
        <v>1657315522.5</v>
      </c>
      <c r="DD468">
        <v>1657315518.5</v>
      </c>
      <c r="DE468">
        <v>10</v>
      </c>
      <c r="DF468">
        <v>0.226</v>
      </c>
      <c r="DG468">
        <v>0.346</v>
      </c>
      <c r="DH468">
        <v>-1.322</v>
      </c>
      <c r="DI468">
        <v>-0.172</v>
      </c>
      <c r="DJ468">
        <v>420</v>
      </c>
      <c r="DK468">
        <v>25</v>
      </c>
      <c r="DL468">
        <v>0.27</v>
      </c>
      <c r="DM468">
        <v>0.2</v>
      </c>
      <c r="DN468">
        <v>4.248678292682927</v>
      </c>
      <c r="DO468">
        <v>11.78602724738676</v>
      </c>
      <c r="DP468">
        <v>1.162546257343311</v>
      </c>
      <c r="DQ468">
        <v>0</v>
      </c>
      <c r="DR468">
        <v>6.510005121951219</v>
      </c>
      <c r="DS468">
        <v>0.2995845993031345</v>
      </c>
      <c r="DT468">
        <v>0.03550500061804765</v>
      </c>
      <c r="DU468">
        <v>0</v>
      </c>
      <c r="DV468">
        <v>0</v>
      </c>
      <c r="DW468">
        <v>2</v>
      </c>
      <c r="DX468" t="s">
        <v>365</v>
      </c>
      <c r="DY468">
        <v>2.97731</v>
      </c>
      <c r="DZ468">
        <v>2.7248</v>
      </c>
      <c r="EA468">
        <v>0.0416412</v>
      </c>
      <c r="EB468">
        <v>0.0399918</v>
      </c>
      <c r="EC468">
        <v>0.08816010000000001</v>
      </c>
      <c r="ED468">
        <v>0.0697889</v>
      </c>
      <c r="EE468">
        <v>30161.6</v>
      </c>
      <c r="EF468">
        <v>30326.6</v>
      </c>
      <c r="EG468">
        <v>29273.9</v>
      </c>
      <c r="EH468">
        <v>29231.3</v>
      </c>
      <c r="EI468">
        <v>35379.6</v>
      </c>
      <c r="EJ468">
        <v>36137.5</v>
      </c>
      <c r="EK468">
        <v>41242.8</v>
      </c>
      <c r="EL468">
        <v>41636.7</v>
      </c>
      <c r="EM468">
        <v>1.93983</v>
      </c>
      <c r="EN468">
        <v>2.00152</v>
      </c>
      <c r="EO468">
        <v>0.0700727</v>
      </c>
      <c r="EP468">
        <v>0</v>
      </c>
      <c r="EQ468">
        <v>25.7528</v>
      </c>
      <c r="ER468">
        <v>999.9</v>
      </c>
      <c r="ES468">
        <v>26.6</v>
      </c>
      <c r="ET468">
        <v>40.2</v>
      </c>
      <c r="EU468">
        <v>29.1408</v>
      </c>
      <c r="EV468">
        <v>61.1386</v>
      </c>
      <c r="EW468">
        <v>27.7684</v>
      </c>
      <c r="EX468">
        <v>2</v>
      </c>
      <c r="EY468">
        <v>0.230818</v>
      </c>
      <c r="EZ468">
        <v>1.17919</v>
      </c>
      <c r="FA468">
        <v>20.3791</v>
      </c>
      <c r="FB468">
        <v>5.21759</v>
      </c>
      <c r="FC468">
        <v>12.0099</v>
      </c>
      <c r="FD468">
        <v>4.9887</v>
      </c>
      <c r="FE468">
        <v>3.28855</v>
      </c>
      <c r="FF468">
        <v>6578.2</v>
      </c>
      <c r="FG468">
        <v>9999</v>
      </c>
      <c r="FH468">
        <v>9999</v>
      </c>
      <c r="FI468">
        <v>106.5</v>
      </c>
      <c r="FJ468">
        <v>1.86754</v>
      </c>
      <c r="FK468">
        <v>1.86661</v>
      </c>
      <c r="FL468">
        <v>1.866</v>
      </c>
      <c r="FM468">
        <v>1.86585</v>
      </c>
      <c r="FN468">
        <v>1.86779</v>
      </c>
      <c r="FO468">
        <v>1.87015</v>
      </c>
      <c r="FP468">
        <v>1.8689</v>
      </c>
      <c r="FQ468">
        <v>1.87027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-0.99</v>
      </c>
      <c r="GF468">
        <v>-0.5347</v>
      </c>
      <c r="GG468">
        <v>-0.6157391948907027</v>
      </c>
      <c r="GH468">
        <v>-0.001751842048368114</v>
      </c>
      <c r="GI468">
        <v>2.175043830543419E-07</v>
      </c>
      <c r="GJ468">
        <v>-8.900938919420621E-11</v>
      </c>
      <c r="GK468">
        <v>-0.5347082439281952</v>
      </c>
      <c r="GL468">
        <v>0</v>
      </c>
      <c r="GM468">
        <v>0</v>
      </c>
      <c r="GN468">
        <v>0</v>
      </c>
      <c r="GO468">
        <v>3</v>
      </c>
      <c r="GP468">
        <v>2360</v>
      </c>
      <c r="GQ468">
        <v>1</v>
      </c>
      <c r="GR468">
        <v>26</v>
      </c>
      <c r="GS468">
        <v>36.5</v>
      </c>
      <c r="GT468">
        <v>36.6</v>
      </c>
      <c r="GU468">
        <v>0.739746</v>
      </c>
      <c r="GV468">
        <v>2.26074</v>
      </c>
      <c r="GW468">
        <v>1.94702</v>
      </c>
      <c r="GX468">
        <v>2.82104</v>
      </c>
      <c r="GY468">
        <v>2.19482</v>
      </c>
      <c r="GZ468">
        <v>2.37183</v>
      </c>
      <c r="HA468">
        <v>42.9929</v>
      </c>
      <c r="HB468">
        <v>13.5454</v>
      </c>
      <c r="HC468">
        <v>18</v>
      </c>
      <c r="HD468">
        <v>501.958</v>
      </c>
      <c r="HE468">
        <v>553.631</v>
      </c>
      <c r="HF468">
        <v>23.9621</v>
      </c>
      <c r="HG468">
        <v>30.3435</v>
      </c>
      <c r="HH468">
        <v>29.9992</v>
      </c>
      <c r="HI468">
        <v>30.4348</v>
      </c>
      <c r="HJ468">
        <v>30.3718</v>
      </c>
      <c r="HK468">
        <v>14.6673</v>
      </c>
      <c r="HL468">
        <v>29.5801</v>
      </c>
      <c r="HM468">
        <v>0</v>
      </c>
      <c r="HN468">
        <v>24.0366</v>
      </c>
      <c r="HO468">
        <v>179.377</v>
      </c>
      <c r="HP468">
        <v>19.8743</v>
      </c>
      <c r="HQ468">
        <v>100.119</v>
      </c>
      <c r="HR468">
        <v>100.016</v>
      </c>
    </row>
    <row r="469" spans="1:226">
      <c r="A469">
        <v>453</v>
      </c>
      <c r="B469">
        <v>1657317717.6</v>
      </c>
      <c r="C469">
        <v>8856.599999904633</v>
      </c>
      <c r="D469" t="s">
        <v>1274</v>
      </c>
      <c r="E469" t="s">
        <v>1275</v>
      </c>
      <c r="F469">
        <v>5</v>
      </c>
      <c r="G469" t="s">
        <v>1245</v>
      </c>
      <c r="H469" t="s">
        <v>354</v>
      </c>
      <c r="I469">
        <v>1657317715.1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208.8247869425871</v>
      </c>
      <c r="AK469">
        <v>209.5136424242424</v>
      </c>
      <c r="AL469">
        <v>-3.171983943245545</v>
      </c>
      <c r="AM469">
        <v>65.62887878817881</v>
      </c>
      <c r="AN469">
        <f>(AP469 - AO469 + BO469*1E3/(8.314*(BQ469+273.15)) * AR469/BN469 * AQ469) * BN469/(100*BB469) * 1000/(1000 - AP469)</f>
        <v>0</v>
      </c>
      <c r="AO469">
        <v>19.77398465658605</v>
      </c>
      <c r="AP469">
        <v>26.31034545454546</v>
      </c>
      <c r="AQ469">
        <v>-0.009743956969445099</v>
      </c>
      <c r="AR469">
        <v>78.85253045740266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1657317715.1</v>
      </c>
      <c r="BH469">
        <v>210.1695555555556</v>
      </c>
      <c r="BI469">
        <v>203.2091111111111</v>
      </c>
      <c r="BJ469">
        <v>26.32473333333333</v>
      </c>
      <c r="BK469">
        <v>19.77715555555555</v>
      </c>
      <c r="BL469">
        <v>211.1464444444445</v>
      </c>
      <c r="BM469">
        <v>26.85945555555556</v>
      </c>
      <c r="BN469">
        <v>500.0171111111111</v>
      </c>
      <c r="BO469">
        <v>68.40086666666667</v>
      </c>
      <c r="BP469">
        <v>0.1000085888888889</v>
      </c>
      <c r="BQ469">
        <v>27.12202222222222</v>
      </c>
      <c r="BR469">
        <v>26.89925555555556</v>
      </c>
      <c r="BS469">
        <v>999.9000000000001</v>
      </c>
      <c r="BT469">
        <v>0</v>
      </c>
      <c r="BU469">
        <v>0</v>
      </c>
      <c r="BV469">
        <v>9996.731111111112</v>
      </c>
      <c r="BW469">
        <v>0</v>
      </c>
      <c r="BX469">
        <v>1605.493333333333</v>
      </c>
      <c r="BY469">
        <v>6.960337777777777</v>
      </c>
      <c r="BZ469">
        <v>215.8518888888889</v>
      </c>
      <c r="CA469">
        <v>207.3092222222222</v>
      </c>
      <c r="CB469">
        <v>6.547584444444444</v>
      </c>
      <c r="CC469">
        <v>203.2091111111111</v>
      </c>
      <c r="CD469">
        <v>19.77715555555555</v>
      </c>
      <c r="CE469">
        <v>1.800635555555556</v>
      </c>
      <c r="CF469">
        <v>1.352775555555556</v>
      </c>
      <c r="CG469">
        <v>15.7923</v>
      </c>
      <c r="CH469">
        <v>11.39837777777778</v>
      </c>
      <c r="CI469">
        <v>2000.044444444445</v>
      </c>
      <c r="CJ469">
        <v>0.9799960000000001</v>
      </c>
      <c r="CK469">
        <v>0.0200037</v>
      </c>
      <c r="CL469">
        <v>0</v>
      </c>
      <c r="CM469">
        <v>2.266377777777778</v>
      </c>
      <c r="CN469">
        <v>0</v>
      </c>
      <c r="CO469">
        <v>15804.01111111111</v>
      </c>
      <c r="CP469">
        <v>16749.82222222222</v>
      </c>
      <c r="CQ469">
        <v>40.187</v>
      </c>
      <c r="CR469">
        <v>41.875</v>
      </c>
      <c r="CS469">
        <v>40.625</v>
      </c>
      <c r="CT469">
        <v>40.125</v>
      </c>
      <c r="CU469">
        <v>39.312</v>
      </c>
      <c r="CV469">
        <v>1960.034444444444</v>
      </c>
      <c r="CW469">
        <v>40.01</v>
      </c>
      <c r="CX469">
        <v>0</v>
      </c>
      <c r="CY469">
        <v>1657317723.9</v>
      </c>
      <c r="CZ469">
        <v>0</v>
      </c>
      <c r="DA469">
        <v>1657315522.5</v>
      </c>
      <c r="DB469" t="s">
        <v>1038</v>
      </c>
      <c r="DC469">
        <v>1657315522.5</v>
      </c>
      <c r="DD469">
        <v>1657315518.5</v>
      </c>
      <c r="DE469">
        <v>10</v>
      </c>
      <c r="DF469">
        <v>0.226</v>
      </c>
      <c r="DG469">
        <v>0.346</v>
      </c>
      <c r="DH469">
        <v>-1.322</v>
      </c>
      <c r="DI469">
        <v>-0.172</v>
      </c>
      <c r="DJ469">
        <v>420</v>
      </c>
      <c r="DK469">
        <v>25</v>
      </c>
      <c r="DL469">
        <v>0.27</v>
      </c>
      <c r="DM469">
        <v>0.2</v>
      </c>
      <c r="DN469">
        <v>5.3981635</v>
      </c>
      <c r="DO469">
        <v>11.91926318949343</v>
      </c>
      <c r="DP469">
        <v>1.14715991773717</v>
      </c>
      <c r="DQ469">
        <v>0</v>
      </c>
      <c r="DR469">
        <v>6.530774750000001</v>
      </c>
      <c r="DS469">
        <v>0.2336637523452035</v>
      </c>
      <c r="DT469">
        <v>0.0326487663616483</v>
      </c>
      <c r="DU469">
        <v>0</v>
      </c>
      <c r="DV469">
        <v>0</v>
      </c>
      <c r="DW469">
        <v>2</v>
      </c>
      <c r="DX469" t="s">
        <v>365</v>
      </c>
      <c r="DY469">
        <v>2.97739</v>
      </c>
      <c r="DZ469">
        <v>2.72476</v>
      </c>
      <c r="EA469">
        <v>0.0390159</v>
      </c>
      <c r="EB469">
        <v>0.0371903</v>
      </c>
      <c r="EC469">
        <v>0.0880724</v>
      </c>
      <c r="ED469">
        <v>0.0698371</v>
      </c>
      <c r="EE469">
        <v>30244.3</v>
      </c>
      <c r="EF469">
        <v>30415.3</v>
      </c>
      <c r="EG469">
        <v>29273.9</v>
      </c>
      <c r="EH469">
        <v>29231.4</v>
      </c>
      <c r="EI469">
        <v>35382.8</v>
      </c>
      <c r="EJ469">
        <v>36135.8</v>
      </c>
      <c r="EK469">
        <v>41242.5</v>
      </c>
      <c r="EL469">
        <v>41637</v>
      </c>
      <c r="EM469">
        <v>1.93985</v>
      </c>
      <c r="EN469">
        <v>2.00175</v>
      </c>
      <c r="EO469">
        <v>0.0711046</v>
      </c>
      <c r="EP469">
        <v>0</v>
      </c>
      <c r="EQ469">
        <v>25.7371</v>
      </c>
      <c r="ER469">
        <v>999.9</v>
      </c>
      <c r="ES469">
        <v>26.5</v>
      </c>
      <c r="ET469">
        <v>40.2</v>
      </c>
      <c r="EU469">
        <v>29.03</v>
      </c>
      <c r="EV469">
        <v>61.2386</v>
      </c>
      <c r="EW469">
        <v>27.8566</v>
      </c>
      <c r="EX469">
        <v>2</v>
      </c>
      <c r="EY469">
        <v>0.230053</v>
      </c>
      <c r="EZ469">
        <v>1.12236</v>
      </c>
      <c r="FA469">
        <v>20.3795</v>
      </c>
      <c r="FB469">
        <v>5.21729</v>
      </c>
      <c r="FC469">
        <v>12.0099</v>
      </c>
      <c r="FD469">
        <v>4.98875</v>
      </c>
      <c r="FE469">
        <v>3.28858</v>
      </c>
      <c r="FF469">
        <v>6578.5</v>
      </c>
      <c r="FG469">
        <v>9999</v>
      </c>
      <c r="FH469">
        <v>9999</v>
      </c>
      <c r="FI469">
        <v>106.5</v>
      </c>
      <c r="FJ469">
        <v>1.8676</v>
      </c>
      <c r="FK469">
        <v>1.86661</v>
      </c>
      <c r="FL469">
        <v>1.86601</v>
      </c>
      <c r="FM469">
        <v>1.86592</v>
      </c>
      <c r="FN469">
        <v>1.8678</v>
      </c>
      <c r="FO469">
        <v>1.87015</v>
      </c>
      <c r="FP469">
        <v>1.8689</v>
      </c>
      <c r="FQ469">
        <v>1.87027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-0.964</v>
      </c>
      <c r="GF469">
        <v>-0.5347</v>
      </c>
      <c r="GG469">
        <v>-0.6157391948907027</v>
      </c>
      <c r="GH469">
        <v>-0.001751842048368114</v>
      </c>
      <c r="GI469">
        <v>2.175043830543419E-07</v>
      </c>
      <c r="GJ469">
        <v>-8.900938919420621E-11</v>
      </c>
      <c r="GK469">
        <v>-0.5347082439281952</v>
      </c>
      <c r="GL469">
        <v>0</v>
      </c>
      <c r="GM469">
        <v>0</v>
      </c>
      <c r="GN469">
        <v>0</v>
      </c>
      <c r="GO469">
        <v>3</v>
      </c>
      <c r="GP469">
        <v>2360</v>
      </c>
      <c r="GQ469">
        <v>1</v>
      </c>
      <c r="GR469">
        <v>26</v>
      </c>
      <c r="GS469">
        <v>36.6</v>
      </c>
      <c r="GT469">
        <v>36.7</v>
      </c>
      <c r="GU469">
        <v>0.690918</v>
      </c>
      <c r="GV469">
        <v>2.27173</v>
      </c>
      <c r="GW469">
        <v>1.94702</v>
      </c>
      <c r="GX469">
        <v>2.82104</v>
      </c>
      <c r="GY469">
        <v>2.19482</v>
      </c>
      <c r="GZ469">
        <v>2.34375</v>
      </c>
      <c r="HA469">
        <v>42.9929</v>
      </c>
      <c r="HB469">
        <v>13.5279</v>
      </c>
      <c r="HC469">
        <v>18</v>
      </c>
      <c r="HD469">
        <v>501.915</v>
      </c>
      <c r="HE469">
        <v>553.736</v>
      </c>
      <c r="HF469">
        <v>24.0409</v>
      </c>
      <c r="HG469">
        <v>30.3354</v>
      </c>
      <c r="HH469">
        <v>29.9993</v>
      </c>
      <c r="HI469">
        <v>30.4274</v>
      </c>
      <c r="HJ469">
        <v>30.3651</v>
      </c>
      <c r="HK469">
        <v>13.7641</v>
      </c>
      <c r="HL469">
        <v>29.3091</v>
      </c>
      <c r="HM469">
        <v>0</v>
      </c>
      <c r="HN469">
        <v>24.1071</v>
      </c>
      <c r="HO469">
        <v>166.005</v>
      </c>
      <c r="HP469">
        <v>19.8743</v>
      </c>
      <c r="HQ469">
        <v>100.118</v>
      </c>
      <c r="HR469">
        <v>100.016</v>
      </c>
    </row>
    <row r="470" spans="1:226">
      <c r="A470">
        <v>454</v>
      </c>
      <c r="B470">
        <v>1657317722.6</v>
      </c>
      <c r="C470">
        <v>8861.599999904633</v>
      </c>
      <c r="D470" t="s">
        <v>1276</v>
      </c>
      <c r="E470" t="s">
        <v>1277</v>
      </c>
      <c r="F470">
        <v>5</v>
      </c>
      <c r="G470" t="s">
        <v>1245</v>
      </c>
      <c r="H470" t="s">
        <v>354</v>
      </c>
      <c r="I470">
        <v>1657317719.8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192.2447877498044</v>
      </c>
      <c r="AK470">
        <v>193.7821696969696</v>
      </c>
      <c r="AL470">
        <v>-3.141640602210279</v>
      </c>
      <c r="AM470">
        <v>65.62887878817881</v>
      </c>
      <c r="AN470">
        <f>(AP470 - AO470 + BO470*1E3/(8.314*(BQ470+273.15)) * AR470/BN470 * AQ470) * BN470/(100*BB470) * 1000/(1000 - AP470)</f>
        <v>0</v>
      </c>
      <c r="AO470">
        <v>19.81135793478603</v>
      </c>
      <c r="AP470">
        <v>26.31197030303029</v>
      </c>
      <c r="AQ470">
        <v>-0.0004330082137762196</v>
      </c>
      <c r="AR470">
        <v>78.85253045740266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1657317719.8</v>
      </c>
      <c r="BH470">
        <v>195.7159</v>
      </c>
      <c r="BI470">
        <v>187.9511</v>
      </c>
      <c r="BJ470">
        <v>26.30687</v>
      </c>
      <c r="BK470">
        <v>19.81444</v>
      </c>
      <c r="BL470">
        <v>196.6684</v>
      </c>
      <c r="BM470">
        <v>26.84158</v>
      </c>
      <c r="BN470">
        <v>500.0206999999999</v>
      </c>
      <c r="BO470">
        <v>68.402</v>
      </c>
      <c r="BP470">
        <v>0.10003044</v>
      </c>
      <c r="BQ470">
        <v>27.13119</v>
      </c>
      <c r="BR470">
        <v>26.90327</v>
      </c>
      <c r="BS470">
        <v>999.9</v>
      </c>
      <c r="BT470">
        <v>0</v>
      </c>
      <c r="BU470">
        <v>0</v>
      </c>
      <c r="BV470">
        <v>10001.235</v>
      </c>
      <c r="BW470">
        <v>0</v>
      </c>
      <c r="BX470">
        <v>1604.219</v>
      </c>
      <c r="BY470">
        <v>7.764919000000001</v>
      </c>
      <c r="BZ470">
        <v>201.0038</v>
      </c>
      <c r="CA470">
        <v>191.7505</v>
      </c>
      <c r="CB470">
        <v>6.492448</v>
      </c>
      <c r="CC470">
        <v>187.9511</v>
      </c>
      <c r="CD470">
        <v>19.81444</v>
      </c>
      <c r="CE470">
        <v>1.799443</v>
      </c>
      <c r="CF470">
        <v>1.355346</v>
      </c>
      <c r="CG470">
        <v>15.78195</v>
      </c>
      <c r="CH470">
        <v>11.42703</v>
      </c>
      <c r="CI470">
        <v>2000.041</v>
      </c>
      <c r="CJ470">
        <v>0.9799956999999999</v>
      </c>
      <c r="CK470">
        <v>0.020004</v>
      </c>
      <c r="CL470">
        <v>0</v>
      </c>
      <c r="CM470">
        <v>2.16106</v>
      </c>
      <c r="CN470">
        <v>0</v>
      </c>
      <c r="CO470">
        <v>15786.02</v>
      </c>
      <c r="CP470">
        <v>16749.77</v>
      </c>
      <c r="CQ470">
        <v>40.187</v>
      </c>
      <c r="CR470">
        <v>41.8498</v>
      </c>
      <c r="CS470">
        <v>40.625</v>
      </c>
      <c r="CT470">
        <v>40.0998</v>
      </c>
      <c r="CU470">
        <v>39.312</v>
      </c>
      <c r="CV470">
        <v>1960.031</v>
      </c>
      <c r="CW470">
        <v>40.01</v>
      </c>
      <c r="CX470">
        <v>0</v>
      </c>
      <c r="CY470">
        <v>1657317729.3</v>
      </c>
      <c r="CZ470">
        <v>0</v>
      </c>
      <c r="DA470">
        <v>1657315522.5</v>
      </c>
      <c r="DB470" t="s">
        <v>1038</v>
      </c>
      <c r="DC470">
        <v>1657315522.5</v>
      </c>
      <c r="DD470">
        <v>1657315518.5</v>
      </c>
      <c r="DE470">
        <v>10</v>
      </c>
      <c r="DF470">
        <v>0.226</v>
      </c>
      <c r="DG470">
        <v>0.346</v>
      </c>
      <c r="DH470">
        <v>-1.322</v>
      </c>
      <c r="DI470">
        <v>-0.172</v>
      </c>
      <c r="DJ470">
        <v>420</v>
      </c>
      <c r="DK470">
        <v>25</v>
      </c>
      <c r="DL470">
        <v>0.27</v>
      </c>
      <c r="DM470">
        <v>0.2</v>
      </c>
      <c r="DN470">
        <v>6.175440249999999</v>
      </c>
      <c r="DO470">
        <v>11.72028686679173</v>
      </c>
      <c r="DP470">
        <v>1.12914811625067</v>
      </c>
      <c r="DQ470">
        <v>0</v>
      </c>
      <c r="DR470">
        <v>6.52811025</v>
      </c>
      <c r="DS470">
        <v>0.01158833020636893</v>
      </c>
      <c r="DT470">
        <v>0.03536599054794726</v>
      </c>
      <c r="DU470">
        <v>1</v>
      </c>
      <c r="DV470">
        <v>1</v>
      </c>
      <c r="DW470">
        <v>2</v>
      </c>
      <c r="DX470" t="s">
        <v>357</v>
      </c>
      <c r="DY470">
        <v>2.97734</v>
      </c>
      <c r="DZ470">
        <v>2.72483</v>
      </c>
      <c r="EA470">
        <v>0.0363571</v>
      </c>
      <c r="EB470">
        <v>0.0343986</v>
      </c>
      <c r="EC470">
        <v>0.08808530000000001</v>
      </c>
      <c r="ED470">
        <v>0.0699055</v>
      </c>
      <c r="EE470">
        <v>30328.8</v>
      </c>
      <c r="EF470">
        <v>30503.9</v>
      </c>
      <c r="EG470">
        <v>29274.7</v>
      </c>
      <c r="EH470">
        <v>29231.8</v>
      </c>
      <c r="EI470">
        <v>35383.1</v>
      </c>
      <c r="EJ470">
        <v>36133.7</v>
      </c>
      <c r="EK470">
        <v>41243.5</v>
      </c>
      <c r="EL470">
        <v>41637.7</v>
      </c>
      <c r="EM470">
        <v>1.93975</v>
      </c>
      <c r="EN470">
        <v>2.00163</v>
      </c>
      <c r="EO470">
        <v>0.07183100000000001</v>
      </c>
      <c r="EP470">
        <v>0</v>
      </c>
      <c r="EQ470">
        <v>25.7241</v>
      </c>
      <c r="ER470">
        <v>999.9</v>
      </c>
      <c r="ES470">
        <v>26.5</v>
      </c>
      <c r="ET470">
        <v>40.3</v>
      </c>
      <c r="EU470">
        <v>29.1848</v>
      </c>
      <c r="EV470">
        <v>61.0986</v>
      </c>
      <c r="EW470">
        <v>27.7244</v>
      </c>
      <c r="EX470">
        <v>2</v>
      </c>
      <c r="EY470">
        <v>0.229456</v>
      </c>
      <c r="EZ470">
        <v>1.08886</v>
      </c>
      <c r="FA470">
        <v>20.3798</v>
      </c>
      <c r="FB470">
        <v>5.21714</v>
      </c>
      <c r="FC470">
        <v>12.0101</v>
      </c>
      <c r="FD470">
        <v>4.9886</v>
      </c>
      <c r="FE470">
        <v>3.28848</v>
      </c>
      <c r="FF470">
        <v>6578.5</v>
      </c>
      <c r="FG470">
        <v>9999</v>
      </c>
      <c r="FH470">
        <v>9999</v>
      </c>
      <c r="FI470">
        <v>106.5</v>
      </c>
      <c r="FJ470">
        <v>1.86761</v>
      </c>
      <c r="FK470">
        <v>1.86661</v>
      </c>
      <c r="FL470">
        <v>1.86601</v>
      </c>
      <c r="FM470">
        <v>1.86591</v>
      </c>
      <c r="FN470">
        <v>1.86779</v>
      </c>
      <c r="FO470">
        <v>1.87013</v>
      </c>
      <c r="FP470">
        <v>1.86889</v>
      </c>
      <c r="FQ470">
        <v>1.87027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-0.9379999999999999</v>
      </c>
      <c r="GF470">
        <v>-0.5347</v>
      </c>
      <c r="GG470">
        <v>-0.6157391948907027</v>
      </c>
      <c r="GH470">
        <v>-0.001751842048368114</v>
      </c>
      <c r="GI470">
        <v>2.175043830543419E-07</v>
      </c>
      <c r="GJ470">
        <v>-8.900938919420621E-11</v>
      </c>
      <c r="GK470">
        <v>-0.5347082439281952</v>
      </c>
      <c r="GL470">
        <v>0</v>
      </c>
      <c r="GM470">
        <v>0</v>
      </c>
      <c r="GN470">
        <v>0</v>
      </c>
      <c r="GO470">
        <v>3</v>
      </c>
      <c r="GP470">
        <v>2360</v>
      </c>
      <c r="GQ470">
        <v>1</v>
      </c>
      <c r="GR470">
        <v>26</v>
      </c>
      <c r="GS470">
        <v>36.7</v>
      </c>
      <c r="GT470">
        <v>36.7</v>
      </c>
      <c r="GU470">
        <v>0.644531</v>
      </c>
      <c r="GV470">
        <v>2.26807</v>
      </c>
      <c r="GW470">
        <v>1.94702</v>
      </c>
      <c r="GX470">
        <v>2.82104</v>
      </c>
      <c r="GY470">
        <v>2.19482</v>
      </c>
      <c r="GZ470">
        <v>2.38647</v>
      </c>
      <c r="HA470">
        <v>42.9929</v>
      </c>
      <c r="HB470">
        <v>13.5279</v>
      </c>
      <c r="HC470">
        <v>18</v>
      </c>
      <c r="HD470">
        <v>501.792</v>
      </c>
      <c r="HE470">
        <v>553.583</v>
      </c>
      <c r="HF470">
        <v>24.1138</v>
      </c>
      <c r="HG470">
        <v>30.3268</v>
      </c>
      <c r="HH470">
        <v>29.9993</v>
      </c>
      <c r="HI470">
        <v>30.4202</v>
      </c>
      <c r="HJ470">
        <v>30.3586</v>
      </c>
      <c r="HK470">
        <v>12.83</v>
      </c>
      <c r="HL470">
        <v>29.3091</v>
      </c>
      <c r="HM470">
        <v>0</v>
      </c>
      <c r="HN470">
        <v>24.1748</v>
      </c>
      <c r="HO470">
        <v>152.648</v>
      </c>
      <c r="HP470">
        <v>19.8743</v>
      </c>
      <c r="HQ470">
        <v>100.121</v>
      </c>
      <c r="HR470">
        <v>100.018</v>
      </c>
    </row>
    <row r="471" spans="1:226">
      <c r="A471">
        <v>455</v>
      </c>
      <c r="B471">
        <v>1657317727.6</v>
      </c>
      <c r="C471">
        <v>8866.599999904633</v>
      </c>
      <c r="D471" t="s">
        <v>1278</v>
      </c>
      <c r="E471" t="s">
        <v>1279</v>
      </c>
      <c r="F471">
        <v>5</v>
      </c>
      <c r="G471" t="s">
        <v>1245</v>
      </c>
      <c r="H471" t="s">
        <v>354</v>
      </c>
      <c r="I471">
        <v>1657317725.1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175.5781251757878</v>
      </c>
      <c r="AK471">
        <v>178.0760303030303</v>
      </c>
      <c r="AL471">
        <v>-3.153939724770007</v>
      </c>
      <c r="AM471">
        <v>65.62887878817881</v>
      </c>
      <c r="AN471">
        <f>(AP471 - AO471 + BO471*1E3/(8.314*(BQ471+273.15)) * AR471/BN471 * AQ471) * BN471/(100*BB471) * 1000/(1000 - AP471)</f>
        <v>0</v>
      </c>
      <c r="AO471">
        <v>19.81817775299621</v>
      </c>
      <c r="AP471">
        <v>26.31223636363636</v>
      </c>
      <c r="AQ471">
        <v>0.0002062272605960795</v>
      </c>
      <c r="AR471">
        <v>78.85253045740266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1657317725.1</v>
      </c>
      <c r="BH471">
        <v>179.5271111111111</v>
      </c>
      <c r="BI471">
        <v>170.6766666666666</v>
      </c>
      <c r="BJ471">
        <v>26.31293333333333</v>
      </c>
      <c r="BK471">
        <v>19.81485555555556</v>
      </c>
      <c r="BL471">
        <v>180.4525555555555</v>
      </c>
      <c r="BM471">
        <v>26.84763333333333</v>
      </c>
      <c r="BN471">
        <v>499.9997777777778</v>
      </c>
      <c r="BO471">
        <v>68.40416666666667</v>
      </c>
      <c r="BP471">
        <v>0.1000220222222222</v>
      </c>
      <c r="BQ471">
        <v>27.13873333333333</v>
      </c>
      <c r="BR471">
        <v>26.90935555555556</v>
      </c>
      <c r="BS471">
        <v>999.9000000000001</v>
      </c>
      <c r="BT471">
        <v>0</v>
      </c>
      <c r="BU471">
        <v>0</v>
      </c>
      <c r="BV471">
        <v>9997.702222222222</v>
      </c>
      <c r="BW471">
        <v>0</v>
      </c>
      <c r="BX471">
        <v>1603.161111111111</v>
      </c>
      <c r="BY471">
        <v>8.85048888888889</v>
      </c>
      <c r="BZ471">
        <v>184.3787777777778</v>
      </c>
      <c r="CA471">
        <v>174.1267777777778</v>
      </c>
      <c r="CB471">
        <v>6.498064444444444</v>
      </c>
      <c r="CC471">
        <v>170.6766666666666</v>
      </c>
      <c r="CD471">
        <v>19.81485555555556</v>
      </c>
      <c r="CE471">
        <v>1.799913333333333</v>
      </c>
      <c r="CF471">
        <v>1.355418888888889</v>
      </c>
      <c r="CG471">
        <v>15.78603333333333</v>
      </c>
      <c r="CH471">
        <v>11.42785555555555</v>
      </c>
      <c r="CI471">
        <v>1999.965555555556</v>
      </c>
      <c r="CJ471">
        <v>0.9799953333333333</v>
      </c>
      <c r="CK471">
        <v>0.02000436666666667</v>
      </c>
      <c r="CL471">
        <v>0</v>
      </c>
      <c r="CM471">
        <v>2.136444444444445</v>
      </c>
      <c r="CN471">
        <v>0</v>
      </c>
      <c r="CO471">
        <v>15767.64444444444</v>
      </c>
      <c r="CP471">
        <v>16749.14444444445</v>
      </c>
      <c r="CQ471">
        <v>40.187</v>
      </c>
      <c r="CR471">
        <v>41.833</v>
      </c>
      <c r="CS471">
        <v>40.625</v>
      </c>
      <c r="CT471">
        <v>40.062</v>
      </c>
      <c r="CU471">
        <v>39.312</v>
      </c>
      <c r="CV471">
        <v>1959.955555555555</v>
      </c>
      <c r="CW471">
        <v>40.01</v>
      </c>
      <c r="CX471">
        <v>0</v>
      </c>
      <c r="CY471">
        <v>1657317734.1</v>
      </c>
      <c r="CZ471">
        <v>0</v>
      </c>
      <c r="DA471">
        <v>1657315522.5</v>
      </c>
      <c r="DB471" t="s">
        <v>1038</v>
      </c>
      <c r="DC471">
        <v>1657315522.5</v>
      </c>
      <c r="DD471">
        <v>1657315518.5</v>
      </c>
      <c r="DE471">
        <v>10</v>
      </c>
      <c r="DF471">
        <v>0.226</v>
      </c>
      <c r="DG471">
        <v>0.346</v>
      </c>
      <c r="DH471">
        <v>-1.322</v>
      </c>
      <c r="DI471">
        <v>-0.172</v>
      </c>
      <c r="DJ471">
        <v>420</v>
      </c>
      <c r="DK471">
        <v>25</v>
      </c>
      <c r="DL471">
        <v>0.27</v>
      </c>
      <c r="DM471">
        <v>0.2</v>
      </c>
      <c r="DN471">
        <v>7.189548536585367</v>
      </c>
      <c r="DO471">
        <v>11.6074036933798</v>
      </c>
      <c r="DP471">
        <v>1.147093549925543</v>
      </c>
      <c r="DQ471">
        <v>0</v>
      </c>
      <c r="DR471">
        <v>6.527038292682927</v>
      </c>
      <c r="DS471">
        <v>-0.2669657142857023</v>
      </c>
      <c r="DT471">
        <v>0.035576783530181</v>
      </c>
      <c r="DU471">
        <v>0</v>
      </c>
      <c r="DV471">
        <v>0</v>
      </c>
      <c r="DW471">
        <v>2</v>
      </c>
      <c r="DX471" t="s">
        <v>365</v>
      </c>
      <c r="DY471">
        <v>2.9771</v>
      </c>
      <c r="DZ471">
        <v>2.72463</v>
      </c>
      <c r="EA471">
        <v>0.0336394</v>
      </c>
      <c r="EB471">
        <v>0.0315066</v>
      </c>
      <c r="EC471">
        <v>0.0880861</v>
      </c>
      <c r="ED471">
        <v>0.0698738</v>
      </c>
      <c r="EE471">
        <v>30414.8</v>
      </c>
      <c r="EF471">
        <v>30595.6</v>
      </c>
      <c r="EG471">
        <v>29275.1</v>
      </c>
      <c r="EH471">
        <v>29232.1</v>
      </c>
      <c r="EI471">
        <v>35383.6</v>
      </c>
      <c r="EJ471">
        <v>36135</v>
      </c>
      <c r="EK471">
        <v>41244.2</v>
      </c>
      <c r="EL471">
        <v>41637.8</v>
      </c>
      <c r="EM471">
        <v>1.93983</v>
      </c>
      <c r="EN471">
        <v>2.0018</v>
      </c>
      <c r="EO471">
        <v>0.0731498</v>
      </c>
      <c r="EP471">
        <v>0</v>
      </c>
      <c r="EQ471">
        <v>25.7132</v>
      </c>
      <c r="ER471">
        <v>999.9</v>
      </c>
      <c r="ES471">
        <v>26.5</v>
      </c>
      <c r="ET471">
        <v>40.2</v>
      </c>
      <c r="EU471">
        <v>29.028</v>
      </c>
      <c r="EV471">
        <v>61.2586</v>
      </c>
      <c r="EW471">
        <v>27.8886</v>
      </c>
      <c r="EX471">
        <v>2</v>
      </c>
      <c r="EY471">
        <v>0.228814</v>
      </c>
      <c r="EZ471">
        <v>1.0583</v>
      </c>
      <c r="FA471">
        <v>20.3797</v>
      </c>
      <c r="FB471">
        <v>5.21699</v>
      </c>
      <c r="FC471">
        <v>12.0099</v>
      </c>
      <c r="FD471">
        <v>4.98855</v>
      </c>
      <c r="FE471">
        <v>3.28848</v>
      </c>
      <c r="FF471">
        <v>6578.7</v>
      </c>
      <c r="FG471">
        <v>9999</v>
      </c>
      <c r="FH471">
        <v>9999</v>
      </c>
      <c r="FI471">
        <v>106.5</v>
      </c>
      <c r="FJ471">
        <v>1.86759</v>
      </c>
      <c r="FK471">
        <v>1.86661</v>
      </c>
      <c r="FL471">
        <v>1.866</v>
      </c>
      <c r="FM471">
        <v>1.8659</v>
      </c>
      <c r="FN471">
        <v>1.86778</v>
      </c>
      <c r="FO471">
        <v>1.87017</v>
      </c>
      <c r="FP471">
        <v>1.86889</v>
      </c>
      <c r="FQ471">
        <v>1.87027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-0.913</v>
      </c>
      <c r="GF471">
        <v>-0.5347</v>
      </c>
      <c r="GG471">
        <v>-0.6157391948907027</v>
      </c>
      <c r="GH471">
        <v>-0.001751842048368114</v>
      </c>
      <c r="GI471">
        <v>2.175043830543419E-07</v>
      </c>
      <c r="GJ471">
        <v>-8.900938919420621E-11</v>
      </c>
      <c r="GK471">
        <v>-0.5347082439281952</v>
      </c>
      <c r="GL471">
        <v>0</v>
      </c>
      <c r="GM471">
        <v>0</v>
      </c>
      <c r="GN471">
        <v>0</v>
      </c>
      <c r="GO471">
        <v>3</v>
      </c>
      <c r="GP471">
        <v>2360</v>
      </c>
      <c r="GQ471">
        <v>1</v>
      </c>
      <c r="GR471">
        <v>26</v>
      </c>
      <c r="GS471">
        <v>36.8</v>
      </c>
      <c r="GT471">
        <v>36.8</v>
      </c>
      <c r="GU471">
        <v>0.594482</v>
      </c>
      <c r="GV471">
        <v>2.27539</v>
      </c>
      <c r="GW471">
        <v>1.94702</v>
      </c>
      <c r="GX471">
        <v>2.81982</v>
      </c>
      <c r="GY471">
        <v>2.19482</v>
      </c>
      <c r="GZ471">
        <v>2.37671</v>
      </c>
      <c r="HA471">
        <v>42.9929</v>
      </c>
      <c r="HB471">
        <v>13.5366</v>
      </c>
      <c r="HC471">
        <v>18</v>
      </c>
      <c r="HD471">
        <v>501.789</v>
      </c>
      <c r="HE471">
        <v>553.652</v>
      </c>
      <c r="HF471">
        <v>24.1822</v>
      </c>
      <c r="HG471">
        <v>30.319</v>
      </c>
      <c r="HH471">
        <v>29.9994</v>
      </c>
      <c r="HI471">
        <v>30.4137</v>
      </c>
      <c r="HJ471">
        <v>30.3521</v>
      </c>
      <c r="HK471">
        <v>11.8074</v>
      </c>
      <c r="HL471">
        <v>29.3091</v>
      </c>
      <c r="HM471">
        <v>0</v>
      </c>
      <c r="HN471">
        <v>24.2389</v>
      </c>
      <c r="HO471">
        <v>132.613</v>
      </c>
      <c r="HP471">
        <v>19.8743</v>
      </c>
      <c r="HQ471">
        <v>100.123</v>
      </c>
      <c r="HR471">
        <v>100.018</v>
      </c>
    </row>
    <row r="472" spans="1:226">
      <c r="A472">
        <v>456</v>
      </c>
      <c r="B472">
        <v>1657317732.6</v>
      </c>
      <c r="C472">
        <v>8871.599999904633</v>
      </c>
      <c r="D472" t="s">
        <v>1280</v>
      </c>
      <c r="E472" t="s">
        <v>1281</v>
      </c>
      <c r="F472">
        <v>5</v>
      </c>
      <c r="G472" t="s">
        <v>1245</v>
      </c>
      <c r="H472" t="s">
        <v>354</v>
      </c>
      <c r="I472">
        <v>1657317729.8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158.8307695919879</v>
      </c>
      <c r="AK472">
        <v>162.3071272727273</v>
      </c>
      <c r="AL472">
        <v>-3.162705625074942</v>
      </c>
      <c r="AM472">
        <v>65.62887878817881</v>
      </c>
      <c r="AN472">
        <f>(AP472 - AO472 + BO472*1E3/(8.314*(BQ472+273.15)) * AR472/BN472 * AQ472) * BN472/(100*BB472) * 1000/(1000 - AP472)</f>
        <v>0</v>
      </c>
      <c r="AO472">
        <v>19.80413590565194</v>
      </c>
      <c r="AP472">
        <v>26.3062309090909</v>
      </c>
      <c r="AQ472">
        <v>-0.0002551002865030888</v>
      </c>
      <c r="AR472">
        <v>78.85253045740266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1657317729.8</v>
      </c>
      <c r="BH472">
        <v>165.1182</v>
      </c>
      <c r="BI472">
        <v>155.2675</v>
      </c>
      <c r="BJ472">
        <v>26.30824</v>
      </c>
      <c r="BK472">
        <v>19.80154</v>
      </c>
      <c r="BL472">
        <v>166.0191</v>
      </c>
      <c r="BM472">
        <v>26.84294999999999</v>
      </c>
      <c r="BN472">
        <v>499.9872</v>
      </c>
      <c r="BO472">
        <v>68.40231</v>
      </c>
      <c r="BP472">
        <v>0.09996872000000001</v>
      </c>
      <c r="BQ472">
        <v>27.1447</v>
      </c>
      <c r="BR472">
        <v>26.90531</v>
      </c>
      <c r="BS472">
        <v>999.9</v>
      </c>
      <c r="BT472">
        <v>0</v>
      </c>
      <c r="BU472">
        <v>0</v>
      </c>
      <c r="BV472">
        <v>9995.938</v>
      </c>
      <c r="BW472">
        <v>0</v>
      </c>
      <c r="BX472">
        <v>1603.924</v>
      </c>
      <c r="BY472">
        <v>9.850759999999999</v>
      </c>
      <c r="BZ472">
        <v>169.5796</v>
      </c>
      <c r="CA472">
        <v>158.4043</v>
      </c>
      <c r="CB472">
        <v>6.506693</v>
      </c>
      <c r="CC472">
        <v>155.2675</v>
      </c>
      <c r="CD472">
        <v>19.80154</v>
      </c>
      <c r="CE472">
        <v>1.799543</v>
      </c>
      <c r="CF472">
        <v>1.354473</v>
      </c>
      <c r="CG472">
        <v>15.78283</v>
      </c>
      <c r="CH472">
        <v>11.4173</v>
      </c>
      <c r="CI472">
        <v>2000.02</v>
      </c>
      <c r="CJ472">
        <v>0.9799960000000001</v>
      </c>
      <c r="CK472">
        <v>0.0200037</v>
      </c>
      <c r="CL472">
        <v>0</v>
      </c>
      <c r="CM472">
        <v>2.1876</v>
      </c>
      <c r="CN472">
        <v>0</v>
      </c>
      <c r="CO472">
        <v>15754.31</v>
      </c>
      <c r="CP472">
        <v>16749.59</v>
      </c>
      <c r="CQ472">
        <v>40.187</v>
      </c>
      <c r="CR472">
        <v>41.8246</v>
      </c>
      <c r="CS472">
        <v>40.625</v>
      </c>
      <c r="CT472">
        <v>40.062</v>
      </c>
      <c r="CU472">
        <v>39.26860000000001</v>
      </c>
      <c r="CV472">
        <v>1960.01</v>
      </c>
      <c r="CW472">
        <v>40.01</v>
      </c>
      <c r="CX472">
        <v>0</v>
      </c>
      <c r="CY472">
        <v>1657317739.5</v>
      </c>
      <c r="CZ472">
        <v>0</v>
      </c>
      <c r="DA472">
        <v>1657315522.5</v>
      </c>
      <c r="DB472" t="s">
        <v>1038</v>
      </c>
      <c r="DC472">
        <v>1657315522.5</v>
      </c>
      <c r="DD472">
        <v>1657315518.5</v>
      </c>
      <c r="DE472">
        <v>10</v>
      </c>
      <c r="DF472">
        <v>0.226</v>
      </c>
      <c r="DG472">
        <v>0.346</v>
      </c>
      <c r="DH472">
        <v>-1.322</v>
      </c>
      <c r="DI472">
        <v>-0.172</v>
      </c>
      <c r="DJ472">
        <v>420</v>
      </c>
      <c r="DK472">
        <v>25</v>
      </c>
      <c r="DL472">
        <v>0.27</v>
      </c>
      <c r="DM472">
        <v>0.2</v>
      </c>
      <c r="DN472">
        <v>8.335210499999999</v>
      </c>
      <c r="DO472">
        <v>11.79031744840523</v>
      </c>
      <c r="DP472">
        <v>1.138265660860746</v>
      </c>
      <c r="DQ472">
        <v>0</v>
      </c>
      <c r="DR472">
        <v>6.511429250000001</v>
      </c>
      <c r="DS472">
        <v>-0.1493228893058302</v>
      </c>
      <c r="DT472">
        <v>0.02464669981838335</v>
      </c>
      <c r="DU472">
        <v>0</v>
      </c>
      <c r="DV472">
        <v>0</v>
      </c>
      <c r="DW472">
        <v>2</v>
      </c>
      <c r="DX472" t="s">
        <v>365</v>
      </c>
      <c r="DY472">
        <v>2.97738</v>
      </c>
      <c r="DZ472">
        <v>2.72481</v>
      </c>
      <c r="EA472">
        <v>0.0308548</v>
      </c>
      <c r="EB472">
        <v>0.0285304</v>
      </c>
      <c r="EC472">
        <v>0.0880726</v>
      </c>
      <c r="ED472">
        <v>0.0698389</v>
      </c>
      <c r="EE472">
        <v>30502.7</v>
      </c>
      <c r="EF472">
        <v>30690</v>
      </c>
      <c r="EG472">
        <v>29275.3</v>
      </c>
      <c r="EH472">
        <v>29232.5</v>
      </c>
      <c r="EI472">
        <v>35384.3</v>
      </c>
      <c r="EJ472">
        <v>36137</v>
      </c>
      <c r="EK472">
        <v>41244.6</v>
      </c>
      <c r="EL472">
        <v>41638.6</v>
      </c>
      <c r="EM472">
        <v>1.94002</v>
      </c>
      <c r="EN472">
        <v>2.0017</v>
      </c>
      <c r="EO472">
        <v>0.0729747</v>
      </c>
      <c r="EP472">
        <v>0</v>
      </c>
      <c r="EQ472">
        <v>25.7024</v>
      </c>
      <c r="ER472">
        <v>999.9</v>
      </c>
      <c r="ES472">
        <v>26.5</v>
      </c>
      <c r="ET472">
        <v>40.3</v>
      </c>
      <c r="EU472">
        <v>29.1872</v>
      </c>
      <c r="EV472">
        <v>60.8786</v>
      </c>
      <c r="EW472">
        <v>27.8085</v>
      </c>
      <c r="EX472">
        <v>2</v>
      </c>
      <c r="EY472">
        <v>0.228224</v>
      </c>
      <c r="EZ472">
        <v>1.02873</v>
      </c>
      <c r="FA472">
        <v>20.38</v>
      </c>
      <c r="FB472">
        <v>5.21654</v>
      </c>
      <c r="FC472">
        <v>12.0099</v>
      </c>
      <c r="FD472">
        <v>4.9883</v>
      </c>
      <c r="FE472">
        <v>3.2885</v>
      </c>
      <c r="FF472">
        <v>6578.7</v>
      </c>
      <c r="FG472">
        <v>9999</v>
      </c>
      <c r="FH472">
        <v>9999</v>
      </c>
      <c r="FI472">
        <v>106.5</v>
      </c>
      <c r="FJ472">
        <v>1.86763</v>
      </c>
      <c r="FK472">
        <v>1.86661</v>
      </c>
      <c r="FL472">
        <v>1.866</v>
      </c>
      <c r="FM472">
        <v>1.86592</v>
      </c>
      <c r="FN472">
        <v>1.86779</v>
      </c>
      <c r="FO472">
        <v>1.87016</v>
      </c>
      <c r="FP472">
        <v>1.86889</v>
      </c>
      <c r="FQ472">
        <v>1.87027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-0.887</v>
      </c>
      <c r="GF472">
        <v>-0.5347</v>
      </c>
      <c r="GG472">
        <v>-0.6157391948907027</v>
      </c>
      <c r="GH472">
        <v>-0.001751842048368114</v>
      </c>
      <c r="GI472">
        <v>2.175043830543419E-07</v>
      </c>
      <c r="GJ472">
        <v>-8.900938919420621E-11</v>
      </c>
      <c r="GK472">
        <v>-0.5347082439281952</v>
      </c>
      <c r="GL472">
        <v>0</v>
      </c>
      <c r="GM472">
        <v>0</v>
      </c>
      <c r="GN472">
        <v>0</v>
      </c>
      <c r="GO472">
        <v>3</v>
      </c>
      <c r="GP472">
        <v>2360</v>
      </c>
      <c r="GQ472">
        <v>1</v>
      </c>
      <c r="GR472">
        <v>26</v>
      </c>
      <c r="GS472">
        <v>36.8</v>
      </c>
      <c r="GT472">
        <v>36.9</v>
      </c>
      <c r="GU472">
        <v>0.546875</v>
      </c>
      <c r="GV472">
        <v>2.27905</v>
      </c>
      <c r="GW472">
        <v>1.94702</v>
      </c>
      <c r="GX472">
        <v>2.81982</v>
      </c>
      <c r="GY472">
        <v>2.19482</v>
      </c>
      <c r="GZ472">
        <v>2.38525</v>
      </c>
      <c r="HA472">
        <v>42.9929</v>
      </c>
      <c r="HB472">
        <v>13.5279</v>
      </c>
      <c r="HC472">
        <v>18</v>
      </c>
      <c r="HD472">
        <v>501.866</v>
      </c>
      <c r="HE472">
        <v>553.5170000000001</v>
      </c>
      <c r="HF472">
        <v>24.2465</v>
      </c>
      <c r="HG472">
        <v>30.3117</v>
      </c>
      <c r="HH472">
        <v>29.9995</v>
      </c>
      <c r="HI472">
        <v>30.4071</v>
      </c>
      <c r="HJ472">
        <v>30.3456</v>
      </c>
      <c r="HK472">
        <v>10.7894</v>
      </c>
      <c r="HL472">
        <v>29.3091</v>
      </c>
      <c r="HM472">
        <v>0</v>
      </c>
      <c r="HN472">
        <v>24.3053</v>
      </c>
      <c r="HO472">
        <v>112.577</v>
      </c>
      <c r="HP472">
        <v>19.8743</v>
      </c>
      <c r="HQ472">
        <v>100.123</v>
      </c>
      <c r="HR472">
        <v>100.02</v>
      </c>
    </row>
    <row r="473" spans="1:226">
      <c r="A473">
        <v>457</v>
      </c>
      <c r="B473">
        <v>1657317737.6</v>
      </c>
      <c r="C473">
        <v>8876.599999904633</v>
      </c>
      <c r="D473" t="s">
        <v>1282</v>
      </c>
      <c r="E473" t="s">
        <v>1283</v>
      </c>
      <c r="F473">
        <v>5</v>
      </c>
      <c r="G473" t="s">
        <v>1245</v>
      </c>
      <c r="H473" t="s">
        <v>354</v>
      </c>
      <c r="I473">
        <v>1657317735.1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142.2776972639165</v>
      </c>
      <c r="AK473">
        <v>146.5312606060606</v>
      </c>
      <c r="AL473">
        <v>-3.162576529230814</v>
      </c>
      <c r="AM473">
        <v>65.62887878817881</v>
      </c>
      <c r="AN473">
        <f>(AP473 - AO473 + BO473*1E3/(8.314*(BQ473+273.15)) * AR473/BN473 * AQ473) * BN473/(100*BB473) * 1000/(1000 - AP473)</f>
        <v>0</v>
      </c>
      <c r="AO473">
        <v>19.78908451579256</v>
      </c>
      <c r="AP473">
        <v>26.29302242424242</v>
      </c>
      <c r="AQ473">
        <v>-2.778614289577985E-05</v>
      </c>
      <c r="AR473">
        <v>78.85253045740266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1657317735.1</v>
      </c>
      <c r="BH473">
        <v>148.8486666666667</v>
      </c>
      <c r="BI473">
        <v>137.9214444444445</v>
      </c>
      <c r="BJ473">
        <v>26.30041111111111</v>
      </c>
      <c r="BK473">
        <v>19.78725555555555</v>
      </c>
      <c r="BL473">
        <v>149.722</v>
      </c>
      <c r="BM473">
        <v>26.83512222222222</v>
      </c>
      <c r="BN473">
        <v>499.9731111111111</v>
      </c>
      <c r="BO473">
        <v>68.40146666666666</v>
      </c>
      <c r="BP473">
        <v>0.09994924444444445</v>
      </c>
      <c r="BQ473">
        <v>27.144</v>
      </c>
      <c r="BR473">
        <v>26.90705555555556</v>
      </c>
      <c r="BS473">
        <v>999.9000000000001</v>
      </c>
      <c r="BT473">
        <v>0</v>
      </c>
      <c r="BU473">
        <v>0</v>
      </c>
      <c r="BV473">
        <v>10007.36444444444</v>
      </c>
      <c r="BW473">
        <v>0</v>
      </c>
      <c r="BX473">
        <v>1603.128888888889</v>
      </c>
      <c r="BY473">
        <v>10.92712222222222</v>
      </c>
      <c r="BZ473">
        <v>152.8691111111111</v>
      </c>
      <c r="CA473">
        <v>140.7056666666666</v>
      </c>
      <c r="CB473">
        <v>6.513156666666666</v>
      </c>
      <c r="CC473">
        <v>137.9214444444445</v>
      </c>
      <c r="CD473">
        <v>19.78725555555555</v>
      </c>
      <c r="CE473">
        <v>1.798986666666667</v>
      </c>
      <c r="CF473">
        <v>1.353476666666667</v>
      </c>
      <c r="CG473">
        <v>15.77797777777778</v>
      </c>
      <c r="CH473">
        <v>11.40621111111111</v>
      </c>
      <c r="CI473">
        <v>2000.007777777778</v>
      </c>
      <c r="CJ473">
        <v>0.9799956666666666</v>
      </c>
      <c r="CK473">
        <v>0.02000403333333333</v>
      </c>
      <c r="CL473">
        <v>0</v>
      </c>
      <c r="CM473">
        <v>2.254733333333333</v>
      </c>
      <c r="CN473">
        <v>0</v>
      </c>
      <c r="CO473">
        <v>15742.43333333333</v>
      </c>
      <c r="CP473">
        <v>16749.47777777778</v>
      </c>
      <c r="CQ473">
        <v>40.187</v>
      </c>
      <c r="CR473">
        <v>41.82599999999999</v>
      </c>
      <c r="CS473">
        <v>40.625</v>
      </c>
      <c r="CT473">
        <v>40.062</v>
      </c>
      <c r="CU473">
        <v>39.25688888888889</v>
      </c>
      <c r="CV473">
        <v>1959.997777777778</v>
      </c>
      <c r="CW473">
        <v>40.01</v>
      </c>
      <c r="CX473">
        <v>0</v>
      </c>
      <c r="CY473">
        <v>1657317744.3</v>
      </c>
      <c r="CZ473">
        <v>0</v>
      </c>
      <c r="DA473">
        <v>1657315522.5</v>
      </c>
      <c r="DB473" t="s">
        <v>1038</v>
      </c>
      <c r="DC473">
        <v>1657315522.5</v>
      </c>
      <c r="DD473">
        <v>1657315518.5</v>
      </c>
      <c r="DE473">
        <v>10</v>
      </c>
      <c r="DF473">
        <v>0.226</v>
      </c>
      <c r="DG473">
        <v>0.346</v>
      </c>
      <c r="DH473">
        <v>-1.322</v>
      </c>
      <c r="DI473">
        <v>-0.172</v>
      </c>
      <c r="DJ473">
        <v>420</v>
      </c>
      <c r="DK473">
        <v>25</v>
      </c>
      <c r="DL473">
        <v>0.27</v>
      </c>
      <c r="DM473">
        <v>0.2</v>
      </c>
      <c r="DN473">
        <v>9.117310249999999</v>
      </c>
      <c r="DO473">
        <v>12.0546359099437</v>
      </c>
      <c r="DP473">
        <v>1.164374298143616</v>
      </c>
      <c r="DQ473">
        <v>0</v>
      </c>
      <c r="DR473">
        <v>6.5031775</v>
      </c>
      <c r="DS473">
        <v>0.05485058161349259</v>
      </c>
      <c r="DT473">
        <v>0.01145694543715731</v>
      </c>
      <c r="DU473">
        <v>1</v>
      </c>
      <c r="DV473">
        <v>1</v>
      </c>
      <c r="DW473">
        <v>2</v>
      </c>
      <c r="DX473" t="s">
        <v>357</v>
      </c>
      <c r="DY473">
        <v>2.97735</v>
      </c>
      <c r="DZ473">
        <v>2.7247</v>
      </c>
      <c r="EA473">
        <v>0.0280145</v>
      </c>
      <c r="EB473">
        <v>0.0254341</v>
      </c>
      <c r="EC473">
        <v>0.0880437</v>
      </c>
      <c r="ED473">
        <v>0.0698546</v>
      </c>
      <c r="EE473">
        <v>30591.9</v>
      </c>
      <c r="EF473">
        <v>30787.5</v>
      </c>
      <c r="EG473">
        <v>29275.1</v>
      </c>
      <c r="EH473">
        <v>29232.1</v>
      </c>
      <c r="EI473">
        <v>35384.9</v>
      </c>
      <c r="EJ473">
        <v>36135.9</v>
      </c>
      <c r="EK473">
        <v>41244</v>
      </c>
      <c r="EL473">
        <v>41638.1</v>
      </c>
      <c r="EM473">
        <v>1.93995</v>
      </c>
      <c r="EN473">
        <v>2.00175</v>
      </c>
      <c r="EO473">
        <v>0.0752583</v>
      </c>
      <c r="EP473">
        <v>0</v>
      </c>
      <c r="EQ473">
        <v>25.6915</v>
      </c>
      <c r="ER473">
        <v>999.9</v>
      </c>
      <c r="ES473">
        <v>26.5</v>
      </c>
      <c r="ET473">
        <v>40.3</v>
      </c>
      <c r="EU473">
        <v>29.1855</v>
      </c>
      <c r="EV473">
        <v>61.1886</v>
      </c>
      <c r="EW473">
        <v>27.9367</v>
      </c>
      <c r="EX473">
        <v>2</v>
      </c>
      <c r="EY473">
        <v>0.227696</v>
      </c>
      <c r="EZ473">
        <v>0.987067</v>
      </c>
      <c r="FA473">
        <v>20.3801</v>
      </c>
      <c r="FB473">
        <v>5.21699</v>
      </c>
      <c r="FC473">
        <v>12.0099</v>
      </c>
      <c r="FD473">
        <v>4.98825</v>
      </c>
      <c r="FE473">
        <v>3.2884</v>
      </c>
      <c r="FF473">
        <v>6579</v>
      </c>
      <c r="FG473">
        <v>9999</v>
      </c>
      <c r="FH473">
        <v>9999</v>
      </c>
      <c r="FI473">
        <v>106.5</v>
      </c>
      <c r="FJ473">
        <v>1.86758</v>
      </c>
      <c r="FK473">
        <v>1.8666</v>
      </c>
      <c r="FL473">
        <v>1.866</v>
      </c>
      <c r="FM473">
        <v>1.86588</v>
      </c>
      <c r="FN473">
        <v>1.8678</v>
      </c>
      <c r="FO473">
        <v>1.87012</v>
      </c>
      <c r="FP473">
        <v>1.86887</v>
      </c>
      <c r="FQ473">
        <v>1.87027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-0.86</v>
      </c>
      <c r="GF473">
        <v>-0.5347</v>
      </c>
      <c r="GG473">
        <v>-0.6157391948907027</v>
      </c>
      <c r="GH473">
        <v>-0.001751842048368114</v>
      </c>
      <c r="GI473">
        <v>2.175043830543419E-07</v>
      </c>
      <c r="GJ473">
        <v>-8.900938919420621E-11</v>
      </c>
      <c r="GK473">
        <v>-0.5347082439281952</v>
      </c>
      <c r="GL473">
        <v>0</v>
      </c>
      <c r="GM473">
        <v>0</v>
      </c>
      <c r="GN473">
        <v>0</v>
      </c>
      <c r="GO473">
        <v>3</v>
      </c>
      <c r="GP473">
        <v>2360</v>
      </c>
      <c r="GQ473">
        <v>1</v>
      </c>
      <c r="GR473">
        <v>26</v>
      </c>
      <c r="GS473">
        <v>36.9</v>
      </c>
      <c r="GT473">
        <v>37</v>
      </c>
      <c r="GU473">
        <v>0.495605</v>
      </c>
      <c r="GV473">
        <v>2.28516</v>
      </c>
      <c r="GW473">
        <v>1.94702</v>
      </c>
      <c r="GX473">
        <v>2.8186</v>
      </c>
      <c r="GY473">
        <v>2.19482</v>
      </c>
      <c r="GZ473">
        <v>2.36328</v>
      </c>
      <c r="HA473">
        <v>43.0199</v>
      </c>
      <c r="HB473">
        <v>13.5191</v>
      </c>
      <c r="HC473">
        <v>18</v>
      </c>
      <c r="HD473">
        <v>501.765</v>
      </c>
      <c r="HE473">
        <v>553.506</v>
      </c>
      <c r="HF473">
        <v>24.312</v>
      </c>
      <c r="HG473">
        <v>30.3039</v>
      </c>
      <c r="HH473">
        <v>29.9995</v>
      </c>
      <c r="HI473">
        <v>30.4006</v>
      </c>
      <c r="HJ473">
        <v>30.3403</v>
      </c>
      <c r="HK473">
        <v>9.836169999999999</v>
      </c>
      <c r="HL473">
        <v>29.0332</v>
      </c>
      <c r="HM473">
        <v>0</v>
      </c>
      <c r="HN473">
        <v>24.371</v>
      </c>
      <c r="HO473">
        <v>99.2116</v>
      </c>
      <c r="HP473">
        <v>19.8747</v>
      </c>
      <c r="HQ473">
        <v>100.122</v>
      </c>
      <c r="HR473">
        <v>100.019</v>
      </c>
    </row>
    <row r="474" spans="1:226">
      <c r="A474">
        <v>458</v>
      </c>
      <c r="B474">
        <v>1657317742.6</v>
      </c>
      <c r="C474">
        <v>8881.599999904633</v>
      </c>
      <c r="D474" t="s">
        <v>1284</v>
      </c>
      <c r="E474" t="s">
        <v>1285</v>
      </c>
      <c r="F474">
        <v>5</v>
      </c>
      <c r="G474" t="s">
        <v>1245</v>
      </c>
      <c r="H474" t="s">
        <v>354</v>
      </c>
      <c r="I474">
        <v>1657317739.8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125.2565552188297</v>
      </c>
      <c r="AK474">
        <v>130.6354242424242</v>
      </c>
      <c r="AL474">
        <v>-3.176131524057141</v>
      </c>
      <c r="AM474">
        <v>65.62887878817881</v>
      </c>
      <c r="AN474">
        <f>(AP474 - AO474 + BO474*1E3/(8.314*(BQ474+273.15)) * AR474/BN474 * AQ474) * BN474/(100*BB474) * 1000/(1000 - AP474)</f>
        <v>0</v>
      </c>
      <c r="AO474">
        <v>19.83564272975286</v>
      </c>
      <c r="AP474">
        <v>26.31587757575756</v>
      </c>
      <c r="AQ474">
        <v>0.0006481780066780374</v>
      </c>
      <c r="AR474">
        <v>78.85253045740266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1657317739.8</v>
      </c>
      <c r="BH474">
        <v>134.3127</v>
      </c>
      <c r="BI474">
        <v>122.2351</v>
      </c>
      <c r="BJ474">
        <v>26.29851</v>
      </c>
      <c r="BK474">
        <v>19.85245</v>
      </c>
      <c r="BL474">
        <v>135.1616</v>
      </c>
      <c r="BM474">
        <v>26.83321</v>
      </c>
      <c r="BN474">
        <v>500.0371</v>
      </c>
      <c r="BO474">
        <v>68.40168000000001</v>
      </c>
      <c r="BP474">
        <v>0.100079</v>
      </c>
      <c r="BQ474">
        <v>27.14636</v>
      </c>
      <c r="BR474">
        <v>26.92182</v>
      </c>
      <c r="BS474">
        <v>999.9</v>
      </c>
      <c r="BT474">
        <v>0</v>
      </c>
      <c r="BU474">
        <v>0</v>
      </c>
      <c r="BV474">
        <v>10001.933</v>
      </c>
      <c r="BW474">
        <v>0</v>
      </c>
      <c r="BX474">
        <v>1599.352</v>
      </c>
      <c r="BY474">
        <v>12.07768</v>
      </c>
      <c r="BZ474">
        <v>137.9404</v>
      </c>
      <c r="CA474">
        <v>124.7107</v>
      </c>
      <c r="CB474">
        <v>6.446045</v>
      </c>
      <c r="CC474">
        <v>122.2351</v>
      </c>
      <c r="CD474">
        <v>19.85245</v>
      </c>
      <c r="CE474">
        <v>1.798862</v>
      </c>
      <c r="CF474">
        <v>1.357942</v>
      </c>
      <c r="CG474">
        <v>15.77689</v>
      </c>
      <c r="CH474">
        <v>11.45592</v>
      </c>
      <c r="CI474">
        <v>1999.999</v>
      </c>
      <c r="CJ474">
        <v>0.9799951</v>
      </c>
      <c r="CK474">
        <v>0.0200046</v>
      </c>
      <c r="CL474">
        <v>0</v>
      </c>
      <c r="CM474">
        <v>2.29451</v>
      </c>
      <c r="CN474">
        <v>0</v>
      </c>
      <c r="CO474">
        <v>15733.46</v>
      </c>
      <c r="CP474">
        <v>16749.41</v>
      </c>
      <c r="CQ474">
        <v>40.187</v>
      </c>
      <c r="CR474">
        <v>41.8183</v>
      </c>
      <c r="CS474">
        <v>40.625</v>
      </c>
      <c r="CT474">
        <v>40.0496</v>
      </c>
      <c r="CU474">
        <v>39.25</v>
      </c>
      <c r="CV474">
        <v>1959.989</v>
      </c>
      <c r="CW474">
        <v>40.01</v>
      </c>
      <c r="CX474">
        <v>0</v>
      </c>
      <c r="CY474">
        <v>1657317749.1</v>
      </c>
      <c r="CZ474">
        <v>0</v>
      </c>
      <c r="DA474">
        <v>1657315522.5</v>
      </c>
      <c r="DB474" t="s">
        <v>1038</v>
      </c>
      <c r="DC474">
        <v>1657315522.5</v>
      </c>
      <c r="DD474">
        <v>1657315518.5</v>
      </c>
      <c r="DE474">
        <v>10</v>
      </c>
      <c r="DF474">
        <v>0.226</v>
      </c>
      <c r="DG474">
        <v>0.346</v>
      </c>
      <c r="DH474">
        <v>-1.322</v>
      </c>
      <c r="DI474">
        <v>-0.172</v>
      </c>
      <c r="DJ474">
        <v>420</v>
      </c>
      <c r="DK474">
        <v>25</v>
      </c>
      <c r="DL474">
        <v>0.27</v>
      </c>
      <c r="DM474">
        <v>0.2</v>
      </c>
      <c r="DN474">
        <v>10.23131097560975</v>
      </c>
      <c r="DO474">
        <v>13.12719846689898</v>
      </c>
      <c r="DP474">
        <v>1.297987549611085</v>
      </c>
      <c r="DQ474">
        <v>0</v>
      </c>
      <c r="DR474">
        <v>6.491984390243903</v>
      </c>
      <c r="DS474">
        <v>-0.1388688501742106</v>
      </c>
      <c r="DT474">
        <v>0.02768239847996927</v>
      </c>
      <c r="DU474">
        <v>0</v>
      </c>
      <c r="DV474">
        <v>0</v>
      </c>
      <c r="DW474">
        <v>2</v>
      </c>
      <c r="DX474" t="s">
        <v>365</v>
      </c>
      <c r="DY474">
        <v>2.97732</v>
      </c>
      <c r="DZ474">
        <v>2.72488</v>
      </c>
      <c r="EA474">
        <v>0.0250958</v>
      </c>
      <c r="EB474">
        <v>0.0222994</v>
      </c>
      <c r="EC474">
        <v>0.0881072</v>
      </c>
      <c r="ED474">
        <v>0.0700731</v>
      </c>
      <c r="EE474">
        <v>30684.3</v>
      </c>
      <c r="EF474">
        <v>30887</v>
      </c>
      <c r="EG474">
        <v>29275.5</v>
      </c>
      <c r="EH474">
        <v>29232.6</v>
      </c>
      <c r="EI474">
        <v>35383.1</v>
      </c>
      <c r="EJ474">
        <v>36128</v>
      </c>
      <c r="EK474">
        <v>41244.9</v>
      </c>
      <c r="EL474">
        <v>41638.9</v>
      </c>
      <c r="EM474">
        <v>1.93992</v>
      </c>
      <c r="EN474">
        <v>2.0018</v>
      </c>
      <c r="EO474">
        <v>0.07602200000000001</v>
      </c>
      <c r="EP474">
        <v>0</v>
      </c>
      <c r="EQ474">
        <v>25.6802</v>
      </c>
      <c r="ER474">
        <v>999.9</v>
      </c>
      <c r="ES474">
        <v>26.4</v>
      </c>
      <c r="ET474">
        <v>40.3</v>
      </c>
      <c r="EU474">
        <v>29.0773</v>
      </c>
      <c r="EV474">
        <v>60.9886</v>
      </c>
      <c r="EW474">
        <v>27.7764</v>
      </c>
      <c r="EX474">
        <v>2</v>
      </c>
      <c r="EY474">
        <v>0.227091</v>
      </c>
      <c r="EZ474">
        <v>0.940681</v>
      </c>
      <c r="FA474">
        <v>20.3806</v>
      </c>
      <c r="FB474">
        <v>5.21669</v>
      </c>
      <c r="FC474">
        <v>12.0099</v>
      </c>
      <c r="FD474">
        <v>4.98815</v>
      </c>
      <c r="FE474">
        <v>3.28845</v>
      </c>
      <c r="FF474">
        <v>6579</v>
      </c>
      <c r="FG474">
        <v>9999</v>
      </c>
      <c r="FH474">
        <v>9999</v>
      </c>
      <c r="FI474">
        <v>106.5</v>
      </c>
      <c r="FJ474">
        <v>1.86762</v>
      </c>
      <c r="FK474">
        <v>1.86661</v>
      </c>
      <c r="FL474">
        <v>1.86601</v>
      </c>
      <c r="FM474">
        <v>1.86587</v>
      </c>
      <c r="FN474">
        <v>1.86779</v>
      </c>
      <c r="FO474">
        <v>1.87013</v>
      </c>
      <c r="FP474">
        <v>1.8689</v>
      </c>
      <c r="FQ474">
        <v>1.87027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-0.834</v>
      </c>
      <c r="GF474">
        <v>-0.5347</v>
      </c>
      <c r="GG474">
        <v>-0.6157391948907027</v>
      </c>
      <c r="GH474">
        <v>-0.001751842048368114</v>
      </c>
      <c r="GI474">
        <v>2.175043830543419E-07</v>
      </c>
      <c r="GJ474">
        <v>-8.900938919420621E-11</v>
      </c>
      <c r="GK474">
        <v>-0.5347082439281952</v>
      </c>
      <c r="GL474">
        <v>0</v>
      </c>
      <c r="GM474">
        <v>0</v>
      </c>
      <c r="GN474">
        <v>0</v>
      </c>
      <c r="GO474">
        <v>3</v>
      </c>
      <c r="GP474">
        <v>2360</v>
      </c>
      <c r="GQ474">
        <v>1</v>
      </c>
      <c r="GR474">
        <v>26</v>
      </c>
      <c r="GS474">
        <v>37</v>
      </c>
      <c r="GT474">
        <v>37.1</v>
      </c>
      <c r="GU474">
        <v>0.447998</v>
      </c>
      <c r="GV474">
        <v>2.29004</v>
      </c>
      <c r="GW474">
        <v>1.94702</v>
      </c>
      <c r="GX474">
        <v>2.81982</v>
      </c>
      <c r="GY474">
        <v>2.19482</v>
      </c>
      <c r="GZ474">
        <v>2.34863</v>
      </c>
      <c r="HA474">
        <v>42.9929</v>
      </c>
      <c r="HB474">
        <v>13.5191</v>
      </c>
      <c r="HC474">
        <v>18</v>
      </c>
      <c r="HD474">
        <v>501.696</v>
      </c>
      <c r="HE474">
        <v>553.482</v>
      </c>
      <c r="HF474">
        <v>24.3758</v>
      </c>
      <c r="HG474">
        <v>30.296</v>
      </c>
      <c r="HH474">
        <v>29.9995</v>
      </c>
      <c r="HI474">
        <v>30.394</v>
      </c>
      <c r="HJ474">
        <v>30.3338</v>
      </c>
      <c r="HK474">
        <v>8.894349999999999</v>
      </c>
      <c r="HL474">
        <v>29.0332</v>
      </c>
      <c r="HM474">
        <v>0</v>
      </c>
      <c r="HN474">
        <v>24.4255</v>
      </c>
      <c r="HO474">
        <v>85.8329</v>
      </c>
      <c r="HP474">
        <v>19.8749</v>
      </c>
      <c r="HQ474">
        <v>100.124</v>
      </c>
      <c r="HR474">
        <v>100.021</v>
      </c>
    </row>
    <row r="475" spans="1:226">
      <c r="A475">
        <v>459</v>
      </c>
      <c r="B475">
        <v>1657317747.6</v>
      </c>
      <c r="C475">
        <v>8886.599999904633</v>
      </c>
      <c r="D475" t="s">
        <v>1286</v>
      </c>
      <c r="E475" t="s">
        <v>1287</v>
      </c>
      <c r="F475">
        <v>5</v>
      </c>
      <c r="G475" t="s">
        <v>1245</v>
      </c>
      <c r="H475" t="s">
        <v>354</v>
      </c>
      <c r="I475">
        <v>1657317745.1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108.4705782057273</v>
      </c>
      <c r="AK475">
        <v>114.7422363636363</v>
      </c>
      <c r="AL475">
        <v>-3.15766299829286</v>
      </c>
      <c r="AM475">
        <v>65.62887878817881</v>
      </c>
      <c r="AN475">
        <f>(AP475 - AO475 + BO475*1E3/(8.314*(BQ475+273.15)) * AR475/BN475 * AQ475) * BN475/(100*BB475) * 1000/(1000 - AP475)</f>
        <v>0</v>
      </c>
      <c r="AO475">
        <v>19.88218774170763</v>
      </c>
      <c r="AP475">
        <v>26.33359212121212</v>
      </c>
      <c r="AQ475">
        <v>0.003841945617227878</v>
      </c>
      <c r="AR475">
        <v>78.85253045740266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1657317745.1</v>
      </c>
      <c r="BH475">
        <v>117.851</v>
      </c>
      <c r="BI475">
        <v>104.8904666666667</v>
      </c>
      <c r="BJ475">
        <v>26.3299</v>
      </c>
      <c r="BK475">
        <v>19.87801111111111</v>
      </c>
      <c r="BL475">
        <v>118.6717777777778</v>
      </c>
      <c r="BM475">
        <v>26.86462222222222</v>
      </c>
      <c r="BN475">
        <v>500.0102222222222</v>
      </c>
      <c r="BO475">
        <v>68.40184444444444</v>
      </c>
      <c r="BP475">
        <v>0.1000294222222222</v>
      </c>
      <c r="BQ475">
        <v>27.14646666666667</v>
      </c>
      <c r="BR475">
        <v>26.92895555555556</v>
      </c>
      <c r="BS475">
        <v>999.9000000000001</v>
      </c>
      <c r="BT475">
        <v>0</v>
      </c>
      <c r="BU475">
        <v>0</v>
      </c>
      <c r="BV475">
        <v>9998.322222222221</v>
      </c>
      <c r="BW475">
        <v>0</v>
      </c>
      <c r="BX475">
        <v>1601.322222222222</v>
      </c>
      <c r="BY475">
        <v>12.96068888888889</v>
      </c>
      <c r="BZ475">
        <v>121.0378888888889</v>
      </c>
      <c r="CA475">
        <v>107.0177777777778</v>
      </c>
      <c r="CB475">
        <v>6.451910000000001</v>
      </c>
      <c r="CC475">
        <v>104.8904666666667</v>
      </c>
      <c r="CD475">
        <v>19.87801111111111</v>
      </c>
      <c r="CE475">
        <v>1.801015555555555</v>
      </c>
      <c r="CF475">
        <v>1.359692222222222</v>
      </c>
      <c r="CG475">
        <v>15.7956</v>
      </c>
      <c r="CH475">
        <v>11.47541111111111</v>
      </c>
      <c r="CI475">
        <v>2000.035555555555</v>
      </c>
      <c r="CJ475">
        <v>0.9799953333333333</v>
      </c>
      <c r="CK475">
        <v>0.02000436666666667</v>
      </c>
      <c r="CL475">
        <v>0</v>
      </c>
      <c r="CM475">
        <v>2.411733333333333</v>
      </c>
      <c r="CN475">
        <v>0</v>
      </c>
      <c r="CO475">
        <v>15729.64444444444</v>
      </c>
      <c r="CP475">
        <v>16749.75555555556</v>
      </c>
      <c r="CQ475">
        <v>40.17322222222222</v>
      </c>
      <c r="CR475">
        <v>41.812</v>
      </c>
      <c r="CS475">
        <v>40.625</v>
      </c>
      <c r="CT475">
        <v>40.00688888888889</v>
      </c>
      <c r="CU475">
        <v>39.25</v>
      </c>
      <c r="CV475">
        <v>1960.025555555555</v>
      </c>
      <c r="CW475">
        <v>40.01</v>
      </c>
      <c r="CX475">
        <v>0</v>
      </c>
      <c r="CY475">
        <v>1657317753.9</v>
      </c>
      <c r="CZ475">
        <v>0</v>
      </c>
      <c r="DA475">
        <v>1657315522.5</v>
      </c>
      <c r="DB475" t="s">
        <v>1038</v>
      </c>
      <c r="DC475">
        <v>1657315522.5</v>
      </c>
      <c r="DD475">
        <v>1657315518.5</v>
      </c>
      <c r="DE475">
        <v>10</v>
      </c>
      <c r="DF475">
        <v>0.226</v>
      </c>
      <c r="DG475">
        <v>0.346</v>
      </c>
      <c r="DH475">
        <v>-1.322</v>
      </c>
      <c r="DI475">
        <v>-0.172</v>
      </c>
      <c r="DJ475">
        <v>420</v>
      </c>
      <c r="DK475">
        <v>25</v>
      </c>
      <c r="DL475">
        <v>0.27</v>
      </c>
      <c r="DM475">
        <v>0.2</v>
      </c>
      <c r="DN475">
        <v>11.2800043902439</v>
      </c>
      <c r="DO475">
        <v>12.78455895470381</v>
      </c>
      <c r="DP475">
        <v>1.267486400725715</v>
      </c>
      <c r="DQ475">
        <v>0</v>
      </c>
      <c r="DR475">
        <v>6.48028268292683</v>
      </c>
      <c r="DS475">
        <v>-0.2681186759581918</v>
      </c>
      <c r="DT475">
        <v>0.03391017654465552</v>
      </c>
      <c r="DU475">
        <v>0</v>
      </c>
      <c r="DV475">
        <v>0</v>
      </c>
      <c r="DW475">
        <v>2</v>
      </c>
      <c r="DX475" t="s">
        <v>365</v>
      </c>
      <c r="DY475">
        <v>2.9773</v>
      </c>
      <c r="DZ475">
        <v>2.72471</v>
      </c>
      <c r="EA475">
        <v>0.0221422</v>
      </c>
      <c r="EB475">
        <v>0.0192234</v>
      </c>
      <c r="EC475">
        <v>0.0881417</v>
      </c>
      <c r="ED475">
        <v>0.07003089999999999</v>
      </c>
      <c r="EE475">
        <v>30777.4</v>
      </c>
      <c r="EF475">
        <v>30984.5</v>
      </c>
      <c r="EG475">
        <v>29275.7</v>
      </c>
      <c r="EH475">
        <v>29232.9</v>
      </c>
      <c r="EI475">
        <v>35381.7</v>
      </c>
      <c r="EJ475">
        <v>36129.7</v>
      </c>
      <c r="EK475">
        <v>41244.9</v>
      </c>
      <c r="EL475">
        <v>41639</v>
      </c>
      <c r="EM475">
        <v>1.94013</v>
      </c>
      <c r="EN475">
        <v>2.0019</v>
      </c>
      <c r="EO475">
        <v>0.0771955</v>
      </c>
      <c r="EP475">
        <v>0</v>
      </c>
      <c r="EQ475">
        <v>25.6677</v>
      </c>
      <c r="ER475">
        <v>999.9</v>
      </c>
      <c r="ES475">
        <v>26.4</v>
      </c>
      <c r="ET475">
        <v>40.3</v>
      </c>
      <c r="EU475">
        <v>29.0748</v>
      </c>
      <c r="EV475">
        <v>61.3286</v>
      </c>
      <c r="EW475">
        <v>27.8405</v>
      </c>
      <c r="EX475">
        <v>2</v>
      </c>
      <c r="EY475">
        <v>0.226738</v>
      </c>
      <c r="EZ475">
        <v>0.932541</v>
      </c>
      <c r="FA475">
        <v>20.3805</v>
      </c>
      <c r="FB475">
        <v>5.21729</v>
      </c>
      <c r="FC475">
        <v>12.0099</v>
      </c>
      <c r="FD475">
        <v>4.9887</v>
      </c>
      <c r="FE475">
        <v>3.28865</v>
      </c>
      <c r="FF475">
        <v>6579.2</v>
      </c>
      <c r="FG475">
        <v>9999</v>
      </c>
      <c r="FH475">
        <v>9999</v>
      </c>
      <c r="FI475">
        <v>106.5</v>
      </c>
      <c r="FJ475">
        <v>1.86764</v>
      </c>
      <c r="FK475">
        <v>1.86661</v>
      </c>
      <c r="FL475">
        <v>1.866</v>
      </c>
      <c r="FM475">
        <v>1.86586</v>
      </c>
      <c r="FN475">
        <v>1.8678</v>
      </c>
      <c r="FO475">
        <v>1.87015</v>
      </c>
      <c r="FP475">
        <v>1.86889</v>
      </c>
      <c r="FQ475">
        <v>1.87026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-0.8070000000000001</v>
      </c>
      <c r="GF475">
        <v>-0.5347</v>
      </c>
      <c r="GG475">
        <v>-0.6157391948907027</v>
      </c>
      <c r="GH475">
        <v>-0.001751842048368114</v>
      </c>
      <c r="GI475">
        <v>2.175043830543419E-07</v>
      </c>
      <c r="GJ475">
        <v>-8.900938919420621E-11</v>
      </c>
      <c r="GK475">
        <v>-0.5347082439281952</v>
      </c>
      <c r="GL475">
        <v>0</v>
      </c>
      <c r="GM475">
        <v>0</v>
      </c>
      <c r="GN475">
        <v>0</v>
      </c>
      <c r="GO475">
        <v>3</v>
      </c>
      <c r="GP475">
        <v>2360</v>
      </c>
      <c r="GQ475">
        <v>1</v>
      </c>
      <c r="GR475">
        <v>26</v>
      </c>
      <c r="GS475">
        <v>37.1</v>
      </c>
      <c r="GT475">
        <v>37.2</v>
      </c>
      <c r="GU475">
        <v>0.397949</v>
      </c>
      <c r="GV475">
        <v>2.29614</v>
      </c>
      <c r="GW475">
        <v>1.94702</v>
      </c>
      <c r="GX475">
        <v>2.81982</v>
      </c>
      <c r="GY475">
        <v>2.19482</v>
      </c>
      <c r="GZ475">
        <v>2.39258</v>
      </c>
      <c r="HA475">
        <v>42.9929</v>
      </c>
      <c r="HB475">
        <v>13.5191</v>
      </c>
      <c r="HC475">
        <v>18</v>
      </c>
      <c r="HD475">
        <v>501.768</v>
      </c>
      <c r="HE475">
        <v>553.485</v>
      </c>
      <c r="HF475">
        <v>24.4332</v>
      </c>
      <c r="HG475">
        <v>30.2875</v>
      </c>
      <c r="HH475">
        <v>29.9997</v>
      </c>
      <c r="HI475">
        <v>30.3868</v>
      </c>
      <c r="HJ475">
        <v>30.3261</v>
      </c>
      <c r="HK475">
        <v>7.8778</v>
      </c>
      <c r="HL475">
        <v>29.0332</v>
      </c>
      <c r="HM475">
        <v>0</v>
      </c>
      <c r="HN475">
        <v>24.4755</v>
      </c>
      <c r="HO475">
        <v>65.69410000000001</v>
      </c>
      <c r="HP475">
        <v>19.8749</v>
      </c>
      <c r="HQ475">
        <v>100.124</v>
      </c>
      <c r="HR475">
        <v>100.021</v>
      </c>
    </row>
    <row r="476" spans="1:226">
      <c r="A476">
        <v>460</v>
      </c>
      <c r="B476">
        <v>1657317752.6</v>
      </c>
      <c r="C476">
        <v>8891.599999904633</v>
      </c>
      <c r="D476" t="s">
        <v>1288</v>
      </c>
      <c r="E476" t="s">
        <v>1289</v>
      </c>
      <c r="F476">
        <v>5</v>
      </c>
      <c r="G476" t="s">
        <v>1245</v>
      </c>
      <c r="H476" t="s">
        <v>354</v>
      </c>
      <c r="I476">
        <v>1657317749.8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91.91652915017151</v>
      </c>
      <c r="AK476">
        <v>99.08186727272728</v>
      </c>
      <c r="AL476">
        <v>-3.135711957084212</v>
      </c>
      <c r="AM476">
        <v>65.62887878817881</v>
      </c>
      <c r="AN476">
        <f>(AP476 - AO476 + BO476*1E3/(8.314*(BQ476+273.15)) * AR476/BN476 * AQ476) * BN476/(100*BB476) * 1000/(1000 - AP476)</f>
        <v>0</v>
      </c>
      <c r="AO476">
        <v>19.86405873885661</v>
      </c>
      <c r="AP476">
        <v>26.33161878787879</v>
      </c>
      <c r="AQ476">
        <v>-2.465256017670989E-05</v>
      </c>
      <c r="AR476">
        <v>78.85253045740266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1657317749.8</v>
      </c>
      <c r="BH476">
        <v>103.49894</v>
      </c>
      <c r="BI476">
        <v>89.59535000000001</v>
      </c>
      <c r="BJ476">
        <v>26.33372</v>
      </c>
      <c r="BK476">
        <v>19.86051</v>
      </c>
      <c r="BL476">
        <v>104.29539</v>
      </c>
      <c r="BM476">
        <v>26.86842</v>
      </c>
      <c r="BN476">
        <v>500.0511</v>
      </c>
      <c r="BO476">
        <v>68.40114</v>
      </c>
      <c r="BP476">
        <v>0.10016394</v>
      </c>
      <c r="BQ476">
        <v>27.14315</v>
      </c>
      <c r="BR476">
        <v>26.92573000000001</v>
      </c>
      <c r="BS476">
        <v>999.9</v>
      </c>
      <c r="BT476">
        <v>0</v>
      </c>
      <c r="BU476">
        <v>0</v>
      </c>
      <c r="BV476">
        <v>9993.869999999999</v>
      </c>
      <c r="BW476">
        <v>0</v>
      </c>
      <c r="BX476">
        <v>1601.168</v>
      </c>
      <c r="BY476">
        <v>13.90374</v>
      </c>
      <c r="BZ476">
        <v>106.29829</v>
      </c>
      <c r="CA476">
        <v>91.41087</v>
      </c>
      <c r="CB476">
        <v>6.473196999999999</v>
      </c>
      <c r="CC476">
        <v>89.59535000000001</v>
      </c>
      <c r="CD476">
        <v>19.86051</v>
      </c>
      <c r="CE476">
        <v>1.801255</v>
      </c>
      <c r="CF476">
        <v>1.358483</v>
      </c>
      <c r="CG476">
        <v>15.79771</v>
      </c>
      <c r="CH476">
        <v>11.46197</v>
      </c>
      <c r="CI476">
        <v>2000.013</v>
      </c>
      <c r="CJ476">
        <v>0.9799941999999999</v>
      </c>
      <c r="CK476">
        <v>0.0200055</v>
      </c>
      <c r="CL476">
        <v>0</v>
      </c>
      <c r="CM476">
        <v>2.34108</v>
      </c>
      <c r="CN476">
        <v>0</v>
      </c>
      <c r="CO476">
        <v>15723.29</v>
      </c>
      <c r="CP476">
        <v>16749.54</v>
      </c>
      <c r="CQ476">
        <v>40.1312</v>
      </c>
      <c r="CR476">
        <v>41.812</v>
      </c>
      <c r="CS476">
        <v>40.6124</v>
      </c>
      <c r="CT476">
        <v>39.9748</v>
      </c>
      <c r="CU476">
        <v>39.25</v>
      </c>
      <c r="CV476">
        <v>1960.002</v>
      </c>
      <c r="CW476">
        <v>40.011</v>
      </c>
      <c r="CX476">
        <v>0</v>
      </c>
      <c r="CY476">
        <v>1657317759.3</v>
      </c>
      <c r="CZ476">
        <v>0</v>
      </c>
      <c r="DA476">
        <v>1657315522.5</v>
      </c>
      <c r="DB476" t="s">
        <v>1038</v>
      </c>
      <c r="DC476">
        <v>1657315522.5</v>
      </c>
      <c r="DD476">
        <v>1657315518.5</v>
      </c>
      <c r="DE476">
        <v>10</v>
      </c>
      <c r="DF476">
        <v>0.226</v>
      </c>
      <c r="DG476">
        <v>0.346</v>
      </c>
      <c r="DH476">
        <v>-1.322</v>
      </c>
      <c r="DI476">
        <v>-0.172</v>
      </c>
      <c r="DJ476">
        <v>420</v>
      </c>
      <c r="DK476">
        <v>25</v>
      </c>
      <c r="DL476">
        <v>0.27</v>
      </c>
      <c r="DM476">
        <v>0.2</v>
      </c>
      <c r="DN476">
        <v>12.4499925</v>
      </c>
      <c r="DO476">
        <v>12.08067354596623</v>
      </c>
      <c r="DP476">
        <v>1.171206567473795</v>
      </c>
      <c r="DQ476">
        <v>0</v>
      </c>
      <c r="DR476">
        <v>6.470423250000001</v>
      </c>
      <c r="DS476">
        <v>-0.1343800750469254</v>
      </c>
      <c r="DT476">
        <v>0.0300886733163411</v>
      </c>
      <c r="DU476">
        <v>0</v>
      </c>
      <c r="DV476">
        <v>0</v>
      </c>
      <c r="DW476">
        <v>2</v>
      </c>
      <c r="DX476" t="s">
        <v>365</v>
      </c>
      <c r="DY476">
        <v>2.97746</v>
      </c>
      <c r="DZ476">
        <v>2.72454</v>
      </c>
      <c r="EA476">
        <v>0.0191746</v>
      </c>
      <c r="EB476">
        <v>0.0159895</v>
      </c>
      <c r="EC476">
        <v>0.088132</v>
      </c>
      <c r="ED476">
        <v>0.0699811</v>
      </c>
      <c r="EE476">
        <v>30871.5</v>
      </c>
      <c r="EF476">
        <v>31087.1</v>
      </c>
      <c r="EG476">
        <v>29276.2</v>
      </c>
      <c r="EH476">
        <v>29233.2</v>
      </c>
      <c r="EI476">
        <v>35383</v>
      </c>
      <c r="EJ476">
        <v>36132</v>
      </c>
      <c r="EK476">
        <v>41246</v>
      </c>
      <c r="EL476">
        <v>41639.5</v>
      </c>
      <c r="EM476">
        <v>1.94018</v>
      </c>
      <c r="EN476">
        <v>2.00178</v>
      </c>
      <c r="EO476">
        <v>0.0776239</v>
      </c>
      <c r="EP476">
        <v>0</v>
      </c>
      <c r="EQ476">
        <v>25.6553</v>
      </c>
      <c r="ER476">
        <v>999.9</v>
      </c>
      <c r="ES476">
        <v>26.4</v>
      </c>
      <c r="ET476">
        <v>40.3</v>
      </c>
      <c r="EU476">
        <v>29.0781</v>
      </c>
      <c r="EV476">
        <v>61.1886</v>
      </c>
      <c r="EW476">
        <v>27.7003</v>
      </c>
      <c r="EX476">
        <v>2</v>
      </c>
      <c r="EY476">
        <v>0.226115</v>
      </c>
      <c r="EZ476">
        <v>0.916558</v>
      </c>
      <c r="FA476">
        <v>20.3808</v>
      </c>
      <c r="FB476">
        <v>5.21714</v>
      </c>
      <c r="FC476">
        <v>12.0099</v>
      </c>
      <c r="FD476">
        <v>4.98885</v>
      </c>
      <c r="FE476">
        <v>3.28858</v>
      </c>
      <c r="FF476">
        <v>6579.2</v>
      </c>
      <c r="FG476">
        <v>9999</v>
      </c>
      <c r="FH476">
        <v>9999</v>
      </c>
      <c r="FI476">
        <v>106.5</v>
      </c>
      <c r="FJ476">
        <v>1.86759</v>
      </c>
      <c r="FK476">
        <v>1.86661</v>
      </c>
      <c r="FL476">
        <v>1.866</v>
      </c>
      <c r="FM476">
        <v>1.86586</v>
      </c>
      <c r="FN476">
        <v>1.86777</v>
      </c>
      <c r="FO476">
        <v>1.87016</v>
      </c>
      <c r="FP476">
        <v>1.8689</v>
      </c>
      <c r="FQ476">
        <v>1.87027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-0.782</v>
      </c>
      <c r="GF476">
        <v>-0.5347</v>
      </c>
      <c r="GG476">
        <v>-0.6157391948907027</v>
      </c>
      <c r="GH476">
        <v>-0.001751842048368114</v>
      </c>
      <c r="GI476">
        <v>2.175043830543419E-07</v>
      </c>
      <c r="GJ476">
        <v>-8.900938919420621E-11</v>
      </c>
      <c r="GK476">
        <v>-0.5347082439281952</v>
      </c>
      <c r="GL476">
        <v>0</v>
      </c>
      <c r="GM476">
        <v>0</v>
      </c>
      <c r="GN476">
        <v>0</v>
      </c>
      <c r="GO476">
        <v>3</v>
      </c>
      <c r="GP476">
        <v>2360</v>
      </c>
      <c r="GQ476">
        <v>1</v>
      </c>
      <c r="GR476">
        <v>26</v>
      </c>
      <c r="GS476">
        <v>37.2</v>
      </c>
      <c r="GT476">
        <v>37.2</v>
      </c>
      <c r="GU476">
        <v>0.350342</v>
      </c>
      <c r="GV476">
        <v>2.2998</v>
      </c>
      <c r="GW476">
        <v>1.94702</v>
      </c>
      <c r="GX476">
        <v>2.82104</v>
      </c>
      <c r="GY476">
        <v>2.19482</v>
      </c>
      <c r="GZ476">
        <v>2.39258</v>
      </c>
      <c r="HA476">
        <v>42.9929</v>
      </c>
      <c r="HB476">
        <v>13.5279</v>
      </c>
      <c r="HC476">
        <v>18</v>
      </c>
      <c r="HD476">
        <v>501.742</v>
      </c>
      <c r="HE476">
        <v>553.331</v>
      </c>
      <c r="HF476">
        <v>24.4831</v>
      </c>
      <c r="HG476">
        <v>30.2796</v>
      </c>
      <c r="HH476">
        <v>29.9996</v>
      </c>
      <c r="HI476">
        <v>30.3796</v>
      </c>
      <c r="HJ476">
        <v>30.3195</v>
      </c>
      <c r="HK476">
        <v>6.92843</v>
      </c>
      <c r="HL476">
        <v>29.0332</v>
      </c>
      <c r="HM476">
        <v>0</v>
      </c>
      <c r="HN476">
        <v>24.5275</v>
      </c>
      <c r="HO476">
        <v>52.3107</v>
      </c>
      <c r="HP476">
        <v>19.8749</v>
      </c>
      <c r="HQ476">
        <v>100.127</v>
      </c>
      <c r="HR476">
        <v>100.022</v>
      </c>
    </row>
    <row r="477" spans="1:226">
      <c r="A477">
        <v>461</v>
      </c>
      <c r="B477">
        <v>1657317849.6</v>
      </c>
      <c r="C477">
        <v>8988.599999904633</v>
      </c>
      <c r="D477" t="s">
        <v>1290</v>
      </c>
      <c r="E477" t="s">
        <v>1291</v>
      </c>
      <c r="F477">
        <v>5</v>
      </c>
      <c r="G477" t="s">
        <v>1245</v>
      </c>
      <c r="H477" t="s">
        <v>354</v>
      </c>
      <c r="I477">
        <v>1657317846.6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428.5082891503523</v>
      </c>
      <c r="AK477">
        <v>408.8038545454546</v>
      </c>
      <c r="AL477">
        <v>0.003838682562856629</v>
      </c>
      <c r="AM477">
        <v>65.62887878817881</v>
      </c>
      <c r="AN477">
        <f>(AP477 - AO477 + BO477*1E3/(8.314*(BQ477+273.15)) * AR477/BN477 * AQ477) * BN477/(100*BB477) * 1000/(1000 - AP477)</f>
        <v>0</v>
      </c>
      <c r="AO477">
        <v>20.1019484813057</v>
      </c>
      <c r="AP477">
        <v>26.45848363636362</v>
      </c>
      <c r="AQ477">
        <v>0.007027069142976776</v>
      </c>
      <c r="AR477">
        <v>78.85253045740266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1657317846.6</v>
      </c>
      <c r="BH477">
        <v>397.9430909090909</v>
      </c>
      <c r="BI477">
        <v>419.9035454545454</v>
      </c>
      <c r="BJ477">
        <v>26.4544</v>
      </c>
      <c r="BK477">
        <v>20.09928181818182</v>
      </c>
      <c r="BL477">
        <v>399.2291818181818</v>
      </c>
      <c r="BM477">
        <v>26.9891</v>
      </c>
      <c r="BN477">
        <v>500.0012727272726</v>
      </c>
      <c r="BO477">
        <v>68.39497272727273</v>
      </c>
      <c r="BP477">
        <v>0.09999899999999999</v>
      </c>
      <c r="BQ477">
        <v>27.33522727272727</v>
      </c>
      <c r="BR477">
        <v>27.02393636363636</v>
      </c>
      <c r="BS477">
        <v>999.9</v>
      </c>
      <c r="BT477">
        <v>0</v>
      </c>
      <c r="BU477">
        <v>0</v>
      </c>
      <c r="BV477">
        <v>9992.613636363636</v>
      </c>
      <c r="BW477">
        <v>0</v>
      </c>
      <c r="BX477">
        <v>1599.449090909091</v>
      </c>
      <c r="BY477">
        <v>-21.96056363636363</v>
      </c>
      <c r="BZ477">
        <v>408.7564545454545</v>
      </c>
      <c r="CA477">
        <v>428.5165454545455</v>
      </c>
      <c r="CB477">
        <v>6.355115454545455</v>
      </c>
      <c r="CC477">
        <v>419.9035454545454</v>
      </c>
      <c r="CD477">
        <v>20.09928181818182</v>
      </c>
      <c r="CE477">
        <v>1.809347272727273</v>
      </c>
      <c r="CF477">
        <v>1.37469</v>
      </c>
      <c r="CG477">
        <v>15.86778181818182</v>
      </c>
      <c r="CH477">
        <v>11.64128181818182</v>
      </c>
      <c r="CI477">
        <v>2000.015454545454</v>
      </c>
      <c r="CJ477">
        <v>0.9800054545454544</v>
      </c>
      <c r="CK477">
        <v>0.01999474545454545</v>
      </c>
      <c r="CL477">
        <v>0</v>
      </c>
      <c r="CM477">
        <v>2.2975</v>
      </c>
      <c r="CN477">
        <v>0</v>
      </c>
      <c r="CO477">
        <v>16083.8</v>
      </c>
      <c r="CP477">
        <v>16749.63636363636</v>
      </c>
      <c r="CQ477">
        <v>39.812</v>
      </c>
      <c r="CR477">
        <v>41.41445454545454</v>
      </c>
      <c r="CS477">
        <v>40.312</v>
      </c>
      <c r="CT477">
        <v>39.562</v>
      </c>
      <c r="CU477">
        <v>38.937</v>
      </c>
      <c r="CV477">
        <v>1960.025454545455</v>
      </c>
      <c r="CW477">
        <v>39.99</v>
      </c>
      <c r="CX477">
        <v>0</v>
      </c>
      <c r="CY477">
        <v>1657317855.9</v>
      </c>
      <c r="CZ477">
        <v>0</v>
      </c>
      <c r="DA477">
        <v>1657315522.5</v>
      </c>
      <c r="DB477" t="s">
        <v>1038</v>
      </c>
      <c r="DC477">
        <v>1657315522.5</v>
      </c>
      <c r="DD477">
        <v>1657315518.5</v>
      </c>
      <c r="DE477">
        <v>10</v>
      </c>
      <c r="DF477">
        <v>0.226</v>
      </c>
      <c r="DG477">
        <v>0.346</v>
      </c>
      <c r="DH477">
        <v>-1.322</v>
      </c>
      <c r="DI477">
        <v>-0.172</v>
      </c>
      <c r="DJ477">
        <v>420</v>
      </c>
      <c r="DK477">
        <v>25</v>
      </c>
      <c r="DL477">
        <v>0.27</v>
      </c>
      <c r="DM477">
        <v>0.2</v>
      </c>
      <c r="DN477">
        <v>-21.9699375</v>
      </c>
      <c r="DO477">
        <v>0.06048968105071183</v>
      </c>
      <c r="DP477">
        <v>0.02086898041951277</v>
      </c>
      <c r="DQ477">
        <v>1</v>
      </c>
      <c r="DR477">
        <v>6.38310275</v>
      </c>
      <c r="DS477">
        <v>-0.1118468667917513</v>
      </c>
      <c r="DT477">
        <v>0.02036719531348139</v>
      </c>
      <c r="DU477">
        <v>0</v>
      </c>
      <c r="DV477">
        <v>1</v>
      </c>
      <c r="DW477">
        <v>2</v>
      </c>
      <c r="DX477" t="s">
        <v>357</v>
      </c>
      <c r="DY477">
        <v>2.97746</v>
      </c>
      <c r="DZ477">
        <v>2.72445</v>
      </c>
      <c r="EA477">
        <v>0.06864049999999999</v>
      </c>
      <c r="EB477">
        <v>0.07063899999999999</v>
      </c>
      <c r="EC477">
        <v>0.0884544</v>
      </c>
      <c r="ED477">
        <v>0.07062690000000001</v>
      </c>
      <c r="EE477">
        <v>29321.1</v>
      </c>
      <c r="EF477">
        <v>29366.8</v>
      </c>
      <c r="EG477">
        <v>29281.4</v>
      </c>
      <c r="EH477">
        <v>29238.4</v>
      </c>
      <c r="EI477">
        <v>35377.1</v>
      </c>
      <c r="EJ477">
        <v>36114.8</v>
      </c>
      <c r="EK477">
        <v>41253.1</v>
      </c>
      <c r="EL477">
        <v>41647.3</v>
      </c>
      <c r="EM477">
        <v>1.94158</v>
      </c>
      <c r="EN477">
        <v>2.00623</v>
      </c>
      <c r="EO477">
        <v>0.0993498</v>
      </c>
      <c r="EP477">
        <v>0</v>
      </c>
      <c r="EQ477">
        <v>25.3994</v>
      </c>
      <c r="ER477">
        <v>999.9</v>
      </c>
      <c r="ES477">
        <v>25.8</v>
      </c>
      <c r="ET477">
        <v>40.4</v>
      </c>
      <c r="EU477">
        <v>28.5694</v>
      </c>
      <c r="EV477">
        <v>61.2386</v>
      </c>
      <c r="EW477">
        <v>27.7684</v>
      </c>
      <c r="EX477">
        <v>2</v>
      </c>
      <c r="EY477">
        <v>0.227497</v>
      </c>
      <c r="EZ477">
        <v>3.54298</v>
      </c>
      <c r="FA477">
        <v>20.3419</v>
      </c>
      <c r="FB477">
        <v>5.21864</v>
      </c>
      <c r="FC477">
        <v>12.0108</v>
      </c>
      <c r="FD477">
        <v>4.98985</v>
      </c>
      <c r="FE477">
        <v>3.28903</v>
      </c>
      <c r="FF477">
        <v>6581.4</v>
      </c>
      <c r="FG477">
        <v>9999</v>
      </c>
      <c r="FH477">
        <v>9999</v>
      </c>
      <c r="FI477">
        <v>106.5</v>
      </c>
      <c r="FJ477">
        <v>1.86754</v>
      </c>
      <c r="FK477">
        <v>1.8666</v>
      </c>
      <c r="FL477">
        <v>1.866</v>
      </c>
      <c r="FM477">
        <v>1.86586</v>
      </c>
      <c r="FN477">
        <v>1.86776</v>
      </c>
      <c r="FO477">
        <v>1.87013</v>
      </c>
      <c r="FP477">
        <v>1.86885</v>
      </c>
      <c r="FQ477">
        <v>1.87025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-1.286</v>
      </c>
      <c r="GF477">
        <v>-0.5347</v>
      </c>
      <c r="GG477">
        <v>-0.6157391948907027</v>
      </c>
      <c r="GH477">
        <v>-0.001751842048368114</v>
      </c>
      <c r="GI477">
        <v>2.175043830543419E-07</v>
      </c>
      <c r="GJ477">
        <v>-8.900938919420621E-11</v>
      </c>
      <c r="GK477">
        <v>-0.5347082439281952</v>
      </c>
      <c r="GL477">
        <v>0</v>
      </c>
      <c r="GM477">
        <v>0</v>
      </c>
      <c r="GN477">
        <v>0</v>
      </c>
      <c r="GO477">
        <v>3</v>
      </c>
      <c r="GP477">
        <v>2360</v>
      </c>
      <c r="GQ477">
        <v>1</v>
      </c>
      <c r="GR477">
        <v>26</v>
      </c>
      <c r="GS477">
        <v>38.8</v>
      </c>
      <c r="GT477">
        <v>38.9</v>
      </c>
      <c r="GU477">
        <v>1.33301</v>
      </c>
      <c r="GV477">
        <v>2.25586</v>
      </c>
      <c r="GW477">
        <v>1.94702</v>
      </c>
      <c r="GX477">
        <v>2.8186</v>
      </c>
      <c r="GY477">
        <v>2.19482</v>
      </c>
      <c r="GZ477">
        <v>2.37549</v>
      </c>
      <c r="HA477">
        <v>42.966</v>
      </c>
      <c r="HB477">
        <v>13.4491</v>
      </c>
      <c r="HC477">
        <v>18</v>
      </c>
      <c r="HD477">
        <v>501.314</v>
      </c>
      <c r="HE477">
        <v>555.11</v>
      </c>
      <c r="HF477">
        <v>24.741</v>
      </c>
      <c r="HG477">
        <v>30.0778</v>
      </c>
      <c r="HH477">
        <v>30.0059</v>
      </c>
      <c r="HI477">
        <v>30.2129</v>
      </c>
      <c r="HJ477">
        <v>30.1568</v>
      </c>
      <c r="HK477">
        <v>26.7511</v>
      </c>
      <c r="HL477">
        <v>26.6935</v>
      </c>
      <c r="HM477">
        <v>0</v>
      </c>
      <c r="HN477">
        <v>24.6415</v>
      </c>
      <c r="HO477">
        <v>426.612</v>
      </c>
      <c r="HP477">
        <v>20.2235</v>
      </c>
      <c r="HQ477">
        <v>100.144</v>
      </c>
      <c r="HR477">
        <v>100.041</v>
      </c>
    </row>
    <row r="478" spans="1:226">
      <c r="A478">
        <v>462</v>
      </c>
      <c r="B478">
        <v>1657317854.6</v>
      </c>
      <c r="C478">
        <v>8993.599999904633</v>
      </c>
      <c r="D478" t="s">
        <v>1292</v>
      </c>
      <c r="E478" t="s">
        <v>1293</v>
      </c>
      <c r="F478">
        <v>5</v>
      </c>
      <c r="G478" t="s">
        <v>1245</v>
      </c>
      <c r="H478" t="s">
        <v>354</v>
      </c>
      <c r="I478">
        <v>1657317852.1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428.8106081711757</v>
      </c>
      <c r="AK478">
        <v>409.0366181818181</v>
      </c>
      <c r="AL478">
        <v>0.06880338038537084</v>
      </c>
      <c r="AM478">
        <v>65.62887878817881</v>
      </c>
      <c r="AN478">
        <f>(AP478 - AO478 + BO478*1E3/(8.314*(BQ478+273.15)) * AR478/BN478 * AQ478) * BN478/(100*BB478) * 1000/(1000 - AP478)</f>
        <v>0</v>
      </c>
      <c r="AO478">
        <v>20.11680970546667</v>
      </c>
      <c r="AP478">
        <v>26.47540363636364</v>
      </c>
      <c r="AQ478">
        <v>-4.526695736519422E-05</v>
      </c>
      <c r="AR478">
        <v>78.85253045740266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1657317852.1</v>
      </c>
      <c r="BH478">
        <v>398.0445555555555</v>
      </c>
      <c r="BI478">
        <v>420.7383333333333</v>
      </c>
      <c r="BJ478">
        <v>26.46424444444444</v>
      </c>
      <c r="BK478">
        <v>20.14427777777778</v>
      </c>
      <c r="BL478">
        <v>399.3306666666666</v>
      </c>
      <c r="BM478">
        <v>26.99894444444444</v>
      </c>
      <c r="BN478">
        <v>499.9486666666667</v>
      </c>
      <c r="BO478">
        <v>68.39337777777779</v>
      </c>
      <c r="BP478">
        <v>0.09977607777777779</v>
      </c>
      <c r="BQ478">
        <v>27.30358888888889</v>
      </c>
      <c r="BR478">
        <v>27.01866666666667</v>
      </c>
      <c r="BS478">
        <v>999.9000000000001</v>
      </c>
      <c r="BT478">
        <v>0</v>
      </c>
      <c r="BU478">
        <v>0</v>
      </c>
      <c r="BV478">
        <v>10011.60888888889</v>
      </c>
      <c r="BW478">
        <v>0</v>
      </c>
      <c r="BX478">
        <v>1599.463333333333</v>
      </c>
      <c r="BY478">
        <v>-22.69397777777778</v>
      </c>
      <c r="BZ478">
        <v>408.8646666666666</v>
      </c>
      <c r="CA478">
        <v>429.3878888888889</v>
      </c>
      <c r="CB478">
        <v>6.319972222222223</v>
      </c>
      <c r="CC478">
        <v>420.7383333333333</v>
      </c>
      <c r="CD478">
        <v>20.14427777777778</v>
      </c>
      <c r="CE478">
        <v>1.80998</v>
      </c>
      <c r="CF478">
        <v>1.377735555555556</v>
      </c>
      <c r="CG478">
        <v>15.87324444444444</v>
      </c>
      <c r="CH478">
        <v>11.67474444444444</v>
      </c>
      <c r="CI478">
        <v>2000.023333333333</v>
      </c>
      <c r="CJ478">
        <v>0.9800056666666666</v>
      </c>
      <c r="CK478">
        <v>0.01999453333333333</v>
      </c>
      <c r="CL478">
        <v>0</v>
      </c>
      <c r="CM478">
        <v>2.209244444444445</v>
      </c>
      <c r="CN478">
        <v>0</v>
      </c>
      <c r="CO478">
        <v>16087.77777777778</v>
      </c>
      <c r="CP478">
        <v>16749.65555555555</v>
      </c>
      <c r="CQ478">
        <v>39.812</v>
      </c>
      <c r="CR478">
        <v>41.375</v>
      </c>
      <c r="CS478">
        <v>40.312</v>
      </c>
      <c r="CT478">
        <v>39.54822222222222</v>
      </c>
      <c r="CU478">
        <v>38.937</v>
      </c>
      <c r="CV478">
        <v>1960.033333333333</v>
      </c>
      <c r="CW478">
        <v>39.99</v>
      </c>
      <c r="CX478">
        <v>0</v>
      </c>
      <c r="CY478">
        <v>1657317861.3</v>
      </c>
      <c r="CZ478">
        <v>0</v>
      </c>
      <c r="DA478">
        <v>1657315522.5</v>
      </c>
      <c r="DB478" t="s">
        <v>1038</v>
      </c>
      <c r="DC478">
        <v>1657315522.5</v>
      </c>
      <c r="DD478">
        <v>1657315518.5</v>
      </c>
      <c r="DE478">
        <v>10</v>
      </c>
      <c r="DF478">
        <v>0.226</v>
      </c>
      <c r="DG478">
        <v>0.346</v>
      </c>
      <c r="DH478">
        <v>-1.322</v>
      </c>
      <c r="DI478">
        <v>-0.172</v>
      </c>
      <c r="DJ478">
        <v>420</v>
      </c>
      <c r="DK478">
        <v>25</v>
      </c>
      <c r="DL478">
        <v>0.27</v>
      </c>
      <c r="DM478">
        <v>0.2</v>
      </c>
      <c r="DN478">
        <v>-22.07111463414634</v>
      </c>
      <c r="DO478">
        <v>-1.640573519163757</v>
      </c>
      <c r="DP478">
        <v>0.3278116707702134</v>
      </c>
      <c r="DQ478">
        <v>0</v>
      </c>
      <c r="DR478">
        <v>6.368175365853658</v>
      </c>
      <c r="DS478">
        <v>-0.2508424390243816</v>
      </c>
      <c r="DT478">
        <v>0.03122216411754997</v>
      </c>
      <c r="DU478">
        <v>0</v>
      </c>
      <c r="DV478">
        <v>0</v>
      </c>
      <c r="DW478">
        <v>2</v>
      </c>
      <c r="DX478" t="s">
        <v>365</v>
      </c>
      <c r="DY478">
        <v>2.97755</v>
      </c>
      <c r="DZ478">
        <v>2.72478</v>
      </c>
      <c r="EA478">
        <v>0.06869219999999999</v>
      </c>
      <c r="EB478">
        <v>0.071062</v>
      </c>
      <c r="EC478">
        <v>0.088502</v>
      </c>
      <c r="ED478">
        <v>0.0708583</v>
      </c>
      <c r="EE478">
        <v>29319</v>
      </c>
      <c r="EF478">
        <v>29352.8</v>
      </c>
      <c r="EG478">
        <v>29280.9</v>
      </c>
      <c r="EH478">
        <v>29237.8</v>
      </c>
      <c r="EI478">
        <v>35374.7</v>
      </c>
      <c r="EJ478">
        <v>36105.2</v>
      </c>
      <c r="EK478">
        <v>41252.5</v>
      </c>
      <c r="EL478">
        <v>41646.7</v>
      </c>
      <c r="EM478">
        <v>1.94182</v>
      </c>
      <c r="EN478">
        <v>2.00645</v>
      </c>
      <c r="EO478">
        <v>0.097964</v>
      </c>
      <c r="EP478">
        <v>0</v>
      </c>
      <c r="EQ478">
        <v>25.4016</v>
      </c>
      <c r="ER478">
        <v>999.9</v>
      </c>
      <c r="ES478">
        <v>25.8</v>
      </c>
      <c r="ET478">
        <v>40.4</v>
      </c>
      <c r="EU478">
        <v>28.569</v>
      </c>
      <c r="EV478">
        <v>61.0986</v>
      </c>
      <c r="EW478">
        <v>27.8285</v>
      </c>
      <c r="EX478">
        <v>2</v>
      </c>
      <c r="EY478">
        <v>0.218994</v>
      </c>
      <c r="EZ478">
        <v>2.13618</v>
      </c>
      <c r="FA478">
        <v>20.3682</v>
      </c>
      <c r="FB478">
        <v>5.21594</v>
      </c>
      <c r="FC478">
        <v>12.0099</v>
      </c>
      <c r="FD478">
        <v>4.9888</v>
      </c>
      <c r="FE478">
        <v>3.2886</v>
      </c>
      <c r="FF478">
        <v>6581.6</v>
      </c>
      <c r="FG478">
        <v>9999</v>
      </c>
      <c r="FH478">
        <v>9999</v>
      </c>
      <c r="FI478">
        <v>106.5</v>
      </c>
      <c r="FJ478">
        <v>1.86754</v>
      </c>
      <c r="FK478">
        <v>1.86661</v>
      </c>
      <c r="FL478">
        <v>1.866</v>
      </c>
      <c r="FM478">
        <v>1.86589</v>
      </c>
      <c r="FN478">
        <v>1.86779</v>
      </c>
      <c r="FO478">
        <v>1.87014</v>
      </c>
      <c r="FP478">
        <v>1.86885</v>
      </c>
      <c r="FQ478">
        <v>1.87026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-1.287</v>
      </c>
      <c r="GF478">
        <v>-0.5347</v>
      </c>
      <c r="GG478">
        <v>-0.6157391948907027</v>
      </c>
      <c r="GH478">
        <v>-0.001751842048368114</v>
      </c>
      <c r="GI478">
        <v>2.175043830543419E-07</v>
      </c>
      <c r="GJ478">
        <v>-8.900938919420621E-11</v>
      </c>
      <c r="GK478">
        <v>-0.5347082439281952</v>
      </c>
      <c r="GL478">
        <v>0</v>
      </c>
      <c r="GM478">
        <v>0</v>
      </c>
      <c r="GN478">
        <v>0</v>
      </c>
      <c r="GO478">
        <v>3</v>
      </c>
      <c r="GP478">
        <v>2360</v>
      </c>
      <c r="GQ478">
        <v>1</v>
      </c>
      <c r="GR478">
        <v>26</v>
      </c>
      <c r="GS478">
        <v>38.9</v>
      </c>
      <c r="GT478">
        <v>38.9</v>
      </c>
      <c r="GU478">
        <v>1.35864</v>
      </c>
      <c r="GV478">
        <v>2.25952</v>
      </c>
      <c r="GW478">
        <v>1.94702</v>
      </c>
      <c r="GX478">
        <v>2.81982</v>
      </c>
      <c r="GY478">
        <v>2.19482</v>
      </c>
      <c r="GZ478">
        <v>2.36938</v>
      </c>
      <c r="HA478">
        <v>42.966</v>
      </c>
      <c r="HB478">
        <v>13.4666</v>
      </c>
      <c r="HC478">
        <v>18</v>
      </c>
      <c r="HD478">
        <v>501.399</v>
      </c>
      <c r="HE478">
        <v>555.193</v>
      </c>
      <c r="HF478">
        <v>24.4814</v>
      </c>
      <c r="HG478">
        <v>30.0674</v>
      </c>
      <c r="HH478">
        <v>29.9974</v>
      </c>
      <c r="HI478">
        <v>30.2032</v>
      </c>
      <c r="HJ478">
        <v>30.1478</v>
      </c>
      <c r="HK478">
        <v>27.2367</v>
      </c>
      <c r="HL478">
        <v>26.6935</v>
      </c>
      <c r="HM478">
        <v>0</v>
      </c>
      <c r="HN478">
        <v>24.6164</v>
      </c>
      <c r="HO478">
        <v>440.02</v>
      </c>
      <c r="HP478">
        <v>20.2262</v>
      </c>
      <c r="HQ478">
        <v>100.143</v>
      </c>
      <c r="HR478">
        <v>100.039</v>
      </c>
    </row>
    <row r="479" spans="1:226">
      <c r="A479">
        <v>463</v>
      </c>
      <c r="B479">
        <v>1657317859.6</v>
      </c>
      <c r="C479">
        <v>8998.599999904633</v>
      </c>
      <c r="D479" t="s">
        <v>1294</v>
      </c>
      <c r="E479" t="s">
        <v>1295</v>
      </c>
      <c r="F479">
        <v>5</v>
      </c>
      <c r="G479" t="s">
        <v>1245</v>
      </c>
      <c r="H479" t="s">
        <v>354</v>
      </c>
      <c r="I479">
        <v>1657317856.8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436.0448416654027</v>
      </c>
      <c r="AK479">
        <v>413.3193454545451</v>
      </c>
      <c r="AL479">
        <v>1.033650214923913</v>
      </c>
      <c r="AM479">
        <v>65.62887878817881</v>
      </c>
      <c r="AN479">
        <f>(AP479 - AO479 + BO479*1E3/(8.314*(BQ479+273.15)) * AR479/BN479 * AQ479) * BN479/(100*BB479) * 1000/(1000 - AP479)</f>
        <v>0</v>
      </c>
      <c r="AO479">
        <v>20.19378720380703</v>
      </c>
      <c r="AP479">
        <v>26.50921636363636</v>
      </c>
      <c r="AQ479">
        <v>0.009725976829645619</v>
      </c>
      <c r="AR479">
        <v>78.85253045740266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1657317856.8</v>
      </c>
      <c r="BH479">
        <v>400.0098</v>
      </c>
      <c r="BI479">
        <v>427.8016</v>
      </c>
      <c r="BJ479">
        <v>26.49824</v>
      </c>
      <c r="BK479">
        <v>20.19275</v>
      </c>
      <c r="BL479">
        <v>401.299</v>
      </c>
      <c r="BM479">
        <v>27.03295</v>
      </c>
      <c r="BN479">
        <v>499.9865000000001</v>
      </c>
      <c r="BO479">
        <v>68.39230000000001</v>
      </c>
      <c r="BP479">
        <v>0.10002918</v>
      </c>
      <c r="BQ479">
        <v>27.27494</v>
      </c>
      <c r="BR479">
        <v>26.99226</v>
      </c>
      <c r="BS479">
        <v>999.9</v>
      </c>
      <c r="BT479">
        <v>0</v>
      </c>
      <c r="BU479">
        <v>0</v>
      </c>
      <c r="BV479">
        <v>9993.375</v>
      </c>
      <c r="BW479">
        <v>0</v>
      </c>
      <c r="BX479">
        <v>1595.438</v>
      </c>
      <c r="BY479">
        <v>-27.79211</v>
      </c>
      <c r="BZ479">
        <v>410.8977000000001</v>
      </c>
      <c r="CA479">
        <v>436.6182</v>
      </c>
      <c r="CB479">
        <v>6.305508999999999</v>
      </c>
      <c r="CC479">
        <v>427.8016</v>
      </c>
      <c r="CD479">
        <v>20.19275</v>
      </c>
      <c r="CE479">
        <v>1.812276</v>
      </c>
      <c r="CF479">
        <v>1.381028</v>
      </c>
      <c r="CG479">
        <v>15.89308</v>
      </c>
      <c r="CH479">
        <v>11.71092</v>
      </c>
      <c r="CI479">
        <v>1999.998</v>
      </c>
      <c r="CJ479">
        <v>0.9800053999999999</v>
      </c>
      <c r="CK479">
        <v>0.0199948</v>
      </c>
      <c r="CL479">
        <v>0</v>
      </c>
      <c r="CM479">
        <v>2.236199999999999</v>
      </c>
      <c r="CN479">
        <v>0</v>
      </c>
      <c r="CO479">
        <v>16085.33</v>
      </c>
      <c r="CP479">
        <v>16749.46</v>
      </c>
      <c r="CQ479">
        <v>39.812</v>
      </c>
      <c r="CR479">
        <v>41.375</v>
      </c>
      <c r="CS479">
        <v>40.312</v>
      </c>
      <c r="CT479">
        <v>39.5372</v>
      </c>
      <c r="CU479">
        <v>38.9122</v>
      </c>
      <c r="CV479">
        <v>1960.008</v>
      </c>
      <c r="CW479">
        <v>39.99</v>
      </c>
      <c r="CX479">
        <v>0</v>
      </c>
      <c r="CY479">
        <v>1657317866.1</v>
      </c>
      <c r="CZ479">
        <v>0</v>
      </c>
      <c r="DA479">
        <v>1657315522.5</v>
      </c>
      <c r="DB479" t="s">
        <v>1038</v>
      </c>
      <c r="DC479">
        <v>1657315522.5</v>
      </c>
      <c r="DD479">
        <v>1657315518.5</v>
      </c>
      <c r="DE479">
        <v>10</v>
      </c>
      <c r="DF479">
        <v>0.226</v>
      </c>
      <c r="DG479">
        <v>0.346</v>
      </c>
      <c r="DH479">
        <v>-1.322</v>
      </c>
      <c r="DI479">
        <v>-0.172</v>
      </c>
      <c r="DJ479">
        <v>420</v>
      </c>
      <c r="DK479">
        <v>25</v>
      </c>
      <c r="DL479">
        <v>0.27</v>
      </c>
      <c r="DM479">
        <v>0.2</v>
      </c>
      <c r="DN479">
        <v>-23.599325</v>
      </c>
      <c r="DO479">
        <v>-22.33025966228884</v>
      </c>
      <c r="DP479">
        <v>2.675853300701479</v>
      </c>
      <c r="DQ479">
        <v>0</v>
      </c>
      <c r="DR479">
        <v>6.343405</v>
      </c>
      <c r="DS479">
        <v>-0.337593771106955</v>
      </c>
      <c r="DT479">
        <v>0.03651737134570341</v>
      </c>
      <c r="DU479">
        <v>0</v>
      </c>
      <c r="DV479">
        <v>0</v>
      </c>
      <c r="DW479">
        <v>2</v>
      </c>
      <c r="DX479" t="s">
        <v>365</v>
      </c>
      <c r="DY479">
        <v>2.97741</v>
      </c>
      <c r="DZ479">
        <v>2.72459</v>
      </c>
      <c r="EA479">
        <v>0.0693178</v>
      </c>
      <c r="EB479">
        <v>0.0724973</v>
      </c>
      <c r="EC479">
        <v>0.0885759</v>
      </c>
      <c r="ED479">
        <v>0.070857</v>
      </c>
      <c r="EE479">
        <v>29299.8</v>
      </c>
      <c r="EF479">
        <v>29308.4</v>
      </c>
      <c r="EG479">
        <v>29281.4</v>
      </c>
      <c r="EH479">
        <v>29238.7</v>
      </c>
      <c r="EI479">
        <v>35372.4</v>
      </c>
      <c r="EJ479">
        <v>36106.4</v>
      </c>
      <c r="EK479">
        <v>41253.2</v>
      </c>
      <c r="EL479">
        <v>41647.9</v>
      </c>
      <c r="EM479">
        <v>1.94182</v>
      </c>
      <c r="EN479">
        <v>2.00655</v>
      </c>
      <c r="EO479">
        <v>0.096444</v>
      </c>
      <c r="EP479">
        <v>0</v>
      </c>
      <c r="EQ479">
        <v>25.4006</v>
      </c>
      <c r="ER479">
        <v>999.9</v>
      </c>
      <c r="ES479">
        <v>25.8</v>
      </c>
      <c r="ET479">
        <v>40.4</v>
      </c>
      <c r="EU479">
        <v>28.5692</v>
      </c>
      <c r="EV479">
        <v>61.1386</v>
      </c>
      <c r="EW479">
        <v>27.9006</v>
      </c>
      <c r="EX479">
        <v>2</v>
      </c>
      <c r="EY479">
        <v>0.213506</v>
      </c>
      <c r="EZ479">
        <v>1.33631</v>
      </c>
      <c r="FA479">
        <v>20.3778</v>
      </c>
      <c r="FB479">
        <v>5.21474</v>
      </c>
      <c r="FC479">
        <v>12.0099</v>
      </c>
      <c r="FD479">
        <v>4.98865</v>
      </c>
      <c r="FE479">
        <v>3.28848</v>
      </c>
      <c r="FF479">
        <v>6581.6</v>
      </c>
      <c r="FG479">
        <v>9999</v>
      </c>
      <c r="FH479">
        <v>9999</v>
      </c>
      <c r="FI479">
        <v>106.5</v>
      </c>
      <c r="FJ479">
        <v>1.8676</v>
      </c>
      <c r="FK479">
        <v>1.86661</v>
      </c>
      <c r="FL479">
        <v>1.866</v>
      </c>
      <c r="FM479">
        <v>1.8659</v>
      </c>
      <c r="FN479">
        <v>1.86781</v>
      </c>
      <c r="FO479">
        <v>1.87015</v>
      </c>
      <c r="FP479">
        <v>1.86887</v>
      </c>
      <c r="FQ479">
        <v>1.87026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-1.295</v>
      </c>
      <c r="GF479">
        <v>-0.5347</v>
      </c>
      <c r="GG479">
        <v>-0.6157391948907027</v>
      </c>
      <c r="GH479">
        <v>-0.001751842048368114</v>
      </c>
      <c r="GI479">
        <v>2.175043830543419E-07</v>
      </c>
      <c r="GJ479">
        <v>-8.900938919420621E-11</v>
      </c>
      <c r="GK479">
        <v>-0.5347082439281952</v>
      </c>
      <c r="GL479">
        <v>0</v>
      </c>
      <c r="GM479">
        <v>0</v>
      </c>
      <c r="GN479">
        <v>0</v>
      </c>
      <c r="GO479">
        <v>3</v>
      </c>
      <c r="GP479">
        <v>2360</v>
      </c>
      <c r="GQ479">
        <v>1</v>
      </c>
      <c r="GR479">
        <v>26</v>
      </c>
      <c r="GS479">
        <v>39</v>
      </c>
      <c r="GT479">
        <v>39</v>
      </c>
      <c r="GU479">
        <v>1.3916</v>
      </c>
      <c r="GV479">
        <v>2.25464</v>
      </c>
      <c r="GW479">
        <v>1.94702</v>
      </c>
      <c r="GX479">
        <v>2.81982</v>
      </c>
      <c r="GY479">
        <v>2.19482</v>
      </c>
      <c r="GZ479">
        <v>2.3645</v>
      </c>
      <c r="HA479">
        <v>42.939</v>
      </c>
      <c r="HB479">
        <v>13.4666</v>
      </c>
      <c r="HC479">
        <v>18</v>
      </c>
      <c r="HD479">
        <v>501.331</v>
      </c>
      <c r="HE479">
        <v>555.189</v>
      </c>
      <c r="HF479">
        <v>24.4588</v>
      </c>
      <c r="HG479">
        <v>30.0564</v>
      </c>
      <c r="HH479">
        <v>29.9959</v>
      </c>
      <c r="HI479">
        <v>30.1948</v>
      </c>
      <c r="HJ479">
        <v>30.1394</v>
      </c>
      <c r="HK479">
        <v>27.9674</v>
      </c>
      <c r="HL479">
        <v>26.6935</v>
      </c>
      <c r="HM479">
        <v>0</v>
      </c>
      <c r="HN479">
        <v>24.6131</v>
      </c>
      <c r="HO479">
        <v>460.066</v>
      </c>
      <c r="HP479">
        <v>20.2252</v>
      </c>
      <c r="HQ479">
        <v>100.144</v>
      </c>
      <c r="HR479">
        <v>100.042</v>
      </c>
    </row>
    <row r="480" spans="1:226">
      <c r="A480">
        <v>464</v>
      </c>
      <c r="B480">
        <v>1657317864.6</v>
      </c>
      <c r="C480">
        <v>9003.599999904633</v>
      </c>
      <c r="D480" t="s">
        <v>1296</v>
      </c>
      <c r="E480" t="s">
        <v>1297</v>
      </c>
      <c r="F480">
        <v>5</v>
      </c>
      <c r="G480" t="s">
        <v>1245</v>
      </c>
      <c r="H480" t="s">
        <v>354</v>
      </c>
      <c r="I480">
        <v>1657317862.1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449.2052571093757</v>
      </c>
      <c r="AK480">
        <v>422.8448242424242</v>
      </c>
      <c r="AL480">
        <v>2.051488849245191</v>
      </c>
      <c r="AM480">
        <v>65.62887878817881</v>
      </c>
      <c r="AN480">
        <f>(AP480 - AO480 + BO480*1E3/(8.314*(BQ480+273.15)) * AR480/BN480 * AQ480) * BN480/(100*BB480) * 1000/(1000 - AP480)</f>
        <v>0</v>
      </c>
      <c r="AO480">
        <v>20.18409381114532</v>
      </c>
      <c r="AP480">
        <v>26.52009757575757</v>
      </c>
      <c r="AQ480">
        <v>0.00153967725060813</v>
      </c>
      <c r="AR480">
        <v>78.85253045740266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1657317862.1</v>
      </c>
      <c r="BH480">
        <v>407.5298888888889</v>
      </c>
      <c r="BI480">
        <v>441.5131111111111</v>
      </c>
      <c r="BJ480">
        <v>26.51758888888889</v>
      </c>
      <c r="BK480">
        <v>20.18051111111111</v>
      </c>
      <c r="BL480">
        <v>408.8317777777777</v>
      </c>
      <c r="BM480">
        <v>27.05228888888889</v>
      </c>
      <c r="BN480">
        <v>499.9895555555556</v>
      </c>
      <c r="BO480">
        <v>68.39403333333333</v>
      </c>
      <c r="BP480">
        <v>0.0999346111111111</v>
      </c>
      <c r="BQ480">
        <v>27.25512222222222</v>
      </c>
      <c r="BR480">
        <v>26.96997777777777</v>
      </c>
      <c r="BS480">
        <v>999.9000000000001</v>
      </c>
      <c r="BT480">
        <v>0</v>
      </c>
      <c r="BU480">
        <v>0</v>
      </c>
      <c r="BV480">
        <v>10017.57777777778</v>
      </c>
      <c r="BW480">
        <v>0</v>
      </c>
      <c r="BX480">
        <v>1595.28</v>
      </c>
      <c r="BY480">
        <v>-33.98313333333333</v>
      </c>
      <c r="BZ480">
        <v>418.6313333333333</v>
      </c>
      <c r="CA480">
        <v>450.6066666666667</v>
      </c>
      <c r="CB480">
        <v>6.337076666666666</v>
      </c>
      <c r="CC480">
        <v>441.5131111111111</v>
      </c>
      <c r="CD480">
        <v>20.18051111111111</v>
      </c>
      <c r="CE480">
        <v>1.813643333333333</v>
      </c>
      <c r="CF480">
        <v>1.380225555555556</v>
      </c>
      <c r="CG480">
        <v>15.90486666666667</v>
      </c>
      <c r="CH480">
        <v>11.7021</v>
      </c>
      <c r="CI480">
        <v>2000.036666666667</v>
      </c>
      <c r="CJ480">
        <v>0.980006</v>
      </c>
      <c r="CK480">
        <v>0.0199942</v>
      </c>
      <c r="CL480">
        <v>0</v>
      </c>
      <c r="CM480">
        <v>2.516155555555555</v>
      </c>
      <c r="CN480">
        <v>0</v>
      </c>
      <c r="CO480">
        <v>16096.74444444445</v>
      </c>
      <c r="CP480">
        <v>16749.8</v>
      </c>
      <c r="CQ480">
        <v>39.812</v>
      </c>
      <c r="CR480">
        <v>41.375</v>
      </c>
      <c r="CS480">
        <v>40.312</v>
      </c>
      <c r="CT480">
        <v>39.52066666666667</v>
      </c>
      <c r="CU480">
        <v>38.91633333333333</v>
      </c>
      <c r="CV480">
        <v>1960.046666666666</v>
      </c>
      <c r="CW480">
        <v>39.99</v>
      </c>
      <c r="CX480">
        <v>0</v>
      </c>
      <c r="CY480">
        <v>1657317870.9</v>
      </c>
      <c r="CZ480">
        <v>0</v>
      </c>
      <c r="DA480">
        <v>1657315522.5</v>
      </c>
      <c r="DB480" t="s">
        <v>1038</v>
      </c>
      <c r="DC480">
        <v>1657315522.5</v>
      </c>
      <c r="DD480">
        <v>1657315518.5</v>
      </c>
      <c r="DE480">
        <v>10</v>
      </c>
      <c r="DF480">
        <v>0.226</v>
      </c>
      <c r="DG480">
        <v>0.346</v>
      </c>
      <c r="DH480">
        <v>-1.322</v>
      </c>
      <c r="DI480">
        <v>-0.172</v>
      </c>
      <c r="DJ480">
        <v>420</v>
      </c>
      <c r="DK480">
        <v>25</v>
      </c>
      <c r="DL480">
        <v>0.27</v>
      </c>
      <c r="DM480">
        <v>0.2</v>
      </c>
      <c r="DN480">
        <v>-25.8579075</v>
      </c>
      <c r="DO480">
        <v>-43.56015647279548</v>
      </c>
      <c r="DP480">
        <v>4.521590471415313</v>
      </c>
      <c r="DQ480">
        <v>0</v>
      </c>
      <c r="DR480">
        <v>6.33061725</v>
      </c>
      <c r="DS480">
        <v>-0.1239950093808632</v>
      </c>
      <c r="DT480">
        <v>0.02363453468840674</v>
      </c>
      <c r="DU480">
        <v>0</v>
      </c>
      <c r="DV480">
        <v>0</v>
      </c>
      <c r="DW480">
        <v>2</v>
      </c>
      <c r="DX480" t="s">
        <v>365</v>
      </c>
      <c r="DY480">
        <v>2.97773</v>
      </c>
      <c r="DZ480">
        <v>2.72495</v>
      </c>
      <c r="EA480">
        <v>0.07059940000000001</v>
      </c>
      <c r="EB480">
        <v>0.07432999999999999</v>
      </c>
      <c r="EC480">
        <v>0.0886011</v>
      </c>
      <c r="ED480">
        <v>0.0708206</v>
      </c>
      <c r="EE480">
        <v>29260.3</v>
      </c>
      <c r="EF480">
        <v>29251.8</v>
      </c>
      <c r="EG480">
        <v>29282.2</v>
      </c>
      <c r="EH480">
        <v>29239.9</v>
      </c>
      <c r="EI480">
        <v>35372.3</v>
      </c>
      <c r="EJ480">
        <v>36109.5</v>
      </c>
      <c r="EK480">
        <v>41254.2</v>
      </c>
      <c r="EL480">
        <v>41649.8</v>
      </c>
      <c r="EM480">
        <v>1.9422</v>
      </c>
      <c r="EN480">
        <v>2.00668</v>
      </c>
      <c r="EO480">
        <v>0.0960492</v>
      </c>
      <c r="EP480">
        <v>0</v>
      </c>
      <c r="EQ480">
        <v>25.3969</v>
      </c>
      <c r="ER480">
        <v>999.9</v>
      </c>
      <c r="ES480">
        <v>25.8</v>
      </c>
      <c r="ET480">
        <v>40.4</v>
      </c>
      <c r="EU480">
        <v>28.5723</v>
      </c>
      <c r="EV480">
        <v>61.0586</v>
      </c>
      <c r="EW480">
        <v>27.8526</v>
      </c>
      <c r="EX480">
        <v>2</v>
      </c>
      <c r="EY480">
        <v>0.21044</v>
      </c>
      <c r="EZ480">
        <v>1.12498</v>
      </c>
      <c r="FA480">
        <v>20.3798</v>
      </c>
      <c r="FB480">
        <v>5.21534</v>
      </c>
      <c r="FC480">
        <v>12.0099</v>
      </c>
      <c r="FD480">
        <v>4.98855</v>
      </c>
      <c r="FE480">
        <v>3.28842</v>
      </c>
      <c r="FF480">
        <v>6581.9</v>
      </c>
      <c r="FG480">
        <v>9999</v>
      </c>
      <c r="FH480">
        <v>9999</v>
      </c>
      <c r="FI480">
        <v>106.6</v>
      </c>
      <c r="FJ480">
        <v>1.86759</v>
      </c>
      <c r="FK480">
        <v>1.86661</v>
      </c>
      <c r="FL480">
        <v>1.866</v>
      </c>
      <c r="FM480">
        <v>1.86587</v>
      </c>
      <c r="FN480">
        <v>1.86779</v>
      </c>
      <c r="FO480">
        <v>1.87015</v>
      </c>
      <c r="FP480">
        <v>1.86887</v>
      </c>
      <c r="FQ480">
        <v>1.87027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-1.31</v>
      </c>
      <c r="GF480">
        <v>-0.5347</v>
      </c>
      <c r="GG480">
        <v>-0.6157391948907027</v>
      </c>
      <c r="GH480">
        <v>-0.001751842048368114</v>
      </c>
      <c r="GI480">
        <v>2.175043830543419E-07</v>
      </c>
      <c r="GJ480">
        <v>-8.900938919420621E-11</v>
      </c>
      <c r="GK480">
        <v>-0.5347082439281952</v>
      </c>
      <c r="GL480">
        <v>0</v>
      </c>
      <c r="GM480">
        <v>0</v>
      </c>
      <c r="GN480">
        <v>0</v>
      </c>
      <c r="GO480">
        <v>3</v>
      </c>
      <c r="GP480">
        <v>2360</v>
      </c>
      <c r="GQ480">
        <v>1</v>
      </c>
      <c r="GR480">
        <v>26</v>
      </c>
      <c r="GS480">
        <v>39</v>
      </c>
      <c r="GT480">
        <v>39.1</v>
      </c>
      <c r="GU480">
        <v>1.43188</v>
      </c>
      <c r="GV480">
        <v>2.26074</v>
      </c>
      <c r="GW480">
        <v>1.94702</v>
      </c>
      <c r="GX480">
        <v>2.81982</v>
      </c>
      <c r="GY480">
        <v>2.19482</v>
      </c>
      <c r="GZ480">
        <v>2.34985</v>
      </c>
      <c r="HA480">
        <v>42.939</v>
      </c>
      <c r="HB480">
        <v>13.4666</v>
      </c>
      <c r="HC480">
        <v>18</v>
      </c>
      <c r="HD480">
        <v>501.501</v>
      </c>
      <c r="HE480">
        <v>555.197</v>
      </c>
      <c r="HF480">
        <v>24.5099</v>
      </c>
      <c r="HG480">
        <v>30.0454</v>
      </c>
      <c r="HH480">
        <v>29.9967</v>
      </c>
      <c r="HI480">
        <v>30.1856</v>
      </c>
      <c r="HJ480">
        <v>30.1304</v>
      </c>
      <c r="HK480">
        <v>28.7262</v>
      </c>
      <c r="HL480">
        <v>26.6935</v>
      </c>
      <c r="HM480">
        <v>0</v>
      </c>
      <c r="HN480">
        <v>24.5724</v>
      </c>
      <c r="HO480">
        <v>473.429</v>
      </c>
      <c r="HP480">
        <v>20.2391</v>
      </c>
      <c r="HQ480">
        <v>100.147</v>
      </c>
      <c r="HR480">
        <v>100.046</v>
      </c>
    </row>
    <row r="481" spans="1:226">
      <c r="A481">
        <v>465</v>
      </c>
      <c r="B481">
        <v>1657317869.6</v>
      </c>
      <c r="C481">
        <v>9008.599999904633</v>
      </c>
      <c r="D481" t="s">
        <v>1298</v>
      </c>
      <c r="E481" t="s">
        <v>1299</v>
      </c>
      <c r="F481">
        <v>5</v>
      </c>
      <c r="G481" t="s">
        <v>1245</v>
      </c>
      <c r="H481" t="s">
        <v>354</v>
      </c>
      <c r="I481">
        <v>1657317866.8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464.7972838728352</v>
      </c>
      <c r="AK481">
        <v>435.7827030303029</v>
      </c>
      <c r="AL481">
        <v>2.679842950869078</v>
      </c>
      <c r="AM481">
        <v>65.62887878817881</v>
      </c>
      <c r="AN481">
        <f>(AP481 - AO481 + BO481*1E3/(8.314*(BQ481+273.15)) * AR481/BN481 * AQ481) * BN481/(100*BB481) * 1000/(1000 - AP481)</f>
        <v>0</v>
      </c>
      <c r="AO481">
        <v>20.17101822606799</v>
      </c>
      <c r="AP481">
        <v>26.51608787878789</v>
      </c>
      <c r="AQ481">
        <v>-0.0001041918263213916</v>
      </c>
      <c r="AR481">
        <v>78.85253045740266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1657317866.8</v>
      </c>
      <c r="BH481">
        <v>418.2137000000001</v>
      </c>
      <c r="BI481">
        <v>455.9324</v>
      </c>
      <c r="BJ481">
        <v>26.51908</v>
      </c>
      <c r="BK481">
        <v>20.16834</v>
      </c>
      <c r="BL481">
        <v>419.5326</v>
      </c>
      <c r="BM481">
        <v>27.05379</v>
      </c>
      <c r="BN481">
        <v>500.0107000000001</v>
      </c>
      <c r="BO481">
        <v>68.39368</v>
      </c>
      <c r="BP481">
        <v>0.10005544</v>
      </c>
      <c r="BQ481">
        <v>27.24764</v>
      </c>
      <c r="BR481">
        <v>26.96246</v>
      </c>
      <c r="BS481">
        <v>999.9</v>
      </c>
      <c r="BT481">
        <v>0</v>
      </c>
      <c r="BU481">
        <v>0</v>
      </c>
      <c r="BV481">
        <v>10007.06</v>
      </c>
      <c r="BW481">
        <v>0</v>
      </c>
      <c r="BX481">
        <v>1597.718</v>
      </c>
      <c r="BY481">
        <v>-37.71892</v>
      </c>
      <c r="BZ481">
        <v>429.6063</v>
      </c>
      <c r="CA481">
        <v>465.3171</v>
      </c>
      <c r="CB481">
        <v>6.350737000000001</v>
      </c>
      <c r="CC481">
        <v>455.9324</v>
      </c>
      <c r="CD481">
        <v>20.16834</v>
      </c>
      <c r="CE481">
        <v>1.813738</v>
      </c>
      <c r="CF481">
        <v>1.379388</v>
      </c>
      <c r="CG481">
        <v>15.90568</v>
      </c>
      <c r="CH481">
        <v>11.6929</v>
      </c>
      <c r="CI481">
        <v>2000.006</v>
      </c>
      <c r="CJ481">
        <v>0.9800051</v>
      </c>
      <c r="CK481">
        <v>0.01999509999999999</v>
      </c>
      <c r="CL481">
        <v>0</v>
      </c>
      <c r="CM481">
        <v>2.2718</v>
      </c>
      <c r="CN481">
        <v>0</v>
      </c>
      <c r="CO481">
        <v>16115.72</v>
      </c>
      <c r="CP481">
        <v>16749.54</v>
      </c>
      <c r="CQ481">
        <v>39.7996</v>
      </c>
      <c r="CR481">
        <v>41.375</v>
      </c>
      <c r="CS481">
        <v>40.2686</v>
      </c>
      <c r="CT481">
        <v>39.5</v>
      </c>
      <c r="CU481">
        <v>38.91840000000001</v>
      </c>
      <c r="CV481">
        <v>1960.016</v>
      </c>
      <c r="CW481">
        <v>39.99</v>
      </c>
      <c r="CX481">
        <v>0</v>
      </c>
      <c r="CY481">
        <v>1657317876.3</v>
      </c>
      <c r="CZ481">
        <v>0</v>
      </c>
      <c r="DA481">
        <v>1657315522.5</v>
      </c>
      <c r="DB481" t="s">
        <v>1038</v>
      </c>
      <c r="DC481">
        <v>1657315522.5</v>
      </c>
      <c r="DD481">
        <v>1657315518.5</v>
      </c>
      <c r="DE481">
        <v>10</v>
      </c>
      <c r="DF481">
        <v>0.226</v>
      </c>
      <c r="DG481">
        <v>0.346</v>
      </c>
      <c r="DH481">
        <v>-1.322</v>
      </c>
      <c r="DI481">
        <v>-0.172</v>
      </c>
      <c r="DJ481">
        <v>420</v>
      </c>
      <c r="DK481">
        <v>25</v>
      </c>
      <c r="DL481">
        <v>0.27</v>
      </c>
      <c r="DM481">
        <v>0.2</v>
      </c>
      <c r="DN481">
        <v>-30.48986</v>
      </c>
      <c r="DO481">
        <v>-60.92843752345212</v>
      </c>
      <c r="DP481">
        <v>5.900516419255183</v>
      </c>
      <c r="DQ481">
        <v>0</v>
      </c>
      <c r="DR481">
        <v>6.32897575</v>
      </c>
      <c r="DS481">
        <v>0.1204735834896662</v>
      </c>
      <c r="DT481">
        <v>0.02188100887613505</v>
      </c>
      <c r="DU481">
        <v>0</v>
      </c>
      <c r="DV481">
        <v>0</v>
      </c>
      <c r="DW481">
        <v>2</v>
      </c>
      <c r="DX481" t="s">
        <v>365</v>
      </c>
      <c r="DY481">
        <v>2.97768</v>
      </c>
      <c r="DZ481">
        <v>2.72474</v>
      </c>
      <c r="EA481">
        <v>0.0722825</v>
      </c>
      <c r="EB481">
        <v>0.0763093</v>
      </c>
      <c r="EC481">
        <v>0.0885898</v>
      </c>
      <c r="ED481">
        <v>0.0707853</v>
      </c>
      <c r="EE481">
        <v>29209.2</v>
      </c>
      <c r="EF481">
        <v>29190.5</v>
      </c>
      <c r="EG481">
        <v>29283.9</v>
      </c>
      <c r="EH481">
        <v>29241.2</v>
      </c>
      <c r="EI481">
        <v>35374.8</v>
      </c>
      <c r="EJ481">
        <v>36112.6</v>
      </c>
      <c r="EK481">
        <v>41256.7</v>
      </c>
      <c r="EL481">
        <v>41651.8</v>
      </c>
      <c r="EM481">
        <v>1.94237</v>
      </c>
      <c r="EN481">
        <v>2.00688</v>
      </c>
      <c r="EO481">
        <v>0.09539350000000001</v>
      </c>
      <c r="EP481">
        <v>0</v>
      </c>
      <c r="EQ481">
        <v>25.3942</v>
      </c>
      <c r="ER481">
        <v>999.9</v>
      </c>
      <c r="ES481">
        <v>25.8</v>
      </c>
      <c r="ET481">
        <v>40.4</v>
      </c>
      <c r="EU481">
        <v>28.567</v>
      </c>
      <c r="EV481">
        <v>61.2186</v>
      </c>
      <c r="EW481">
        <v>27.8486</v>
      </c>
      <c r="EX481">
        <v>2</v>
      </c>
      <c r="EY481">
        <v>0.208925</v>
      </c>
      <c r="EZ481">
        <v>0.9618409999999999</v>
      </c>
      <c r="FA481">
        <v>20.381</v>
      </c>
      <c r="FB481">
        <v>5.21519</v>
      </c>
      <c r="FC481">
        <v>12.0099</v>
      </c>
      <c r="FD481">
        <v>4.98875</v>
      </c>
      <c r="FE481">
        <v>3.28848</v>
      </c>
      <c r="FF481">
        <v>6581.9</v>
      </c>
      <c r="FG481">
        <v>9999</v>
      </c>
      <c r="FH481">
        <v>9999</v>
      </c>
      <c r="FI481">
        <v>106.6</v>
      </c>
      <c r="FJ481">
        <v>1.86763</v>
      </c>
      <c r="FK481">
        <v>1.86661</v>
      </c>
      <c r="FL481">
        <v>1.866</v>
      </c>
      <c r="FM481">
        <v>1.86589</v>
      </c>
      <c r="FN481">
        <v>1.86778</v>
      </c>
      <c r="FO481">
        <v>1.87014</v>
      </c>
      <c r="FP481">
        <v>1.86888</v>
      </c>
      <c r="FQ481">
        <v>1.87027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-1.331</v>
      </c>
      <c r="GF481">
        <v>-0.5347</v>
      </c>
      <c r="GG481">
        <v>-0.6157391948907027</v>
      </c>
      <c r="GH481">
        <v>-0.001751842048368114</v>
      </c>
      <c r="GI481">
        <v>2.175043830543419E-07</v>
      </c>
      <c r="GJ481">
        <v>-8.900938919420621E-11</v>
      </c>
      <c r="GK481">
        <v>-0.5347082439281952</v>
      </c>
      <c r="GL481">
        <v>0</v>
      </c>
      <c r="GM481">
        <v>0</v>
      </c>
      <c r="GN481">
        <v>0</v>
      </c>
      <c r="GO481">
        <v>3</v>
      </c>
      <c r="GP481">
        <v>2360</v>
      </c>
      <c r="GQ481">
        <v>1</v>
      </c>
      <c r="GR481">
        <v>26</v>
      </c>
      <c r="GS481">
        <v>39.1</v>
      </c>
      <c r="GT481">
        <v>39.2</v>
      </c>
      <c r="GU481">
        <v>1.46973</v>
      </c>
      <c r="GV481">
        <v>2.2583</v>
      </c>
      <c r="GW481">
        <v>1.94702</v>
      </c>
      <c r="GX481">
        <v>2.81982</v>
      </c>
      <c r="GY481">
        <v>2.19482</v>
      </c>
      <c r="GZ481">
        <v>2.34253</v>
      </c>
      <c r="HA481">
        <v>42.939</v>
      </c>
      <c r="HB481">
        <v>13.4578</v>
      </c>
      <c r="HC481">
        <v>18</v>
      </c>
      <c r="HD481">
        <v>501.541</v>
      </c>
      <c r="HE481">
        <v>555.261</v>
      </c>
      <c r="HF481">
        <v>24.5328</v>
      </c>
      <c r="HG481">
        <v>30.0343</v>
      </c>
      <c r="HH481">
        <v>29.998</v>
      </c>
      <c r="HI481">
        <v>30.1766</v>
      </c>
      <c r="HJ481">
        <v>30.1214</v>
      </c>
      <c r="HK481">
        <v>29.561</v>
      </c>
      <c r="HL481">
        <v>26.6935</v>
      </c>
      <c r="HM481">
        <v>0</v>
      </c>
      <c r="HN481">
        <v>24.5964</v>
      </c>
      <c r="HO481">
        <v>493.465</v>
      </c>
      <c r="HP481">
        <v>20.2608</v>
      </c>
      <c r="HQ481">
        <v>100.153</v>
      </c>
      <c r="HR481">
        <v>100.051</v>
      </c>
    </row>
    <row r="482" spans="1:226">
      <c r="A482">
        <v>466</v>
      </c>
      <c r="B482">
        <v>1657317874.6</v>
      </c>
      <c r="C482">
        <v>9013.599999904633</v>
      </c>
      <c r="D482" t="s">
        <v>1300</v>
      </c>
      <c r="E482" t="s">
        <v>1301</v>
      </c>
      <c r="F482">
        <v>5</v>
      </c>
      <c r="G482" t="s">
        <v>1245</v>
      </c>
      <c r="H482" t="s">
        <v>354</v>
      </c>
      <c r="I482">
        <v>1657317872.1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481.3268387306246</v>
      </c>
      <c r="AK482">
        <v>450.5347636363635</v>
      </c>
      <c r="AL482">
        <v>2.980285203742674</v>
      </c>
      <c r="AM482">
        <v>65.62887878817881</v>
      </c>
      <c r="AN482">
        <f>(AP482 - AO482 + BO482*1E3/(8.314*(BQ482+273.15)) * AR482/BN482 * AQ482) * BN482/(100*BB482) * 1000/(1000 - AP482)</f>
        <v>0</v>
      </c>
      <c r="AO482">
        <v>20.15349213890538</v>
      </c>
      <c r="AP482">
        <v>26.50623272727273</v>
      </c>
      <c r="AQ482">
        <v>-0.0002427434258920657</v>
      </c>
      <c r="AR482">
        <v>78.85253045740266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1657317872.1</v>
      </c>
      <c r="BH482">
        <v>432.7616666666667</v>
      </c>
      <c r="BI482">
        <v>473.136</v>
      </c>
      <c r="BJ482">
        <v>26.511</v>
      </c>
      <c r="BK482">
        <v>20.15752222222222</v>
      </c>
      <c r="BL482">
        <v>434.1042222222222</v>
      </c>
      <c r="BM482">
        <v>27.0457</v>
      </c>
      <c r="BN482">
        <v>499.987</v>
      </c>
      <c r="BO482">
        <v>68.39355555555555</v>
      </c>
      <c r="BP482">
        <v>0.09993102222222222</v>
      </c>
      <c r="BQ482">
        <v>27.24344444444445</v>
      </c>
      <c r="BR482">
        <v>26.95127777777778</v>
      </c>
      <c r="BS482">
        <v>999.9000000000001</v>
      </c>
      <c r="BT482">
        <v>0</v>
      </c>
      <c r="BU482">
        <v>0</v>
      </c>
      <c r="BV482">
        <v>10007.20555555555</v>
      </c>
      <c r="BW482">
        <v>0</v>
      </c>
      <c r="BX482">
        <v>1596.426666666667</v>
      </c>
      <c r="BY482">
        <v>-40.37416666666666</v>
      </c>
      <c r="BZ482">
        <v>444.5471111111111</v>
      </c>
      <c r="CA482">
        <v>482.8694444444444</v>
      </c>
      <c r="CB482">
        <v>6.353483333333333</v>
      </c>
      <c r="CC482">
        <v>473.136</v>
      </c>
      <c r="CD482">
        <v>20.15752222222222</v>
      </c>
      <c r="CE482">
        <v>1.813181111111111</v>
      </c>
      <c r="CF482">
        <v>1.378644444444444</v>
      </c>
      <c r="CG482">
        <v>15.90088888888889</v>
      </c>
      <c r="CH482">
        <v>11.68476666666667</v>
      </c>
      <c r="CI482">
        <v>2000.003333333333</v>
      </c>
      <c r="CJ482">
        <v>0.9800043333333333</v>
      </c>
      <c r="CK482">
        <v>0.01999586666666666</v>
      </c>
      <c r="CL482">
        <v>0</v>
      </c>
      <c r="CM482">
        <v>2.254911111111111</v>
      </c>
      <c r="CN482">
        <v>0</v>
      </c>
      <c r="CO482">
        <v>16148.14444444444</v>
      </c>
      <c r="CP482">
        <v>16749.51111111111</v>
      </c>
      <c r="CQ482">
        <v>39.75688888888889</v>
      </c>
      <c r="CR482">
        <v>41.319</v>
      </c>
      <c r="CS482">
        <v>40.25688888888889</v>
      </c>
      <c r="CT482">
        <v>39.5</v>
      </c>
      <c r="CU482">
        <v>38.875</v>
      </c>
      <c r="CV482">
        <v>1960.012222222222</v>
      </c>
      <c r="CW482">
        <v>39.99111111111111</v>
      </c>
      <c r="CX482">
        <v>0</v>
      </c>
      <c r="CY482">
        <v>1657317881.1</v>
      </c>
      <c r="CZ482">
        <v>0</v>
      </c>
      <c r="DA482">
        <v>1657315522.5</v>
      </c>
      <c r="DB482" t="s">
        <v>1038</v>
      </c>
      <c r="DC482">
        <v>1657315522.5</v>
      </c>
      <c r="DD482">
        <v>1657315518.5</v>
      </c>
      <c r="DE482">
        <v>10</v>
      </c>
      <c r="DF482">
        <v>0.226</v>
      </c>
      <c r="DG482">
        <v>0.346</v>
      </c>
      <c r="DH482">
        <v>-1.322</v>
      </c>
      <c r="DI482">
        <v>-0.172</v>
      </c>
      <c r="DJ482">
        <v>420</v>
      </c>
      <c r="DK482">
        <v>25</v>
      </c>
      <c r="DL482">
        <v>0.27</v>
      </c>
      <c r="DM482">
        <v>0.2</v>
      </c>
      <c r="DN482">
        <v>-34.21196097560976</v>
      </c>
      <c r="DO482">
        <v>-52.23490452961671</v>
      </c>
      <c r="DP482">
        <v>5.250887294630892</v>
      </c>
      <c r="DQ482">
        <v>0</v>
      </c>
      <c r="DR482">
        <v>6.334102195121951</v>
      </c>
      <c r="DS482">
        <v>0.2130022996515824</v>
      </c>
      <c r="DT482">
        <v>0.02257258995181234</v>
      </c>
      <c r="DU482">
        <v>0</v>
      </c>
      <c r="DV482">
        <v>0</v>
      </c>
      <c r="DW482">
        <v>2</v>
      </c>
      <c r="DX482" t="s">
        <v>365</v>
      </c>
      <c r="DY482">
        <v>2.97765</v>
      </c>
      <c r="DZ482">
        <v>2.72475</v>
      </c>
      <c r="EA482">
        <v>0.0741465</v>
      </c>
      <c r="EB482">
        <v>0.0783351</v>
      </c>
      <c r="EC482">
        <v>0.08857279999999999</v>
      </c>
      <c r="ED482">
        <v>0.0708237</v>
      </c>
      <c r="EE482">
        <v>29151.6</v>
      </c>
      <c r="EF482">
        <v>29127.1</v>
      </c>
      <c r="EG482">
        <v>29285</v>
      </c>
      <c r="EH482">
        <v>29241.8</v>
      </c>
      <c r="EI482">
        <v>35376.8</v>
      </c>
      <c r="EJ482">
        <v>36112</v>
      </c>
      <c r="EK482">
        <v>41258.2</v>
      </c>
      <c r="EL482">
        <v>41652.7</v>
      </c>
      <c r="EM482">
        <v>1.94237</v>
      </c>
      <c r="EN482">
        <v>2.0073</v>
      </c>
      <c r="EO482">
        <v>0.0945032</v>
      </c>
      <c r="EP482">
        <v>0</v>
      </c>
      <c r="EQ482">
        <v>25.391</v>
      </c>
      <c r="ER482">
        <v>999.9</v>
      </c>
      <c r="ES482">
        <v>25.7</v>
      </c>
      <c r="ET482">
        <v>40.4</v>
      </c>
      <c r="EU482">
        <v>28.4595</v>
      </c>
      <c r="EV482">
        <v>61.2886</v>
      </c>
      <c r="EW482">
        <v>27.8486</v>
      </c>
      <c r="EX482">
        <v>2</v>
      </c>
      <c r="EY482">
        <v>0.207457</v>
      </c>
      <c r="EZ482">
        <v>0.859338</v>
      </c>
      <c r="FA482">
        <v>20.3817</v>
      </c>
      <c r="FB482">
        <v>5.21564</v>
      </c>
      <c r="FC482">
        <v>12.0099</v>
      </c>
      <c r="FD482">
        <v>4.9884</v>
      </c>
      <c r="FE482">
        <v>3.28845</v>
      </c>
      <c r="FF482">
        <v>6582.1</v>
      </c>
      <c r="FG482">
        <v>9999</v>
      </c>
      <c r="FH482">
        <v>9999</v>
      </c>
      <c r="FI482">
        <v>106.6</v>
      </c>
      <c r="FJ482">
        <v>1.86759</v>
      </c>
      <c r="FK482">
        <v>1.86661</v>
      </c>
      <c r="FL482">
        <v>1.866</v>
      </c>
      <c r="FM482">
        <v>1.86587</v>
      </c>
      <c r="FN482">
        <v>1.86776</v>
      </c>
      <c r="FO482">
        <v>1.87012</v>
      </c>
      <c r="FP482">
        <v>1.86888</v>
      </c>
      <c r="FQ482">
        <v>1.87027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-1.355</v>
      </c>
      <c r="GF482">
        <v>-0.5347</v>
      </c>
      <c r="GG482">
        <v>-0.6157391948907027</v>
      </c>
      <c r="GH482">
        <v>-0.001751842048368114</v>
      </c>
      <c r="GI482">
        <v>2.175043830543419E-07</v>
      </c>
      <c r="GJ482">
        <v>-8.900938919420621E-11</v>
      </c>
      <c r="GK482">
        <v>-0.5347082439281952</v>
      </c>
      <c r="GL482">
        <v>0</v>
      </c>
      <c r="GM482">
        <v>0</v>
      </c>
      <c r="GN482">
        <v>0</v>
      </c>
      <c r="GO482">
        <v>3</v>
      </c>
      <c r="GP482">
        <v>2360</v>
      </c>
      <c r="GQ482">
        <v>1</v>
      </c>
      <c r="GR482">
        <v>26</v>
      </c>
      <c r="GS482">
        <v>39.2</v>
      </c>
      <c r="GT482">
        <v>39.3</v>
      </c>
      <c r="GU482">
        <v>1.51245</v>
      </c>
      <c r="GV482">
        <v>2.25464</v>
      </c>
      <c r="GW482">
        <v>1.94702</v>
      </c>
      <c r="GX482">
        <v>2.81982</v>
      </c>
      <c r="GY482">
        <v>2.19482</v>
      </c>
      <c r="GZ482">
        <v>2.38525</v>
      </c>
      <c r="HA482">
        <v>42.939</v>
      </c>
      <c r="HB482">
        <v>13.4753</v>
      </c>
      <c r="HC482">
        <v>18</v>
      </c>
      <c r="HD482">
        <v>501.463</v>
      </c>
      <c r="HE482">
        <v>555.491</v>
      </c>
      <c r="HF482">
        <v>24.5811</v>
      </c>
      <c r="HG482">
        <v>30.024</v>
      </c>
      <c r="HH482">
        <v>29.9984</v>
      </c>
      <c r="HI482">
        <v>30.1668</v>
      </c>
      <c r="HJ482">
        <v>30.1123</v>
      </c>
      <c r="HK482">
        <v>30.3499</v>
      </c>
      <c r="HL482">
        <v>26.4135</v>
      </c>
      <c r="HM482">
        <v>0</v>
      </c>
      <c r="HN482">
        <v>24.6264</v>
      </c>
      <c r="HO482">
        <v>506.84</v>
      </c>
      <c r="HP482">
        <v>20.2824</v>
      </c>
      <c r="HQ482">
        <v>100.156</v>
      </c>
      <c r="HR482">
        <v>100.053</v>
      </c>
    </row>
    <row r="483" spans="1:226">
      <c r="A483">
        <v>467</v>
      </c>
      <c r="B483">
        <v>1657317879.6</v>
      </c>
      <c r="C483">
        <v>9018.599999904633</v>
      </c>
      <c r="D483" t="s">
        <v>1302</v>
      </c>
      <c r="E483" t="s">
        <v>1303</v>
      </c>
      <c r="F483">
        <v>5</v>
      </c>
      <c r="G483" t="s">
        <v>1245</v>
      </c>
      <c r="H483" t="s">
        <v>354</v>
      </c>
      <c r="I483">
        <v>1657317876.8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498.4092065488727</v>
      </c>
      <c r="AK483">
        <v>466.3242909090907</v>
      </c>
      <c r="AL483">
        <v>3.184048510360372</v>
      </c>
      <c r="AM483">
        <v>65.62887878817881</v>
      </c>
      <c r="AN483">
        <f>(AP483 - AO483 + BO483*1E3/(8.314*(BQ483+273.15)) * AR483/BN483 * AQ483) * BN483/(100*BB483) * 1000/(1000 - AP483)</f>
        <v>0</v>
      </c>
      <c r="AO483">
        <v>20.18632672261993</v>
      </c>
      <c r="AP483">
        <v>26.52396909090908</v>
      </c>
      <c r="AQ483">
        <v>0.0003642903728618455</v>
      </c>
      <c r="AR483">
        <v>78.85253045740266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1657317876.8</v>
      </c>
      <c r="BH483">
        <v>446.8302</v>
      </c>
      <c r="BI483">
        <v>488.8511</v>
      </c>
      <c r="BJ483">
        <v>26.51477</v>
      </c>
      <c r="BK483">
        <v>20.18586</v>
      </c>
      <c r="BL483">
        <v>448.1955</v>
      </c>
      <c r="BM483">
        <v>27.04947</v>
      </c>
      <c r="BN483">
        <v>500.0213</v>
      </c>
      <c r="BO483">
        <v>68.39328</v>
      </c>
      <c r="BP483">
        <v>0.10005132</v>
      </c>
      <c r="BQ483">
        <v>27.24671</v>
      </c>
      <c r="BR483">
        <v>26.93849</v>
      </c>
      <c r="BS483">
        <v>999.9</v>
      </c>
      <c r="BT483">
        <v>0</v>
      </c>
      <c r="BU483">
        <v>0</v>
      </c>
      <c r="BV483">
        <v>9995.99</v>
      </c>
      <c r="BW483">
        <v>0</v>
      </c>
      <c r="BX483">
        <v>1596.463</v>
      </c>
      <c r="BY483">
        <v>-42.02077000000001</v>
      </c>
      <c r="BZ483">
        <v>459.0004</v>
      </c>
      <c r="CA483">
        <v>498.9223</v>
      </c>
      <c r="CB483">
        <v>6.328935</v>
      </c>
      <c r="CC483">
        <v>488.8511</v>
      </c>
      <c r="CD483">
        <v>20.18586</v>
      </c>
      <c r="CE483">
        <v>1.813432</v>
      </c>
      <c r="CF483">
        <v>1.380575</v>
      </c>
      <c r="CG483">
        <v>15.90305</v>
      </c>
      <c r="CH483">
        <v>11.70595</v>
      </c>
      <c r="CI483">
        <v>2000.015</v>
      </c>
      <c r="CJ483">
        <v>0.9800039</v>
      </c>
      <c r="CK483">
        <v>0.0199963</v>
      </c>
      <c r="CL483">
        <v>0</v>
      </c>
      <c r="CM483">
        <v>2.36118</v>
      </c>
      <c r="CN483">
        <v>0</v>
      </c>
      <c r="CO483">
        <v>16186.07</v>
      </c>
      <c r="CP483">
        <v>16749.59</v>
      </c>
      <c r="CQ483">
        <v>39.75</v>
      </c>
      <c r="CR483">
        <v>41.3183</v>
      </c>
      <c r="CS483">
        <v>40.25</v>
      </c>
      <c r="CT483">
        <v>39.4874</v>
      </c>
      <c r="CU483">
        <v>38.875</v>
      </c>
      <c r="CV483">
        <v>1960.022</v>
      </c>
      <c r="CW483">
        <v>39.99300000000001</v>
      </c>
      <c r="CX483">
        <v>0</v>
      </c>
      <c r="CY483">
        <v>1657317885.9</v>
      </c>
      <c r="CZ483">
        <v>0</v>
      </c>
      <c r="DA483">
        <v>1657315522.5</v>
      </c>
      <c r="DB483" t="s">
        <v>1038</v>
      </c>
      <c r="DC483">
        <v>1657315522.5</v>
      </c>
      <c r="DD483">
        <v>1657315518.5</v>
      </c>
      <c r="DE483">
        <v>10</v>
      </c>
      <c r="DF483">
        <v>0.226</v>
      </c>
      <c r="DG483">
        <v>0.346</v>
      </c>
      <c r="DH483">
        <v>-1.322</v>
      </c>
      <c r="DI483">
        <v>-0.172</v>
      </c>
      <c r="DJ483">
        <v>420</v>
      </c>
      <c r="DK483">
        <v>25</v>
      </c>
      <c r="DL483">
        <v>0.27</v>
      </c>
      <c r="DM483">
        <v>0.2</v>
      </c>
      <c r="DN483">
        <v>-37.843875</v>
      </c>
      <c r="DO483">
        <v>-35.98272495309561</v>
      </c>
      <c r="DP483">
        <v>3.543599638203363</v>
      </c>
      <c r="DQ483">
        <v>0</v>
      </c>
      <c r="DR483">
        <v>6.3412615</v>
      </c>
      <c r="DS483">
        <v>0.0116638649155627</v>
      </c>
      <c r="DT483">
        <v>0.01318047202303464</v>
      </c>
      <c r="DU483">
        <v>1</v>
      </c>
      <c r="DV483">
        <v>1</v>
      </c>
      <c r="DW483">
        <v>2</v>
      </c>
      <c r="DX483" t="s">
        <v>357</v>
      </c>
      <c r="DY483">
        <v>2.97779</v>
      </c>
      <c r="DZ483">
        <v>2.72466</v>
      </c>
      <c r="EA483">
        <v>0.0761028</v>
      </c>
      <c r="EB483">
        <v>0.08034959999999999</v>
      </c>
      <c r="EC483">
        <v>0.088613</v>
      </c>
      <c r="ED483">
        <v>0.0708545</v>
      </c>
      <c r="EE483">
        <v>29090.6</v>
      </c>
      <c r="EF483">
        <v>29064.1</v>
      </c>
      <c r="EG483">
        <v>29285.6</v>
      </c>
      <c r="EH483">
        <v>29242.4</v>
      </c>
      <c r="EI483">
        <v>35376</v>
      </c>
      <c r="EJ483">
        <v>36111.7</v>
      </c>
      <c r="EK483">
        <v>41259.1</v>
      </c>
      <c r="EL483">
        <v>41653.7</v>
      </c>
      <c r="EM483">
        <v>1.9428</v>
      </c>
      <c r="EN483">
        <v>2.00735</v>
      </c>
      <c r="EO483">
        <v>0.09489060000000001</v>
      </c>
      <c r="EP483">
        <v>0</v>
      </c>
      <c r="EQ483">
        <v>25.3888</v>
      </c>
      <c r="ER483">
        <v>999.9</v>
      </c>
      <c r="ES483">
        <v>25.7</v>
      </c>
      <c r="ET483">
        <v>40.4</v>
      </c>
      <c r="EU483">
        <v>28.457</v>
      </c>
      <c r="EV483">
        <v>61.1486</v>
      </c>
      <c r="EW483">
        <v>27.7885</v>
      </c>
      <c r="EX483">
        <v>2</v>
      </c>
      <c r="EY483">
        <v>0.206507</v>
      </c>
      <c r="EZ483">
        <v>0.790191</v>
      </c>
      <c r="FA483">
        <v>20.382</v>
      </c>
      <c r="FB483">
        <v>5.21624</v>
      </c>
      <c r="FC483">
        <v>12.0099</v>
      </c>
      <c r="FD483">
        <v>4.9881</v>
      </c>
      <c r="FE483">
        <v>3.28842</v>
      </c>
      <c r="FF483">
        <v>6582.1</v>
      </c>
      <c r="FG483">
        <v>9999</v>
      </c>
      <c r="FH483">
        <v>9999</v>
      </c>
      <c r="FI483">
        <v>106.6</v>
      </c>
      <c r="FJ483">
        <v>1.86762</v>
      </c>
      <c r="FK483">
        <v>1.86661</v>
      </c>
      <c r="FL483">
        <v>1.866</v>
      </c>
      <c r="FM483">
        <v>1.86588</v>
      </c>
      <c r="FN483">
        <v>1.86778</v>
      </c>
      <c r="FO483">
        <v>1.87014</v>
      </c>
      <c r="FP483">
        <v>1.86889</v>
      </c>
      <c r="FQ483">
        <v>1.87026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-1.38</v>
      </c>
      <c r="GF483">
        <v>-0.5347</v>
      </c>
      <c r="GG483">
        <v>-0.6157391948907027</v>
      </c>
      <c r="GH483">
        <v>-0.001751842048368114</v>
      </c>
      <c r="GI483">
        <v>2.175043830543419E-07</v>
      </c>
      <c r="GJ483">
        <v>-8.900938919420621E-11</v>
      </c>
      <c r="GK483">
        <v>-0.5347082439281952</v>
      </c>
      <c r="GL483">
        <v>0</v>
      </c>
      <c r="GM483">
        <v>0</v>
      </c>
      <c r="GN483">
        <v>0</v>
      </c>
      <c r="GO483">
        <v>3</v>
      </c>
      <c r="GP483">
        <v>2360</v>
      </c>
      <c r="GQ483">
        <v>1</v>
      </c>
      <c r="GR483">
        <v>26</v>
      </c>
      <c r="GS483">
        <v>39.3</v>
      </c>
      <c r="GT483">
        <v>39.4</v>
      </c>
      <c r="GU483">
        <v>1.55151</v>
      </c>
      <c r="GV483">
        <v>2.25098</v>
      </c>
      <c r="GW483">
        <v>1.94702</v>
      </c>
      <c r="GX483">
        <v>2.8186</v>
      </c>
      <c r="GY483">
        <v>2.19482</v>
      </c>
      <c r="GZ483">
        <v>2.37549</v>
      </c>
      <c r="HA483">
        <v>42.9121</v>
      </c>
      <c r="HB483">
        <v>13.4666</v>
      </c>
      <c r="HC483">
        <v>18</v>
      </c>
      <c r="HD483">
        <v>501.66</v>
      </c>
      <c r="HE483">
        <v>555.444</v>
      </c>
      <c r="HF483">
        <v>24.6291</v>
      </c>
      <c r="HG483">
        <v>30.0142</v>
      </c>
      <c r="HH483">
        <v>29.9989</v>
      </c>
      <c r="HI483">
        <v>30.1571</v>
      </c>
      <c r="HJ483">
        <v>30.1033</v>
      </c>
      <c r="HK483">
        <v>31.1854</v>
      </c>
      <c r="HL483">
        <v>26.1326</v>
      </c>
      <c r="HM483">
        <v>0</v>
      </c>
      <c r="HN483">
        <v>24.668</v>
      </c>
      <c r="HO483">
        <v>526.888</v>
      </c>
      <c r="HP483">
        <v>20.2944</v>
      </c>
      <c r="HQ483">
        <v>100.159</v>
      </c>
      <c r="HR483">
        <v>100.055</v>
      </c>
    </row>
    <row r="484" spans="1:226">
      <c r="A484">
        <v>468</v>
      </c>
      <c r="B484">
        <v>1657317884.6</v>
      </c>
      <c r="C484">
        <v>9023.599999904633</v>
      </c>
      <c r="D484" t="s">
        <v>1304</v>
      </c>
      <c r="E484" t="s">
        <v>1305</v>
      </c>
      <c r="F484">
        <v>5</v>
      </c>
      <c r="G484" t="s">
        <v>1245</v>
      </c>
      <c r="H484" t="s">
        <v>354</v>
      </c>
      <c r="I484">
        <v>1657317882.1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515.5817443987393</v>
      </c>
      <c r="AK484">
        <v>482.5090424242428</v>
      </c>
      <c r="AL484">
        <v>3.231810012276235</v>
      </c>
      <c r="AM484">
        <v>65.62887878817881</v>
      </c>
      <c r="AN484">
        <f>(AP484 - AO484 + BO484*1E3/(8.314*(BQ484+273.15)) * AR484/BN484 * AQ484) * BN484/(100*BB484) * 1000/(1000 - AP484)</f>
        <v>0</v>
      </c>
      <c r="AO484">
        <v>20.19429147190742</v>
      </c>
      <c r="AP484">
        <v>26.53390727272728</v>
      </c>
      <c r="AQ484">
        <v>0.0003067921138702931</v>
      </c>
      <c r="AR484">
        <v>78.85253045740266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1657317882.1</v>
      </c>
      <c r="BH484">
        <v>463.4272222222223</v>
      </c>
      <c r="BI484">
        <v>506.634</v>
      </c>
      <c r="BJ484">
        <v>26.52801111111111</v>
      </c>
      <c r="BK484">
        <v>20.20442222222222</v>
      </c>
      <c r="BL484">
        <v>464.819</v>
      </c>
      <c r="BM484">
        <v>27.06271111111111</v>
      </c>
      <c r="BN484">
        <v>500.0042222222222</v>
      </c>
      <c r="BO484">
        <v>68.39266666666667</v>
      </c>
      <c r="BP484">
        <v>0.1000232</v>
      </c>
      <c r="BQ484">
        <v>27.24985555555556</v>
      </c>
      <c r="BR484">
        <v>26.93875555555556</v>
      </c>
      <c r="BS484">
        <v>999.9000000000001</v>
      </c>
      <c r="BT484">
        <v>0</v>
      </c>
      <c r="BU484">
        <v>0</v>
      </c>
      <c r="BV484">
        <v>9994.38111111111</v>
      </c>
      <c r="BW484">
        <v>0</v>
      </c>
      <c r="BX484">
        <v>1596.563333333333</v>
      </c>
      <c r="BY484">
        <v>-43.20702222222222</v>
      </c>
      <c r="BZ484">
        <v>476.056</v>
      </c>
      <c r="CA484">
        <v>517.0815555555555</v>
      </c>
      <c r="CB484">
        <v>6.323576666666667</v>
      </c>
      <c r="CC484">
        <v>506.634</v>
      </c>
      <c r="CD484">
        <v>20.20442222222222</v>
      </c>
      <c r="CE484">
        <v>1.81432</v>
      </c>
      <c r="CF484">
        <v>1.381835555555555</v>
      </c>
      <c r="CG484">
        <v>15.91072222222222</v>
      </c>
      <c r="CH484">
        <v>11.71974444444444</v>
      </c>
      <c r="CI484">
        <v>2000.045555555555</v>
      </c>
      <c r="CJ484">
        <v>0.980004</v>
      </c>
      <c r="CK484">
        <v>0.0199962</v>
      </c>
      <c r="CL484">
        <v>0</v>
      </c>
      <c r="CM484">
        <v>2.150255555555556</v>
      </c>
      <c r="CN484">
        <v>0</v>
      </c>
      <c r="CO484">
        <v>16233.62222222222</v>
      </c>
      <c r="CP484">
        <v>16749.86666666666</v>
      </c>
      <c r="CQ484">
        <v>39.75</v>
      </c>
      <c r="CR484">
        <v>41.312</v>
      </c>
      <c r="CS484">
        <v>40.25</v>
      </c>
      <c r="CT484">
        <v>39.458</v>
      </c>
      <c r="CU484">
        <v>38.875</v>
      </c>
      <c r="CV484">
        <v>1960.053333333333</v>
      </c>
      <c r="CW484">
        <v>39.99222222222223</v>
      </c>
      <c r="CX484">
        <v>0</v>
      </c>
      <c r="CY484">
        <v>1657317891.3</v>
      </c>
      <c r="CZ484">
        <v>0</v>
      </c>
      <c r="DA484">
        <v>1657315522.5</v>
      </c>
      <c r="DB484" t="s">
        <v>1038</v>
      </c>
      <c r="DC484">
        <v>1657315522.5</v>
      </c>
      <c r="DD484">
        <v>1657315518.5</v>
      </c>
      <c r="DE484">
        <v>10</v>
      </c>
      <c r="DF484">
        <v>0.226</v>
      </c>
      <c r="DG484">
        <v>0.346</v>
      </c>
      <c r="DH484">
        <v>-1.322</v>
      </c>
      <c r="DI484">
        <v>-0.172</v>
      </c>
      <c r="DJ484">
        <v>420</v>
      </c>
      <c r="DK484">
        <v>25</v>
      </c>
      <c r="DL484">
        <v>0.27</v>
      </c>
      <c r="DM484">
        <v>0.2</v>
      </c>
      <c r="DN484">
        <v>-40.48537073170732</v>
      </c>
      <c r="DO484">
        <v>-23.11326689895474</v>
      </c>
      <c r="DP484">
        <v>2.331159232326363</v>
      </c>
      <c r="DQ484">
        <v>0</v>
      </c>
      <c r="DR484">
        <v>6.340305121951219</v>
      </c>
      <c r="DS484">
        <v>-0.1065760975609747</v>
      </c>
      <c r="DT484">
        <v>0.01363729000365041</v>
      </c>
      <c r="DU484">
        <v>0</v>
      </c>
      <c r="DV484">
        <v>0</v>
      </c>
      <c r="DW484">
        <v>2</v>
      </c>
      <c r="DX484" t="s">
        <v>365</v>
      </c>
      <c r="DY484">
        <v>2.97757</v>
      </c>
      <c r="DZ484">
        <v>2.72458</v>
      </c>
      <c r="EA484">
        <v>0.078067</v>
      </c>
      <c r="EB484">
        <v>0.0823258</v>
      </c>
      <c r="EC484">
        <v>0.08864229999999999</v>
      </c>
      <c r="ED484">
        <v>0.07094159999999999</v>
      </c>
      <c r="EE484">
        <v>29029.1</v>
      </c>
      <c r="EF484">
        <v>29001.6</v>
      </c>
      <c r="EG484">
        <v>29285.8</v>
      </c>
      <c r="EH484">
        <v>29242.3</v>
      </c>
      <c r="EI484">
        <v>35375.5</v>
      </c>
      <c r="EJ484">
        <v>36108.3</v>
      </c>
      <c r="EK484">
        <v>41259.8</v>
      </c>
      <c r="EL484">
        <v>41653.6</v>
      </c>
      <c r="EM484">
        <v>1.94245</v>
      </c>
      <c r="EN484">
        <v>2.00777</v>
      </c>
      <c r="EO484">
        <v>0.0949576</v>
      </c>
      <c r="EP484">
        <v>0</v>
      </c>
      <c r="EQ484">
        <v>25.3888</v>
      </c>
      <c r="ER484">
        <v>999.9</v>
      </c>
      <c r="ES484">
        <v>25.7</v>
      </c>
      <c r="ET484">
        <v>40.4</v>
      </c>
      <c r="EU484">
        <v>28.4587</v>
      </c>
      <c r="EV484">
        <v>61.3086</v>
      </c>
      <c r="EW484">
        <v>27.8245</v>
      </c>
      <c r="EX484">
        <v>2</v>
      </c>
      <c r="EY484">
        <v>0.205633</v>
      </c>
      <c r="EZ484">
        <v>0.747595</v>
      </c>
      <c r="FA484">
        <v>20.3821</v>
      </c>
      <c r="FB484">
        <v>5.21564</v>
      </c>
      <c r="FC484">
        <v>12.0099</v>
      </c>
      <c r="FD484">
        <v>4.9885</v>
      </c>
      <c r="FE484">
        <v>3.28853</v>
      </c>
      <c r="FF484">
        <v>6582.4</v>
      </c>
      <c r="FG484">
        <v>9999</v>
      </c>
      <c r="FH484">
        <v>9999</v>
      </c>
      <c r="FI484">
        <v>106.6</v>
      </c>
      <c r="FJ484">
        <v>1.86762</v>
      </c>
      <c r="FK484">
        <v>1.86661</v>
      </c>
      <c r="FL484">
        <v>1.866</v>
      </c>
      <c r="FM484">
        <v>1.86588</v>
      </c>
      <c r="FN484">
        <v>1.86782</v>
      </c>
      <c r="FO484">
        <v>1.87015</v>
      </c>
      <c r="FP484">
        <v>1.8689</v>
      </c>
      <c r="FQ484">
        <v>1.87024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-1.405</v>
      </c>
      <c r="GF484">
        <v>-0.5347</v>
      </c>
      <c r="GG484">
        <v>-0.6157391948907027</v>
      </c>
      <c r="GH484">
        <v>-0.001751842048368114</v>
      </c>
      <c r="GI484">
        <v>2.175043830543419E-07</v>
      </c>
      <c r="GJ484">
        <v>-8.900938919420621E-11</v>
      </c>
      <c r="GK484">
        <v>-0.5347082439281952</v>
      </c>
      <c r="GL484">
        <v>0</v>
      </c>
      <c r="GM484">
        <v>0</v>
      </c>
      <c r="GN484">
        <v>0</v>
      </c>
      <c r="GO484">
        <v>3</v>
      </c>
      <c r="GP484">
        <v>2360</v>
      </c>
      <c r="GQ484">
        <v>1</v>
      </c>
      <c r="GR484">
        <v>26</v>
      </c>
      <c r="GS484">
        <v>39.4</v>
      </c>
      <c r="GT484">
        <v>39.4</v>
      </c>
      <c r="GU484">
        <v>1.59424</v>
      </c>
      <c r="GV484">
        <v>2.25342</v>
      </c>
      <c r="GW484">
        <v>1.94702</v>
      </c>
      <c r="GX484">
        <v>2.81982</v>
      </c>
      <c r="GY484">
        <v>2.19482</v>
      </c>
      <c r="GZ484">
        <v>2.37183</v>
      </c>
      <c r="HA484">
        <v>42.9121</v>
      </c>
      <c r="HB484">
        <v>13.4666</v>
      </c>
      <c r="HC484">
        <v>18</v>
      </c>
      <c r="HD484">
        <v>501.36</v>
      </c>
      <c r="HE484">
        <v>555.674</v>
      </c>
      <c r="HF484">
        <v>24.6787</v>
      </c>
      <c r="HG484">
        <v>30.0045</v>
      </c>
      <c r="HH484">
        <v>29.9991</v>
      </c>
      <c r="HI484">
        <v>30.148</v>
      </c>
      <c r="HJ484">
        <v>30.0943</v>
      </c>
      <c r="HK484">
        <v>31.9736</v>
      </c>
      <c r="HL484">
        <v>26.1326</v>
      </c>
      <c r="HM484">
        <v>0</v>
      </c>
      <c r="HN484">
        <v>24.7105</v>
      </c>
      <c r="HO484">
        <v>540.2619999999999</v>
      </c>
      <c r="HP484">
        <v>20.2927</v>
      </c>
      <c r="HQ484">
        <v>100.16</v>
      </c>
      <c r="HR484">
        <v>100.055</v>
      </c>
    </row>
    <row r="485" spans="1:226">
      <c r="A485">
        <v>469</v>
      </c>
      <c r="B485">
        <v>1657317889.6</v>
      </c>
      <c r="C485">
        <v>9028.599999904633</v>
      </c>
      <c r="D485" t="s">
        <v>1306</v>
      </c>
      <c r="E485" t="s">
        <v>1307</v>
      </c>
      <c r="F485">
        <v>5</v>
      </c>
      <c r="G485" t="s">
        <v>1245</v>
      </c>
      <c r="H485" t="s">
        <v>354</v>
      </c>
      <c r="I485">
        <v>1657317886.8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532.6517965267248</v>
      </c>
      <c r="AK485">
        <v>498.7523393939393</v>
      </c>
      <c r="AL485">
        <v>3.271948877655217</v>
      </c>
      <c r="AM485">
        <v>65.62887878817881</v>
      </c>
      <c r="AN485">
        <f>(AP485 - AO485 + BO485*1E3/(8.314*(BQ485+273.15)) * AR485/BN485 * AQ485) * BN485/(100*BB485) * 1000/(1000 - AP485)</f>
        <v>0</v>
      </c>
      <c r="AO485">
        <v>20.21849371385954</v>
      </c>
      <c r="AP485">
        <v>26.5474715151515</v>
      </c>
      <c r="AQ485">
        <v>0.0008242879676749054</v>
      </c>
      <c r="AR485">
        <v>78.85253045740266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1657317886.8</v>
      </c>
      <c r="BH485">
        <v>478.1850000000001</v>
      </c>
      <c r="BI485">
        <v>522.3770999999999</v>
      </c>
      <c r="BJ485">
        <v>26.54279</v>
      </c>
      <c r="BK485">
        <v>20.21666</v>
      </c>
      <c r="BL485">
        <v>479.6007</v>
      </c>
      <c r="BM485">
        <v>27.07752</v>
      </c>
      <c r="BN485">
        <v>500.021</v>
      </c>
      <c r="BO485">
        <v>68.39305</v>
      </c>
      <c r="BP485">
        <v>0.10002492</v>
      </c>
      <c r="BQ485">
        <v>27.24875</v>
      </c>
      <c r="BR485">
        <v>26.93911</v>
      </c>
      <c r="BS485">
        <v>999.9</v>
      </c>
      <c r="BT485">
        <v>0</v>
      </c>
      <c r="BU485">
        <v>0</v>
      </c>
      <c r="BV485">
        <v>10002.867</v>
      </c>
      <c r="BW485">
        <v>0</v>
      </c>
      <c r="BX485">
        <v>1595.731</v>
      </c>
      <c r="BY485">
        <v>-44.19199</v>
      </c>
      <c r="BZ485">
        <v>491.2234999999999</v>
      </c>
      <c r="CA485">
        <v>533.1557</v>
      </c>
      <c r="CB485">
        <v>6.326157</v>
      </c>
      <c r="CC485">
        <v>522.3770999999999</v>
      </c>
      <c r="CD485">
        <v>20.21666</v>
      </c>
      <c r="CE485">
        <v>1.815344</v>
      </c>
      <c r="CF485">
        <v>1.382678</v>
      </c>
      <c r="CG485">
        <v>15.91951</v>
      </c>
      <c r="CH485">
        <v>11.72898</v>
      </c>
      <c r="CI485">
        <v>2000.059</v>
      </c>
      <c r="CJ485">
        <v>0.9800038999999998</v>
      </c>
      <c r="CK485">
        <v>0.0199963</v>
      </c>
      <c r="CL485">
        <v>0</v>
      </c>
      <c r="CM485">
        <v>2.40564</v>
      </c>
      <c r="CN485">
        <v>0</v>
      </c>
      <c r="CO485">
        <v>16276.94</v>
      </c>
      <c r="CP485">
        <v>16749.99</v>
      </c>
      <c r="CQ485">
        <v>39.75</v>
      </c>
      <c r="CR485">
        <v>41.312</v>
      </c>
      <c r="CS485">
        <v>40.25</v>
      </c>
      <c r="CT485">
        <v>39.437</v>
      </c>
      <c r="CU485">
        <v>38.8624</v>
      </c>
      <c r="CV485">
        <v>1960.067</v>
      </c>
      <c r="CW485">
        <v>39.992</v>
      </c>
      <c r="CX485">
        <v>0</v>
      </c>
      <c r="CY485">
        <v>1657317896.1</v>
      </c>
      <c r="CZ485">
        <v>0</v>
      </c>
      <c r="DA485">
        <v>1657315522.5</v>
      </c>
      <c r="DB485" t="s">
        <v>1038</v>
      </c>
      <c r="DC485">
        <v>1657315522.5</v>
      </c>
      <c r="DD485">
        <v>1657315518.5</v>
      </c>
      <c r="DE485">
        <v>10</v>
      </c>
      <c r="DF485">
        <v>0.226</v>
      </c>
      <c r="DG485">
        <v>0.346</v>
      </c>
      <c r="DH485">
        <v>-1.322</v>
      </c>
      <c r="DI485">
        <v>-0.172</v>
      </c>
      <c r="DJ485">
        <v>420</v>
      </c>
      <c r="DK485">
        <v>25</v>
      </c>
      <c r="DL485">
        <v>0.27</v>
      </c>
      <c r="DM485">
        <v>0.2</v>
      </c>
      <c r="DN485">
        <v>-42.19546829268293</v>
      </c>
      <c r="DO485">
        <v>-16.31311358885017</v>
      </c>
      <c r="DP485">
        <v>1.630983059001761</v>
      </c>
      <c r="DQ485">
        <v>0</v>
      </c>
      <c r="DR485">
        <v>6.334268048780488</v>
      </c>
      <c r="DS485">
        <v>-0.1115874564459959</v>
      </c>
      <c r="DT485">
        <v>0.01425475619719686</v>
      </c>
      <c r="DU485">
        <v>0</v>
      </c>
      <c r="DV485">
        <v>0</v>
      </c>
      <c r="DW485">
        <v>2</v>
      </c>
      <c r="DX485" t="s">
        <v>365</v>
      </c>
      <c r="DY485">
        <v>2.97797</v>
      </c>
      <c r="DZ485">
        <v>2.72496</v>
      </c>
      <c r="EA485">
        <v>0.0800167</v>
      </c>
      <c r="EB485">
        <v>0.0842866</v>
      </c>
      <c r="EC485">
        <v>0.088673</v>
      </c>
      <c r="ED485">
        <v>0.07091890000000001</v>
      </c>
      <c r="EE485">
        <v>28968.1</v>
      </c>
      <c r="EF485">
        <v>28940</v>
      </c>
      <c r="EG485">
        <v>29286.2</v>
      </c>
      <c r="EH485">
        <v>29242.7</v>
      </c>
      <c r="EI485">
        <v>35374.9</v>
      </c>
      <c r="EJ485">
        <v>36109.5</v>
      </c>
      <c r="EK485">
        <v>41260.5</v>
      </c>
      <c r="EL485">
        <v>41654</v>
      </c>
      <c r="EM485">
        <v>1.94293</v>
      </c>
      <c r="EN485">
        <v>2.00773</v>
      </c>
      <c r="EO485">
        <v>0.09453300000000001</v>
      </c>
      <c r="EP485">
        <v>0</v>
      </c>
      <c r="EQ485">
        <v>25.3879</v>
      </c>
      <c r="ER485">
        <v>999.9</v>
      </c>
      <c r="ES485">
        <v>25.7</v>
      </c>
      <c r="ET485">
        <v>40.4</v>
      </c>
      <c r="EU485">
        <v>28.4568</v>
      </c>
      <c r="EV485">
        <v>61.1386</v>
      </c>
      <c r="EW485">
        <v>27.7364</v>
      </c>
      <c r="EX485">
        <v>2</v>
      </c>
      <c r="EY485">
        <v>0.20485</v>
      </c>
      <c r="EZ485">
        <v>0.719491</v>
      </c>
      <c r="FA485">
        <v>20.3826</v>
      </c>
      <c r="FB485">
        <v>5.21669</v>
      </c>
      <c r="FC485">
        <v>12.0099</v>
      </c>
      <c r="FD485">
        <v>4.98805</v>
      </c>
      <c r="FE485">
        <v>3.28863</v>
      </c>
      <c r="FF485">
        <v>6582.4</v>
      </c>
      <c r="FG485">
        <v>9999</v>
      </c>
      <c r="FH485">
        <v>9999</v>
      </c>
      <c r="FI485">
        <v>106.6</v>
      </c>
      <c r="FJ485">
        <v>1.86756</v>
      </c>
      <c r="FK485">
        <v>1.86661</v>
      </c>
      <c r="FL485">
        <v>1.866</v>
      </c>
      <c r="FM485">
        <v>1.86587</v>
      </c>
      <c r="FN485">
        <v>1.86778</v>
      </c>
      <c r="FO485">
        <v>1.87015</v>
      </c>
      <c r="FP485">
        <v>1.86888</v>
      </c>
      <c r="FQ485">
        <v>1.87026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-1.43</v>
      </c>
      <c r="GF485">
        <v>-0.5348000000000001</v>
      </c>
      <c r="GG485">
        <v>-0.6157391948907027</v>
      </c>
      <c r="GH485">
        <v>-0.001751842048368114</v>
      </c>
      <c r="GI485">
        <v>2.175043830543419E-07</v>
      </c>
      <c r="GJ485">
        <v>-8.900938919420621E-11</v>
      </c>
      <c r="GK485">
        <v>-0.5347082439281952</v>
      </c>
      <c r="GL485">
        <v>0</v>
      </c>
      <c r="GM485">
        <v>0</v>
      </c>
      <c r="GN485">
        <v>0</v>
      </c>
      <c r="GO485">
        <v>3</v>
      </c>
      <c r="GP485">
        <v>2360</v>
      </c>
      <c r="GQ485">
        <v>1</v>
      </c>
      <c r="GR485">
        <v>26</v>
      </c>
      <c r="GS485">
        <v>39.5</v>
      </c>
      <c r="GT485">
        <v>39.5</v>
      </c>
      <c r="GU485">
        <v>1.63208</v>
      </c>
      <c r="GV485">
        <v>2.24731</v>
      </c>
      <c r="GW485">
        <v>1.94702</v>
      </c>
      <c r="GX485">
        <v>2.8186</v>
      </c>
      <c r="GY485">
        <v>2.19482</v>
      </c>
      <c r="GZ485">
        <v>2.36572</v>
      </c>
      <c r="HA485">
        <v>42.9121</v>
      </c>
      <c r="HB485">
        <v>13.4666</v>
      </c>
      <c r="HC485">
        <v>18</v>
      </c>
      <c r="HD485">
        <v>501.6</v>
      </c>
      <c r="HE485">
        <v>555.558</v>
      </c>
      <c r="HF485">
        <v>24.7227</v>
      </c>
      <c r="HG485">
        <v>29.9954</v>
      </c>
      <c r="HH485">
        <v>29.9993</v>
      </c>
      <c r="HI485">
        <v>30.1395</v>
      </c>
      <c r="HJ485">
        <v>30.0858</v>
      </c>
      <c r="HK485">
        <v>32.8063</v>
      </c>
      <c r="HL485">
        <v>26.1326</v>
      </c>
      <c r="HM485">
        <v>0</v>
      </c>
      <c r="HN485">
        <v>24.7519</v>
      </c>
      <c r="HO485">
        <v>560.33</v>
      </c>
      <c r="HP485">
        <v>20.2949</v>
      </c>
      <c r="HQ485">
        <v>100.161</v>
      </c>
      <c r="HR485">
        <v>100.056</v>
      </c>
    </row>
    <row r="486" spans="1:226">
      <c r="A486">
        <v>470</v>
      </c>
      <c r="B486">
        <v>1657317894.6</v>
      </c>
      <c r="C486">
        <v>9033.599999904633</v>
      </c>
      <c r="D486" t="s">
        <v>1308</v>
      </c>
      <c r="E486" t="s">
        <v>1309</v>
      </c>
      <c r="F486">
        <v>5</v>
      </c>
      <c r="G486" t="s">
        <v>1245</v>
      </c>
      <c r="H486" t="s">
        <v>354</v>
      </c>
      <c r="I486">
        <v>1657317892.1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549.8077825790476</v>
      </c>
      <c r="AK486">
        <v>515.1072424242424</v>
      </c>
      <c r="AL486">
        <v>3.269211195754151</v>
      </c>
      <c r="AM486">
        <v>65.62887878817881</v>
      </c>
      <c r="AN486">
        <f>(AP486 - AO486 + BO486*1E3/(8.314*(BQ486+273.15)) * AR486/BN486 * AQ486) * BN486/(100*BB486) * 1000/(1000 - AP486)</f>
        <v>0</v>
      </c>
      <c r="AO486">
        <v>20.20727702972519</v>
      </c>
      <c r="AP486">
        <v>26.54192242424241</v>
      </c>
      <c r="AQ486">
        <v>-0.0001742154887734269</v>
      </c>
      <c r="AR486">
        <v>78.85253045740266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1657317892.1</v>
      </c>
      <c r="BH486">
        <v>495.0686666666667</v>
      </c>
      <c r="BI486">
        <v>540.2351111111111</v>
      </c>
      <c r="BJ486">
        <v>26.54415555555555</v>
      </c>
      <c r="BK486">
        <v>20.20561111111111</v>
      </c>
      <c r="BL486">
        <v>496.5114444444444</v>
      </c>
      <c r="BM486">
        <v>27.07887777777778</v>
      </c>
      <c r="BN486">
        <v>499.9954444444444</v>
      </c>
      <c r="BO486">
        <v>68.39397777777779</v>
      </c>
      <c r="BP486">
        <v>0.0999435</v>
      </c>
      <c r="BQ486">
        <v>27.24661111111111</v>
      </c>
      <c r="BR486">
        <v>26.93603333333333</v>
      </c>
      <c r="BS486">
        <v>999.9000000000001</v>
      </c>
      <c r="BT486">
        <v>0</v>
      </c>
      <c r="BU486">
        <v>0</v>
      </c>
      <c r="BV486">
        <v>10003.67</v>
      </c>
      <c r="BW486">
        <v>0</v>
      </c>
      <c r="BX486">
        <v>1594.486666666666</v>
      </c>
      <c r="BY486">
        <v>-45.16652222222223</v>
      </c>
      <c r="BZ486">
        <v>508.5683333333333</v>
      </c>
      <c r="CA486">
        <v>551.3761111111112</v>
      </c>
      <c r="CB486">
        <v>6.338558888888889</v>
      </c>
      <c r="CC486">
        <v>540.2351111111111</v>
      </c>
      <c r="CD486">
        <v>20.20561111111111</v>
      </c>
      <c r="CE486">
        <v>1.815461111111111</v>
      </c>
      <c r="CF486">
        <v>1.381942222222222</v>
      </c>
      <c r="CG486">
        <v>15.92055555555556</v>
      </c>
      <c r="CH486">
        <v>11.72093333333333</v>
      </c>
      <c r="CI486">
        <v>2000.06</v>
      </c>
      <c r="CJ486">
        <v>0.9800036666666665</v>
      </c>
      <c r="CK486">
        <v>0.01999653333333333</v>
      </c>
      <c r="CL486">
        <v>0</v>
      </c>
      <c r="CM486">
        <v>2.548866666666667</v>
      </c>
      <c r="CN486">
        <v>0</v>
      </c>
      <c r="CO486">
        <v>16332.24444444445</v>
      </c>
      <c r="CP486">
        <v>16750</v>
      </c>
      <c r="CQ486">
        <v>39.708</v>
      </c>
      <c r="CR486">
        <v>41.25</v>
      </c>
      <c r="CS486">
        <v>40.194</v>
      </c>
      <c r="CT486">
        <v>39.38188888888889</v>
      </c>
      <c r="CU486">
        <v>38.84</v>
      </c>
      <c r="CV486">
        <v>1960.068888888889</v>
      </c>
      <c r="CW486">
        <v>39.99111111111112</v>
      </c>
      <c r="CX486">
        <v>0</v>
      </c>
      <c r="CY486">
        <v>1657317900.9</v>
      </c>
      <c r="CZ486">
        <v>0</v>
      </c>
      <c r="DA486">
        <v>1657315522.5</v>
      </c>
      <c r="DB486" t="s">
        <v>1038</v>
      </c>
      <c r="DC486">
        <v>1657315522.5</v>
      </c>
      <c r="DD486">
        <v>1657315518.5</v>
      </c>
      <c r="DE486">
        <v>10</v>
      </c>
      <c r="DF486">
        <v>0.226</v>
      </c>
      <c r="DG486">
        <v>0.346</v>
      </c>
      <c r="DH486">
        <v>-1.322</v>
      </c>
      <c r="DI486">
        <v>-0.172</v>
      </c>
      <c r="DJ486">
        <v>420</v>
      </c>
      <c r="DK486">
        <v>25</v>
      </c>
      <c r="DL486">
        <v>0.27</v>
      </c>
      <c r="DM486">
        <v>0.2</v>
      </c>
      <c r="DN486">
        <v>-43.45883414634147</v>
      </c>
      <c r="DO486">
        <v>-12.67622926829264</v>
      </c>
      <c r="DP486">
        <v>1.254017244330368</v>
      </c>
      <c r="DQ486">
        <v>0</v>
      </c>
      <c r="DR486">
        <v>6.329903414634147</v>
      </c>
      <c r="DS486">
        <v>0.02201540069686617</v>
      </c>
      <c r="DT486">
        <v>0.008189617046276588</v>
      </c>
      <c r="DU486">
        <v>1</v>
      </c>
      <c r="DV486">
        <v>1</v>
      </c>
      <c r="DW486">
        <v>2</v>
      </c>
      <c r="DX486" t="s">
        <v>357</v>
      </c>
      <c r="DY486">
        <v>2.97765</v>
      </c>
      <c r="DZ486">
        <v>2.72468</v>
      </c>
      <c r="EA486">
        <v>0.0819421</v>
      </c>
      <c r="EB486">
        <v>0.0862333</v>
      </c>
      <c r="EC486">
        <v>0.08865969999999999</v>
      </c>
      <c r="ED486">
        <v>0.0709331</v>
      </c>
      <c r="EE486">
        <v>28908</v>
      </c>
      <c r="EF486">
        <v>28879</v>
      </c>
      <c r="EG486">
        <v>29286.7</v>
      </c>
      <c r="EH486">
        <v>29243.2</v>
      </c>
      <c r="EI486">
        <v>35375.8</v>
      </c>
      <c r="EJ486">
        <v>36109.6</v>
      </c>
      <c r="EK486">
        <v>41260.9</v>
      </c>
      <c r="EL486">
        <v>41654.7</v>
      </c>
      <c r="EM486">
        <v>1.94275</v>
      </c>
      <c r="EN486">
        <v>2.0083</v>
      </c>
      <c r="EO486">
        <v>0.09478259999999999</v>
      </c>
      <c r="EP486">
        <v>0</v>
      </c>
      <c r="EQ486">
        <v>25.3861</v>
      </c>
      <c r="ER486">
        <v>999.9</v>
      </c>
      <c r="ES486">
        <v>25.7</v>
      </c>
      <c r="ET486">
        <v>40.4</v>
      </c>
      <c r="EU486">
        <v>28.4574</v>
      </c>
      <c r="EV486">
        <v>61.1186</v>
      </c>
      <c r="EW486">
        <v>27.7604</v>
      </c>
      <c r="EX486">
        <v>2</v>
      </c>
      <c r="EY486">
        <v>0.203819</v>
      </c>
      <c r="EZ486">
        <v>0.673407</v>
      </c>
      <c r="FA486">
        <v>20.3828</v>
      </c>
      <c r="FB486">
        <v>5.21669</v>
      </c>
      <c r="FC486">
        <v>12.0099</v>
      </c>
      <c r="FD486">
        <v>4.98805</v>
      </c>
      <c r="FE486">
        <v>3.28855</v>
      </c>
      <c r="FF486">
        <v>6582.6</v>
      </c>
      <c r="FG486">
        <v>9999</v>
      </c>
      <c r="FH486">
        <v>9999</v>
      </c>
      <c r="FI486">
        <v>106.6</v>
      </c>
      <c r="FJ486">
        <v>1.86758</v>
      </c>
      <c r="FK486">
        <v>1.86661</v>
      </c>
      <c r="FL486">
        <v>1.866</v>
      </c>
      <c r="FM486">
        <v>1.86586</v>
      </c>
      <c r="FN486">
        <v>1.86779</v>
      </c>
      <c r="FO486">
        <v>1.87014</v>
      </c>
      <c r="FP486">
        <v>1.86888</v>
      </c>
      <c r="FQ486">
        <v>1.87025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-1.456</v>
      </c>
      <c r="GF486">
        <v>-0.5347</v>
      </c>
      <c r="GG486">
        <v>-0.6157391948907027</v>
      </c>
      <c r="GH486">
        <v>-0.001751842048368114</v>
      </c>
      <c r="GI486">
        <v>2.175043830543419E-07</v>
      </c>
      <c r="GJ486">
        <v>-8.900938919420621E-11</v>
      </c>
      <c r="GK486">
        <v>-0.5347082439281952</v>
      </c>
      <c r="GL486">
        <v>0</v>
      </c>
      <c r="GM486">
        <v>0</v>
      </c>
      <c r="GN486">
        <v>0</v>
      </c>
      <c r="GO486">
        <v>3</v>
      </c>
      <c r="GP486">
        <v>2360</v>
      </c>
      <c r="GQ486">
        <v>1</v>
      </c>
      <c r="GR486">
        <v>26</v>
      </c>
      <c r="GS486">
        <v>39.5</v>
      </c>
      <c r="GT486">
        <v>39.6</v>
      </c>
      <c r="GU486">
        <v>1.67358</v>
      </c>
      <c r="GV486">
        <v>2.24731</v>
      </c>
      <c r="GW486">
        <v>1.94702</v>
      </c>
      <c r="GX486">
        <v>2.8186</v>
      </c>
      <c r="GY486">
        <v>2.19482</v>
      </c>
      <c r="GZ486">
        <v>2.38037</v>
      </c>
      <c r="HA486">
        <v>42.9121</v>
      </c>
      <c r="HB486">
        <v>13.4666</v>
      </c>
      <c r="HC486">
        <v>18</v>
      </c>
      <c r="HD486">
        <v>501.403</v>
      </c>
      <c r="HE486">
        <v>555.895</v>
      </c>
      <c r="HF486">
        <v>24.7687</v>
      </c>
      <c r="HG486">
        <v>29.9851</v>
      </c>
      <c r="HH486">
        <v>29.9993</v>
      </c>
      <c r="HI486">
        <v>30.1291</v>
      </c>
      <c r="HJ486">
        <v>30.0762</v>
      </c>
      <c r="HK486">
        <v>33.5788</v>
      </c>
      <c r="HL486">
        <v>25.8499</v>
      </c>
      <c r="HM486">
        <v>0</v>
      </c>
      <c r="HN486">
        <v>24.7972</v>
      </c>
      <c r="HO486">
        <v>573.72</v>
      </c>
      <c r="HP486">
        <v>20.3045</v>
      </c>
      <c r="HQ486">
        <v>100.163</v>
      </c>
      <c r="HR486">
        <v>100.058</v>
      </c>
    </row>
    <row r="487" spans="1:226">
      <c r="A487">
        <v>471</v>
      </c>
      <c r="B487">
        <v>1657317899.1</v>
      </c>
      <c r="C487">
        <v>9038.099999904633</v>
      </c>
      <c r="D487" t="s">
        <v>1310</v>
      </c>
      <c r="E487" t="s">
        <v>1311</v>
      </c>
      <c r="F487">
        <v>5</v>
      </c>
      <c r="G487" t="s">
        <v>1245</v>
      </c>
      <c r="H487" t="s">
        <v>354</v>
      </c>
      <c r="I487">
        <v>1657317896.544444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565.3588395200222</v>
      </c>
      <c r="AK487">
        <v>529.9450666666668</v>
      </c>
      <c r="AL487">
        <v>3.303725189303304</v>
      </c>
      <c r="AM487">
        <v>65.62887878817881</v>
      </c>
      <c r="AN487">
        <f>(AP487 - AO487 + BO487*1E3/(8.314*(BQ487+273.15)) * AR487/BN487 * AQ487) * BN487/(100*BB487) * 1000/(1000 - AP487)</f>
        <v>0</v>
      </c>
      <c r="AO487">
        <v>20.23269866854065</v>
      </c>
      <c r="AP487">
        <v>26.55974909090908</v>
      </c>
      <c r="AQ487">
        <v>3.844507785418539E-05</v>
      </c>
      <c r="AR487">
        <v>78.85253045740266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1657317896.544444</v>
      </c>
      <c r="BH487">
        <v>509.2652222222222</v>
      </c>
      <c r="BI487">
        <v>555.2405555555556</v>
      </c>
      <c r="BJ487">
        <v>26.54795555555555</v>
      </c>
      <c r="BK487">
        <v>20.25288888888889</v>
      </c>
      <c r="BL487">
        <v>510.7310000000001</v>
      </c>
      <c r="BM487">
        <v>27.08268888888889</v>
      </c>
      <c r="BN487">
        <v>500.0445555555555</v>
      </c>
      <c r="BO487">
        <v>68.39441111111111</v>
      </c>
      <c r="BP487">
        <v>0.1000994111111111</v>
      </c>
      <c r="BQ487">
        <v>27.24017777777778</v>
      </c>
      <c r="BR487">
        <v>26.93891111111111</v>
      </c>
      <c r="BS487">
        <v>999.9000000000001</v>
      </c>
      <c r="BT487">
        <v>0</v>
      </c>
      <c r="BU487">
        <v>0</v>
      </c>
      <c r="BV487">
        <v>9989.299999999999</v>
      </c>
      <c r="BW487">
        <v>0</v>
      </c>
      <c r="BX487">
        <v>1593.575555555555</v>
      </c>
      <c r="BY487">
        <v>-45.9754</v>
      </c>
      <c r="BZ487">
        <v>523.1538888888889</v>
      </c>
      <c r="CA487">
        <v>566.7183333333334</v>
      </c>
      <c r="CB487">
        <v>6.295092222222221</v>
      </c>
      <c r="CC487">
        <v>555.2405555555556</v>
      </c>
      <c r="CD487">
        <v>20.25288888888889</v>
      </c>
      <c r="CE487">
        <v>1.815732222222222</v>
      </c>
      <c r="CF487">
        <v>1.385183333333333</v>
      </c>
      <c r="CG487">
        <v>15.92288888888889</v>
      </c>
      <c r="CH487">
        <v>11.75638888888889</v>
      </c>
      <c r="CI487">
        <v>1999.997777777778</v>
      </c>
      <c r="CJ487">
        <v>0.9800033333333332</v>
      </c>
      <c r="CK487">
        <v>0.01999686666666666</v>
      </c>
      <c r="CL487">
        <v>0</v>
      </c>
      <c r="CM487">
        <v>2.4188</v>
      </c>
      <c r="CN487">
        <v>0</v>
      </c>
      <c r="CO487">
        <v>16375.25555555555</v>
      </c>
      <c r="CP487">
        <v>16749.47777777778</v>
      </c>
      <c r="CQ487">
        <v>39.687</v>
      </c>
      <c r="CR487">
        <v>41.25</v>
      </c>
      <c r="CS487">
        <v>40.187</v>
      </c>
      <c r="CT487">
        <v>39.375</v>
      </c>
      <c r="CU487">
        <v>38.812</v>
      </c>
      <c r="CV487">
        <v>1960.007777777778</v>
      </c>
      <c r="CW487">
        <v>39.99</v>
      </c>
      <c r="CX487">
        <v>0</v>
      </c>
      <c r="CY487">
        <v>1657317905.7</v>
      </c>
      <c r="CZ487">
        <v>0</v>
      </c>
      <c r="DA487">
        <v>1657315522.5</v>
      </c>
      <c r="DB487" t="s">
        <v>1038</v>
      </c>
      <c r="DC487">
        <v>1657315522.5</v>
      </c>
      <c r="DD487">
        <v>1657315518.5</v>
      </c>
      <c r="DE487">
        <v>10</v>
      </c>
      <c r="DF487">
        <v>0.226</v>
      </c>
      <c r="DG487">
        <v>0.346</v>
      </c>
      <c r="DH487">
        <v>-1.322</v>
      </c>
      <c r="DI487">
        <v>-0.172</v>
      </c>
      <c r="DJ487">
        <v>420</v>
      </c>
      <c r="DK487">
        <v>25</v>
      </c>
      <c r="DL487">
        <v>0.27</v>
      </c>
      <c r="DM487">
        <v>0.2</v>
      </c>
      <c r="DN487">
        <v>-44.28888536585366</v>
      </c>
      <c r="DO487">
        <v>-11.71981045296164</v>
      </c>
      <c r="DP487">
        <v>1.156993657161816</v>
      </c>
      <c r="DQ487">
        <v>0</v>
      </c>
      <c r="DR487">
        <v>6.324747317073171</v>
      </c>
      <c r="DS487">
        <v>-0.05818432055748404</v>
      </c>
      <c r="DT487">
        <v>0.01581757343549478</v>
      </c>
      <c r="DU487">
        <v>1</v>
      </c>
      <c r="DV487">
        <v>1</v>
      </c>
      <c r="DW487">
        <v>2</v>
      </c>
      <c r="DX487" t="s">
        <v>357</v>
      </c>
      <c r="DY487">
        <v>2.97776</v>
      </c>
      <c r="DZ487">
        <v>2.72462</v>
      </c>
      <c r="EA487">
        <v>0.0836688</v>
      </c>
      <c r="EB487">
        <v>0.0879504</v>
      </c>
      <c r="EC487">
        <v>0.08870980000000001</v>
      </c>
      <c r="ED487">
        <v>0.07109409999999999</v>
      </c>
      <c r="EE487">
        <v>28854</v>
      </c>
      <c r="EF487">
        <v>28825</v>
      </c>
      <c r="EG487">
        <v>29287.1</v>
      </c>
      <c r="EH487">
        <v>29243.4</v>
      </c>
      <c r="EI487">
        <v>35374</v>
      </c>
      <c r="EJ487">
        <v>36103.9</v>
      </c>
      <c r="EK487">
        <v>41261.1</v>
      </c>
      <c r="EL487">
        <v>41655.4</v>
      </c>
      <c r="EM487">
        <v>1.94278</v>
      </c>
      <c r="EN487">
        <v>2.0084</v>
      </c>
      <c r="EO487">
        <v>0.0951439</v>
      </c>
      <c r="EP487">
        <v>0</v>
      </c>
      <c r="EQ487">
        <v>25.3819</v>
      </c>
      <c r="ER487">
        <v>999.9</v>
      </c>
      <c r="ES487">
        <v>25.6</v>
      </c>
      <c r="ET487">
        <v>40.4</v>
      </c>
      <c r="EU487">
        <v>28.3455</v>
      </c>
      <c r="EV487">
        <v>60.9486</v>
      </c>
      <c r="EW487">
        <v>27.7724</v>
      </c>
      <c r="EX487">
        <v>2</v>
      </c>
      <c r="EY487">
        <v>0.202955</v>
      </c>
      <c r="EZ487">
        <v>0.648832</v>
      </c>
      <c r="FA487">
        <v>20.3829</v>
      </c>
      <c r="FB487">
        <v>5.21609</v>
      </c>
      <c r="FC487">
        <v>12.0099</v>
      </c>
      <c r="FD487">
        <v>4.9877</v>
      </c>
      <c r="FE487">
        <v>3.2885</v>
      </c>
      <c r="FF487">
        <v>6582.6</v>
      </c>
      <c r="FG487">
        <v>9999</v>
      </c>
      <c r="FH487">
        <v>9999</v>
      </c>
      <c r="FI487">
        <v>106.6</v>
      </c>
      <c r="FJ487">
        <v>1.86757</v>
      </c>
      <c r="FK487">
        <v>1.86661</v>
      </c>
      <c r="FL487">
        <v>1.866</v>
      </c>
      <c r="FM487">
        <v>1.86587</v>
      </c>
      <c r="FN487">
        <v>1.86777</v>
      </c>
      <c r="FO487">
        <v>1.87015</v>
      </c>
      <c r="FP487">
        <v>1.86888</v>
      </c>
      <c r="FQ487">
        <v>1.87027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-1.479</v>
      </c>
      <c r="GF487">
        <v>-0.5347</v>
      </c>
      <c r="GG487">
        <v>-0.6157391948907027</v>
      </c>
      <c r="GH487">
        <v>-0.001751842048368114</v>
      </c>
      <c r="GI487">
        <v>2.175043830543419E-07</v>
      </c>
      <c r="GJ487">
        <v>-8.900938919420621E-11</v>
      </c>
      <c r="GK487">
        <v>-0.5347082439281952</v>
      </c>
      <c r="GL487">
        <v>0</v>
      </c>
      <c r="GM487">
        <v>0</v>
      </c>
      <c r="GN487">
        <v>0</v>
      </c>
      <c r="GO487">
        <v>3</v>
      </c>
      <c r="GP487">
        <v>2360</v>
      </c>
      <c r="GQ487">
        <v>1</v>
      </c>
      <c r="GR487">
        <v>26</v>
      </c>
      <c r="GS487">
        <v>39.6</v>
      </c>
      <c r="GT487">
        <v>39.7</v>
      </c>
      <c r="GU487">
        <v>1.70898</v>
      </c>
      <c r="GV487">
        <v>2.2522</v>
      </c>
      <c r="GW487">
        <v>1.94702</v>
      </c>
      <c r="GX487">
        <v>2.8186</v>
      </c>
      <c r="GY487">
        <v>2.19482</v>
      </c>
      <c r="GZ487">
        <v>2.34375</v>
      </c>
      <c r="HA487">
        <v>42.9121</v>
      </c>
      <c r="HB487">
        <v>13.4578</v>
      </c>
      <c r="HC487">
        <v>18</v>
      </c>
      <c r="HD487">
        <v>501.354</v>
      </c>
      <c r="HE487">
        <v>555.9</v>
      </c>
      <c r="HF487">
        <v>24.81</v>
      </c>
      <c r="HG487">
        <v>29.9763</v>
      </c>
      <c r="HH487">
        <v>29.9992</v>
      </c>
      <c r="HI487">
        <v>30.121</v>
      </c>
      <c r="HJ487">
        <v>30.0688</v>
      </c>
      <c r="HK487">
        <v>34.2725</v>
      </c>
      <c r="HL487">
        <v>25.8499</v>
      </c>
      <c r="HM487">
        <v>0</v>
      </c>
      <c r="HN487">
        <v>24.8405</v>
      </c>
      <c r="HO487">
        <v>587.144</v>
      </c>
      <c r="HP487">
        <v>20.2913</v>
      </c>
      <c r="HQ487">
        <v>100.164</v>
      </c>
      <c r="HR487">
        <v>100.059</v>
      </c>
    </row>
    <row r="488" spans="1:226">
      <c r="A488">
        <v>472</v>
      </c>
      <c r="B488">
        <v>1657317904.1</v>
      </c>
      <c r="C488">
        <v>9043.099999904633</v>
      </c>
      <c r="D488" t="s">
        <v>1312</v>
      </c>
      <c r="E488" t="s">
        <v>1313</v>
      </c>
      <c r="F488">
        <v>5</v>
      </c>
      <c r="G488" t="s">
        <v>1245</v>
      </c>
      <c r="H488" t="s">
        <v>354</v>
      </c>
      <c r="I488">
        <v>1657317901.6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582.7076216678901</v>
      </c>
      <c r="AK488">
        <v>546.3869575757576</v>
      </c>
      <c r="AL488">
        <v>3.280627819336935</v>
      </c>
      <c r="AM488">
        <v>65.62887878817881</v>
      </c>
      <c r="AN488">
        <f>(AP488 - AO488 + BO488*1E3/(8.314*(BQ488+273.15)) * AR488/BN488 * AQ488) * BN488/(100*BB488) * 1000/(1000 - AP488)</f>
        <v>0</v>
      </c>
      <c r="AO488">
        <v>20.276253765545</v>
      </c>
      <c r="AP488">
        <v>26.57443878787879</v>
      </c>
      <c r="AQ488">
        <v>0.003966532990038227</v>
      </c>
      <c r="AR488">
        <v>78.85253045740266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1657317901.6</v>
      </c>
      <c r="BH488">
        <v>525.4793333333333</v>
      </c>
      <c r="BI488">
        <v>572.4059999999999</v>
      </c>
      <c r="BJ488">
        <v>26.57164444444444</v>
      </c>
      <c r="BK488">
        <v>20.27205555555555</v>
      </c>
      <c r="BL488">
        <v>526.9708888888889</v>
      </c>
      <c r="BM488">
        <v>27.10634444444445</v>
      </c>
      <c r="BN488">
        <v>499.8957777777778</v>
      </c>
      <c r="BO488">
        <v>68.39356666666667</v>
      </c>
      <c r="BP488">
        <v>0.09977949999999999</v>
      </c>
      <c r="BQ488">
        <v>27.22581111111111</v>
      </c>
      <c r="BR488">
        <v>26.9235</v>
      </c>
      <c r="BS488">
        <v>999.9000000000001</v>
      </c>
      <c r="BT488">
        <v>0</v>
      </c>
      <c r="BU488">
        <v>0</v>
      </c>
      <c r="BV488">
        <v>10008.05555555555</v>
      </c>
      <c r="BW488">
        <v>0</v>
      </c>
      <c r="BX488">
        <v>1590.942222222222</v>
      </c>
      <c r="BY488">
        <v>-46.92672222222222</v>
      </c>
      <c r="BZ488">
        <v>539.8233333333333</v>
      </c>
      <c r="CA488">
        <v>584.250111111111</v>
      </c>
      <c r="CB488">
        <v>6.299592222222222</v>
      </c>
      <c r="CC488">
        <v>572.4059999999999</v>
      </c>
      <c r="CD488">
        <v>20.27205555555555</v>
      </c>
      <c r="CE488">
        <v>1.817328888888889</v>
      </c>
      <c r="CF488">
        <v>1.386478888888889</v>
      </c>
      <c r="CG488">
        <v>15.93663333333333</v>
      </c>
      <c r="CH488">
        <v>11.77055555555556</v>
      </c>
      <c r="CI488">
        <v>2000.046666666666</v>
      </c>
      <c r="CJ488">
        <v>0.9800033333333332</v>
      </c>
      <c r="CK488">
        <v>0.01999686666666666</v>
      </c>
      <c r="CL488">
        <v>0</v>
      </c>
      <c r="CM488">
        <v>2.1993</v>
      </c>
      <c r="CN488">
        <v>0</v>
      </c>
      <c r="CO488">
        <v>16427.68888888889</v>
      </c>
      <c r="CP488">
        <v>16749.85555555555</v>
      </c>
      <c r="CQ488">
        <v>39.687</v>
      </c>
      <c r="CR488">
        <v>41.25</v>
      </c>
      <c r="CS488">
        <v>40.187</v>
      </c>
      <c r="CT488">
        <v>39.375</v>
      </c>
      <c r="CU488">
        <v>38.812</v>
      </c>
      <c r="CV488">
        <v>1960.055555555556</v>
      </c>
      <c r="CW488">
        <v>39.99111111111112</v>
      </c>
      <c r="CX488">
        <v>0</v>
      </c>
      <c r="CY488">
        <v>1657317910.5</v>
      </c>
      <c r="CZ488">
        <v>0</v>
      </c>
      <c r="DA488">
        <v>1657315522.5</v>
      </c>
      <c r="DB488" t="s">
        <v>1038</v>
      </c>
      <c r="DC488">
        <v>1657315522.5</v>
      </c>
      <c r="DD488">
        <v>1657315518.5</v>
      </c>
      <c r="DE488">
        <v>10</v>
      </c>
      <c r="DF488">
        <v>0.226</v>
      </c>
      <c r="DG488">
        <v>0.346</v>
      </c>
      <c r="DH488">
        <v>-1.322</v>
      </c>
      <c r="DI488">
        <v>-0.172</v>
      </c>
      <c r="DJ488">
        <v>420</v>
      </c>
      <c r="DK488">
        <v>25</v>
      </c>
      <c r="DL488">
        <v>0.27</v>
      </c>
      <c r="DM488">
        <v>0.2</v>
      </c>
      <c r="DN488">
        <v>-45.3883775</v>
      </c>
      <c r="DO488">
        <v>-11.20537373358334</v>
      </c>
      <c r="DP488">
        <v>1.079253683914838</v>
      </c>
      <c r="DQ488">
        <v>0</v>
      </c>
      <c r="DR488">
        <v>6.31474525</v>
      </c>
      <c r="DS488">
        <v>-0.1334027392120068</v>
      </c>
      <c r="DT488">
        <v>0.02104237712183448</v>
      </c>
      <c r="DU488">
        <v>0</v>
      </c>
      <c r="DV488">
        <v>0</v>
      </c>
      <c r="DW488">
        <v>2</v>
      </c>
      <c r="DX488" t="s">
        <v>365</v>
      </c>
      <c r="DY488">
        <v>2.97775</v>
      </c>
      <c r="DZ488">
        <v>2.72484</v>
      </c>
      <c r="EA488">
        <v>0.08554779999999999</v>
      </c>
      <c r="EB488">
        <v>0.08984109999999999</v>
      </c>
      <c r="EC488">
        <v>0.0887375</v>
      </c>
      <c r="ED488">
        <v>0.071052</v>
      </c>
      <c r="EE488">
        <v>28794.9</v>
      </c>
      <c r="EF488">
        <v>28765.7</v>
      </c>
      <c r="EG488">
        <v>29287.1</v>
      </c>
      <c r="EH488">
        <v>29243.8</v>
      </c>
      <c r="EI488">
        <v>35373.2</v>
      </c>
      <c r="EJ488">
        <v>36105.9</v>
      </c>
      <c r="EK488">
        <v>41261.4</v>
      </c>
      <c r="EL488">
        <v>41655.8</v>
      </c>
      <c r="EM488">
        <v>1.94305</v>
      </c>
      <c r="EN488">
        <v>2.00847</v>
      </c>
      <c r="EO488">
        <v>0.0935122</v>
      </c>
      <c r="EP488">
        <v>0</v>
      </c>
      <c r="EQ488">
        <v>25.3753</v>
      </c>
      <c r="ER488">
        <v>999.9</v>
      </c>
      <c r="ES488">
        <v>25.6</v>
      </c>
      <c r="ET488">
        <v>40.4</v>
      </c>
      <c r="EU488">
        <v>28.3514</v>
      </c>
      <c r="EV488">
        <v>61.4986</v>
      </c>
      <c r="EW488">
        <v>27.8325</v>
      </c>
      <c r="EX488">
        <v>2</v>
      </c>
      <c r="EY488">
        <v>0.202139</v>
      </c>
      <c r="EZ488">
        <v>0.607225</v>
      </c>
      <c r="FA488">
        <v>20.3828</v>
      </c>
      <c r="FB488">
        <v>5.21639</v>
      </c>
      <c r="FC488">
        <v>12.0099</v>
      </c>
      <c r="FD488">
        <v>4.98765</v>
      </c>
      <c r="FE488">
        <v>3.28855</v>
      </c>
      <c r="FF488">
        <v>6582.9</v>
      </c>
      <c r="FG488">
        <v>9999</v>
      </c>
      <c r="FH488">
        <v>9999</v>
      </c>
      <c r="FI488">
        <v>106.6</v>
      </c>
      <c r="FJ488">
        <v>1.86753</v>
      </c>
      <c r="FK488">
        <v>1.86661</v>
      </c>
      <c r="FL488">
        <v>1.866</v>
      </c>
      <c r="FM488">
        <v>1.86586</v>
      </c>
      <c r="FN488">
        <v>1.86779</v>
      </c>
      <c r="FO488">
        <v>1.87015</v>
      </c>
      <c r="FP488">
        <v>1.86888</v>
      </c>
      <c r="FQ488">
        <v>1.87026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-1.504</v>
      </c>
      <c r="GF488">
        <v>-0.5347</v>
      </c>
      <c r="GG488">
        <v>-0.6157391948907027</v>
      </c>
      <c r="GH488">
        <v>-0.001751842048368114</v>
      </c>
      <c r="GI488">
        <v>2.175043830543419E-07</v>
      </c>
      <c r="GJ488">
        <v>-8.900938919420621E-11</v>
      </c>
      <c r="GK488">
        <v>-0.5347082439281952</v>
      </c>
      <c r="GL488">
        <v>0</v>
      </c>
      <c r="GM488">
        <v>0</v>
      </c>
      <c r="GN488">
        <v>0</v>
      </c>
      <c r="GO488">
        <v>3</v>
      </c>
      <c r="GP488">
        <v>2360</v>
      </c>
      <c r="GQ488">
        <v>1</v>
      </c>
      <c r="GR488">
        <v>26</v>
      </c>
      <c r="GS488">
        <v>39.7</v>
      </c>
      <c r="GT488">
        <v>39.8</v>
      </c>
      <c r="GU488">
        <v>1.75049</v>
      </c>
      <c r="GV488">
        <v>2.24487</v>
      </c>
      <c r="GW488">
        <v>1.94702</v>
      </c>
      <c r="GX488">
        <v>2.8186</v>
      </c>
      <c r="GY488">
        <v>2.19482</v>
      </c>
      <c r="GZ488">
        <v>2.37427</v>
      </c>
      <c r="HA488">
        <v>42.9121</v>
      </c>
      <c r="HB488">
        <v>13.4578</v>
      </c>
      <c r="HC488">
        <v>18</v>
      </c>
      <c r="HD488">
        <v>501.462</v>
      </c>
      <c r="HE488">
        <v>555.87</v>
      </c>
      <c r="HF488">
        <v>24.8539</v>
      </c>
      <c r="HG488">
        <v>29.9666</v>
      </c>
      <c r="HH488">
        <v>29.9993</v>
      </c>
      <c r="HI488">
        <v>30.1123</v>
      </c>
      <c r="HJ488">
        <v>30.0598</v>
      </c>
      <c r="HK488">
        <v>35.0955</v>
      </c>
      <c r="HL488">
        <v>25.8499</v>
      </c>
      <c r="HM488">
        <v>0</v>
      </c>
      <c r="HN488">
        <v>24.8869</v>
      </c>
      <c r="HO488">
        <v>607.2809999999999</v>
      </c>
      <c r="HP488">
        <v>20.2888</v>
      </c>
      <c r="HQ488">
        <v>100.164</v>
      </c>
      <c r="HR488">
        <v>100.06</v>
      </c>
    </row>
    <row r="489" spans="1:226">
      <c r="A489">
        <v>473</v>
      </c>
      <c r="B489">
        <v>1657317909.1</v>
      </c>
      <c r="C489">
        <v>9048.099999904633</v>
      </c>
      <c r="D489" t="s">
        <v>1314</v>
      </c>
      <c r="E489" t="s">
        <v>1315</v>
      </c>
      <c r="F489">
        <v>5</v>
      </c>
      <c r="G489" t="s">
        <v>1245</v>
      </c>
      <c r="H489" t="s">
        <v>354</v>
      </c>
      <c r="I489">
        <v>1657317906.3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599.9344881869316</v>
      </c>
      <c r="AK489">
        <v>563.1933757575756</v>
      </c>
      <c r="AL489">
        <v>3.348951489639517</v>
      </c>
      <c r="AM489">
        <v>65.62887878817881</v>
      </c>
      <c r="AN489">
        <f>(AP489 - AO489 + BO489*1E3/(8.314*(BQ489+273.15)) * AR489/BN489 * AQ489) * BN489/(100*BB489) * 1000/(1000 - AP489)</f>
        <v>0</v>
      </c>
      <c r="AO489">
        <v>20.25949873641424</v>
      </c>
      <c r="AP489">
        <v>26.57501696969696</v>
      </c>
      <c r="AQ489">
        <v>-0.0004490084753264369</v>
      </c>
      <c r="AR489">
        <v>78.85253045740266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1657317906.3</v>
      </c>
      <c r="BH489">
        <v>540.7369000000001</v>
      </c>
      <c r="BI489">
        <v>588.2850999999998</v>
      </c>
      <c r="BJ489">
        <v>26.57382</v>
      </c>
      <c r="BK489">
        <v>20.25575</v>
      </c>
      <c r="BL489">
        <v>542.253</v>
      </c>
      <c r="BM489">
        <v>27.10852</v>
      </c>
      <c r="BN489">
        <v>500.0112999999999</v>
      </c>
      <c r="BO489">
        <v>68.39254000000001</v>
      </c>
      <c r="BP489">
        <v>0.10007419</v>
      </c>
      <c r="BQ489">
        <v>27.21901</v>
      </c>
      <c r="BR489">
        <v>26.90339</v>
      </c>
      <c r="BS489">
        <v>999.9</v>
      </c>
      <c r="BT489">
        <v>0</v>
      </c>
      <c r="BU489">
        <v>0</v>
      </c>
      <c r="BV489">
        <v>9997.994999999999</v>
      </c>
      <c r="BW489">
        <v>0</v>
      </c>
      <c r="BX489">
        <v>1590.517</v>
      </c>
      <c r="BY489">
        <v>-47.548</v>
      </c>
      <c r="BZ489">
        <v>555.4988</v>
      </c>
      <c r="CA489">
        <v>600.4475</v>
      </c>
      <c r="CB489">
        <v>6.318028</v>
      </c>
      <c r="CC489">
        <v>588.2850999999998</v>
      </c>
      <c r="CD489">
        <v>20.25575</v>
      </c>
      <c r="CE489">
        <v>1.817448</v>
      </c>
      <c r="CF489">
        <v>1.385344</v>
      </c>
      <c r="CG489">
        <v>15.93768</v>
      </c>
      <c r="CH489">
        <v>11.75816</v>
      </c>
      <c r="CI489">
        <v>1999.989</v>
      </c>
      <c r="CJ489">
        <v>0.980003</v>
      </c>
      <c r="CK489">
        <v>0.0199972</v>
      </c>
      <c r="CL489">
        <v>0</v>
      </c>
      <c r="CM489">
        <v>2.31884</v>
      </c>
      <c r="CN489">
        <v>0</v>
      </c>
      <c r="CO489">
        <v>16481.76</v>
      </c>
      <c r="CP489">
        <v>16749.37</v>
      </c>
      <c r="CQ489">
        <v>39.687</v>
      </c>
      <c r="CR489">
        <v>41.25</v>
      </c>
      <c r="CS489">
        <v>40.187</v>
      </c>
      <c r="CT489">
        <v>39.375</v>
      </c>
      <c r="CU489">
        <v>38.812</v>
      </c>
      <c r="CV489">
        <v>1959.999</v>
      </c>
      <c r="CW489">
        <v>39.99</v>
      </c>
      <c r="CX489">
        <v>0</v>
      </c>
      <c r="CY489">
        <v>1657317915.3</v>
      </c>
      <c r="CZ489">
        <v>0</v>
      </c>
      <c r="DA489">
        <v>1657315522.5</v>
      </c>
      <c r="DB489" t="s">
        <v>1038</v>
      </c>
      <c r="DC489">
        <v>1657315522.5</v>
      </c>
      <c r="DD489">
        <v>1657315518.5</v>
      </c>
      <c r="DE489">
        <v>10</v>
      </c>
      <c r="DF489">
        <v>0.226</v>
      </c>
      <c r="DG489">
        <v>0.346</v>
      </c>
      <c r="DH489">
        <v>-1.322</v>
      </c>
      <c r="DI489">
        <v>-0.172</v>
      </c>
      <c r="DJ489">
        <v>420</v>
      </c>
      <c r="DK489">
        <v>25</v>
      </c>
      <c r="DL489">
        <v>0.27</v>
      </c>
      <c r="DM489">
        <v>0.2</v>
      </c>
      <c r="DN489">
        <v>-46.2652275</v>
      </c>
      <c r="DO489">
        <v>-10.33049268292671</v>
      </c>
      <c r="DP489">
        <v>0.99778371328347</v>
      </c>
      <c r="DQ489">
        <v>0</v>
      </c>
      <c r="DR489">
        <v>6.313303499999999</v>
      </c>
      <c r="DS489">
        <v>-0.08764840525328475</v>
      </c>
      <c r="DT489">
        <v>0.02058790853268013</v>
      </c>
      <c r="DU489">
        <v>1</v>
      </c>
      <c r="DV489">
        <v>1</v>
      </c>
      <c r="DW489">
        <v>2</v>
      </c>
      <c r="DX489" t="s">
        <v>357</v>
      </c>
      <c r="DY489">
        <v>2.97756</v>
      </c>
      <c r="DZ489">
        <v>2.72456</v>
      </c>
      <c r="EA489">
        <v>0.0874393</v>
      </c>
      <c r="EB489">
        <v>0.0917066</v>
      </c>
      <c r="EC489">
        <v>0.0887424</v>
      </c>
      <c r="ED489">
        <v>0.0710046</v>
      </c>
      <c r="EE489">
        <v>28736.3</v>
      </c>
      <c r="EF489">
        <v>28707.2</v>
      </c>
      <c r="EG489">
        <v>29288</v>
      </c>
      <c r="EH489">
        <v>29244.4</v>
      </c>
      <c r="EI489">
        <v>35373.5</v>
      </c>
      <c r="EJ489">
        <v>36108.7</v>
      </c>
      <c r="EK489">
        <v>41262</v>
      </c>
      <c r="EL489">
        <v>41656.8</v>
      </c>
      <c r="EM489">
        <v>1.94285</v>
      </c>
      <c r="EN489">
        <v>2.00868</v>
      </c>
      <c r="EO489">
        <v>0.0929236</v>
      </c>
      <c r="EP489">
        <v>0</v>
      </c>
      <c r="EQ489">
        <v>25.3654</v>
      </c>
      <c r="ER489">
        <v>999.9</v>
      </c>
      <c r="ES489">
        <v>25.6</v>
      </c>
      <c r="ET489">
        <v>40.4</v>
      </c>
      <c r="EU489">
        <v>28.3498</v>
      </c>
      <c r="EV489">
        <v>61.2086</v>
      </c>
      <c r="EW489">
        <v>27.8606</v>
      </c>
      <c r="EX489">
        <v>2</v>
      </c>
      <c r="EY489">
        <v>0.201329</v>
      </c>
      <c r="EZ489">
        <v>0.519899</v>
      </c>
      <c r="FA489">
        <v>20.3835</v>
      </c>
      <c r="FB489">
        <v>5.21684</v>
      </c>
      <c r="FC489">
        <v>12.0099</v>
      </c>
      <c r="FD489">
        <v>4.9878</v>
      </c>
      <c r="FE489">
        <v>3.2886</v>
      </c>
      <c r="FF489">
        <v>6582.9</v>
      </c>
      <c r="FG489">
        <v>9999</v>
      </c>
      <c r="FH489">
        <v>9999</v>
      </c>
      <c r="FI489">
        <v>106.6</v>
      </c>
      <c r="FJ489">
        <v>1.86757</v>
      </c>
      <c r="FK489">
        <v>1.86661</v>
      </c>
      <c r="FL489">
        <v>1.866</v>
      </c>
      <c r="FM489">
        <v>1.8659</v>
      </c>
      <c r="FN489">
        <v>1.86777</v>
      </c>
      <c r="FO489">
        <v>1.87015</v>
      </c>
      <c r="FP489">
        <v>1.86886</v>
      </c>
      <c r="FQ489">
        <v>1.87025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-1.53</v>
      </c>
      <c r="GF489">
        <v>-0.5347</v>
      </c>
      <c r="GG489">
        <v>-0.6157391948907027</v>
      </c>
      <c r="GH489">
        <v>-0.001751842048368114</v>
      </c>
      <c r="GI489">
        <v>2.175043830543419E-07</v>
      </c>
      <c r="GJ489">
        <v>-8.900938919420621E-11</v>
      </c>
      <c r="GK489">
        <v>-0.5347082439281952</v>
      </c>
      <c r="GL489">
        <v>0</v>
      </c>
      <c r="GM489">
        <v>0</v>
      </c>
      <c r="GN489">
        <v>0</v>
      </c>
      <c r="GO489">
        <v>3</v>
      </c>
      <c r="GP489">
        <v>2360</v>
      </c>
      <c r="GQ489">
        <v>1</v>
      </c>
      <c r="GR489">
        <v>26</v>
      </c>
      <c r="GS489">
        <v>39.8</v>
      </c>
      <c r="GT489">
        <v>39.8</v>
      </c>
      <c r="GU489">
        <v>1.78833</v>
      </c>
      <c r="GV489">
        <v>2.25342</v>
      </c>
      <c r="GW489">
        <v>1.94702</v>
      </c>
      <c r="GX489">
        <v>2.8186</v>
      </c>
      <c r="GY489">
        <v>2.19482</v>
      </c>
      <c r="GZ489">
        <v>2.3584</v>
      </c>
      <c r="HA489">
        <v>42.8852</v>
      </c>
      <c r="HB489">
        <v>13.4491</v>
      </c>
      <c r="HC489">
        <v>18</v>
      </c>
      <c r="HD489">
        <v>501.262</v>
      </c>
      <c r="HE489">
        <v>555.9349999999999</v>
      </c>
      <c r="HF489">
        <v>24.9015</v>
      </c>
      <c r="HG489">
        <v>29.9563</v>
      </c>
      <c r="HH489">
        <v>29.9993</v>
      </c>
      <c r="HI489">
        <v>30.1036</v>
      </c>
      <c r="HJ489">
        <v>30.0508</v>
      </c>
      <c r="HK489">
        <v>35.8428</v>
      </c>
      <c r="HL489">
        <v>25.8499</v>
      </c>
      <c r="HM489">
        <v>0</v>
      </c>
      <c r="HN489">
        <v>24.9517</v>
      </c>
      <c r="HO489">
        <v>620.705</v>
      </c>
      <c r="HP489">
        <v>20.2889</v>
      </c>
      <c r="HQ489">
        <v>100.166</v>
      </c>
      <c r="HR489">
        <v>100.062</v>
      </c>
    </row>
    <row r="490" spans="1:226">
      <c r="A490">
        <v>474</v>
      </c>
      <c r="B490">
        <v>1657317914.1</v>
      </c>
      <c r="C490">
        <v>9053.099999904633</v>
      </c>
      <c r="D490" t="s">
        <v>1316</v>
      </c>
      <c r="E490" t="s">
        <v>1317</v>
      </c>
      <c r="F490">
        <v>5</v>
      </c>
      <c r="G490" t="s">
        <v>1245</v>
      </c>
      <c r="H490" t="s">
        <v>354</v>
      </c>
      <c r="I490">
        <v>1657317911.6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617.2826247602189</v>
      </c>
      <c r="AK490">
        <v>579.524206060606</v>
      </c>
      <c r="AL490">
        <v>3.277892391026104</v>
      </c>
      <c r="AM490">
        <v>65.62887878817881</v>
      </c>
      <c r="AN490">
        <f>(AP490 - AO490 + BO490*1E3/(8.314*(BQ490+273.15)) * AR490/BN490 * AQ490) * BN490/(100*BB490) * 1000/(1000 - AP490)</f>
        <v>0</v>
      </c>
      <c r="AO490">
        <v>20.23775491386878</v>
      </c>
      <c r="AP490">
        <v>26.56895454545453</v>
      </c>
      <c r="AQ490">
        <v>0.0003087267181463405</v>
      </c>
      <c r="AR490">
        <v>78.85253045740266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1657317911.6</v>
      </c>
      <c r="BH490">
        <v>557.7314444444444</v>
      </c>
      <c r="BI490">
        <v>606.3001111111112</v>
      </c>
      <c r="BJ490">
        <v>26.57576666666667</v>
      </c>
      <c r="BK490">
        <v>20.23227777777778</v>
      </c>
      <c r="BL490">
        <v>559.2742222222221</v>
      </c>
      <c r="BM490">
        <v>27.11047777777778</v>
      </c>
      <c r="BN490">
        <v>500.0537777777778</v>
      </c>
      <c r="BO490">
        <v>68.39320000000001</v>
      </c>
      <c r="BP490">
        <v>0.1000792777777778</v>
      </c>
      <c r="BQ490">
        <v>27.2216</v>
      </c>
      <c r="BR490">
        <v>26.88262222222222</v>
      </c>
      <c r="BS490">
        <v>999.9000000000001</v>
      </c>
      <c r="BT490">
        <v>0</v>
      </c>
      <c r="BU490">
        <v>0</v>
      </c>
      <c r="BV490">
        <v>10001.88333333333</v>
      </c>
      <c r="BW490">
        <v>0</v>
      </c>
      <c r="BX490">
        <v>1590.581111111111</v>
      </c>
      <c r="BY490">
        <v>-48.56870000000001</v>
      </c>
      <c r="BZ490">
        <v>572.9582222222222</v>
      </c>
      <c r="CA490">
        <v>618.820111111111</v>
      </c>
      <c r="CB490">
        <v>6.343482222222223</v>
      </c>
      <c r="CC490">
        <v>606.3001111111112</v>
      </c>
      <c r="CD490">
        <v>20.23227777777778</v>
      </c>
      <c r="CE490">
        <v>1.817601111111111</v>
      </c>
      <c r="CF490">
        <v>1.38375</v>
      </c>
      <c r="CG490">
        <v>15.93897777777778</v>
      </c>
      <c r="CH490">
        <v>11.74072222222222</v>
      </c>
      <c r="CI490">
        <v>2000.005555555555</v>
      </c>
      <c r="CJ490">
        <v>0.980003</v>
      </c>
      <c r="CK490">
        <v>0.0199972</v>
      </c>
      <c r="CL490">
        <v>0</v>
      </c>
      <c r="CM490">
        <v>2.290344444444445</v>
      </c>
      <c r="CN490">
        <v>0</v>
      </c>
      <c r="CO490">
        <v>16548.08888888889</v>
      </c>
      <c r="CP490">
        <v>16749.54444444445</v>
      </c>
      <c r="CQ490">
        <v>39.687</v>
      </c>
      <c r="CR490">
        <v>41.215</v>
      </c>
      <c r="CS490">
        <v>40.18011111111111</v>
      </c>
      <c r="CT490">
        <v>39.312</v>
      </c>
      <c r="CU490">
        <v>38.812</v>
      </c>
      <c r="CV490">
        <v>1960.015555555555</v>
      </c>
      <c r="CW490">
        <v>39.99</v>
      </c>
      <c r="CX490">
        <v>0</v>
      </c>
      <c r="CY490">
        <v>1657317920.7</v>
      </c>
      <c r="CZ490">
        <v>0</v>
      </c>
      <c r="DA490">
        <v>1657315522.5</v>
      </c>
      <c r="DB490" t="s">
        <v>1038</v>
      </c>
      <c r="DC490">
        <v>1657315522.5</v>
      </c>
      <c r="DD490">
        <v>1657315518.5</v>
      </c>
      <c r="DE490">
        <v>10</v>
      </c>
      <c r="DF490">
        <v>0.226</v>
      </c>
      <c r="DG490">
        <v>0.346</v>
      </c>
      <c r="DH490">
        <v>-1.322</v>
      </c>
      <c r="DI490">
        <v>-0.172</v>
      </c>
      <c r="DJ490">
        <v>420</v>
      </c>
      <c r="DK490">
        <v>25</v>
      </c>
      <c r="DL490">
        <v>0.27</v>
      </c>
      <c r="DM490">
        <v>0.2</v>
      </c>
      <c r="DN490">
        <v>-47.1365425</v>
      </c>
      <c r="DO490">
        <v>-10.00569118198875</v>
      </c>
      <c r="DP490">
        <v>0.9664179271638901</v>
      </c>
      <c r="DQ490">
        <v>0</v>
      </c>
      <c r="DR490">
        <v>6.3139745</v>
      </c>
      <c r="DS490">
        <v>0.1451410131331895</v>
      </c>
      <c r="DT490">
        <v>0.02158812334942531</v>
      </c>
      <c r="DU490">
        <v>0</v>
      </c>
      <c r="DV490">
        <v>0</v>
      </c>
      <c r="DW490">
        <v>2</v>
      </c>
      <c r="DX490" t="s">
        <v>365</v>
      </c>
      <c r="DY490">
        <v>2.97771</v>
      </c>
      <c r="DZ490">
        <v>2.72462</v>
      </c>
      <c r="EA490">
        <v>0.0892659</v>
      </c>
      <c r="EB490">
        <v>0.0935507</v>
      </c>
      <c r="EC490">
        <v>0.0887199</v>
      </c>
      <c r="ED490">
        <v>0.07095070000000001</v>
      </c>
      <c r="EE490">
        <v>28678.6</v>
      </c>
      <c r="EF490">
        <v>28649.5</v>
      </c>
      <c r="EG490">
        <v>29287.8</v>
      </c>
      <c r="EH490">
        <v>29245</v>
      </c>
      <c r="EI490">
        <v>35374.6</v>
      </c>
      <c r="EJ490">
        <v>36111.3</v>
      </c>
      <c r="EK490">
        <v>41262.2</v>
      </c>
      <c r="EL490">
        <v>41657.2</v>
      </c>
      <c r="EM490">
        <v>1.943</v>
      </c>
      <c r="EN490">
        <v>2.00887</v>
      </c>
      <c r="EO490">
        <v>0.0934377</v>
      </c>
      <c r="EP490">
        <v>0</v>
      </c>
      <c r="EQ490">
        <v>25.3569</v>
      </c>
      <c r="ER490">
        <v>999.9</v>
      </c>
      <c r="ES490">
        <v>25.6</v>
      </c>
      <c r="ET490">
        <v>40.4</v>
      </c>
      <c r="EU490">
        <v>28.3471</v>
      </c>
      <c r="EV490">
        <v>61.0086</v>
      </c>
      <c r="EW490">
        <v>27.8205</v>
      </c>
      <c r="EX490">
        <v>2</v>
      </c>
      <c r="EY490">
        <v>0.200607</v>
      </c>
      <c r="EZ490">
        <v>0.397007</v>
      </c>
      <c r="FA490">
        <v>20.3838</v>
      </c>
      <c r="FB490">
        <v>5.21624</v>
      </c>
      <c r="FC490">
        <v>12.0099</v>
      </c>
      <c r="FD490">
        <v>4.9876</v>
      </c>
      <c r="FE490">
        <v>3.28845</v>
      </c>
      <c r="FF490">
        <v>6583.1</v>
      </c>
      <c r="FG490">
        <v>9999</v>
      </c>
      <c r="FH490">
        <v>9999</v>
      </c>
      <c r="FI490">
        <v>106.6</v>
      </c>
      <c r="FJ490">
        <v>1.86757</v>
      </c>
      <c r="FK490">
        <v>1.86661</v>
      </c>
      <c r="FL490">
        <v>1.866</v>
      </c>
      <c r="FM490">
        <v>1.86588</v>
      </c>
      <c r="FN490">
        <v>1.86774</v>
      </c>
      <c r="FO490">
        <v>1.87013</v>
      </c>
      <c r="FP490">
        <v>1.86886</v>
      </c>
      <c r="FQ490">
        <v>1.87027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-1.556</v>
      </c>
      <c r="GF490">
        <v>-0.5347</v>
      </c>
      <c r="GG490">
        <v>-0.6157391948907027</v>
      </c>
      <c r="GH490">
        <v>-0.001751842048368114</v>
      </c>
      <c r="GI490">
        <v>2.175043830543419E-07</v>
      </c>
      <c r="GJ490">
        <v>-8.900938919420621E-11</v>
      </c>
      <c r="GK490">
        <v>-0.5347082439281952</v>
      </c>
      <c r="GL490">
        <v>0</v>
      </c>
      <c r="GM490">
        <v>0</v>
      </c>
      <c r="GN490">
        <v>0</v>
      </c>
      <c r="GO490">
        <v>3</v>
      </c>
      <c r="GP490">
        <v>2360</v>
      </c>
      <c r="GQ490">
        <v>1</v>
      </c>
      <c r="GR490">
        <v>26</v>
      </c>
      <c r="GS490">
        <v>39.9</v>
      </c>
      <c r="GT490">
        <v>39.9</v>
      </c>
      <c r="GU490">
        <v>1.82861</v>
      </c>
      <c r="GV490">
        <v>2.24487</v>
      </c>
      <c r="GW490">
        <v>1.94702</v>
      </c>
      <c r="GX490">
        <v>2.8186</v>
      </c>
      <c r="GY490">
        <v>2.19482</v>
      </c>
      <c r="GZ490">
        <v>2.3645</v>
      </c>
      <c r="HA490">
        <v>42.8852</v>
      </c>
      <c r="HB490">
        <v>13.4491</v>
      </c>
      <c r="HC490">
        <v>18</v>
      </c>
      <c r="HD490">
        <v>501.286</v>
      </c>
      <c r="HE490">
        <v>556.005</v>
      </c>
      <c r="HF490">
        <v>24.9666</v>
      </c>
      <c r="HG490">
        <v>29.9465</v>
      </c>
      <c r="HH490">
        <v>29.9993</v>
      </c>
      <c r="HI490">
        <v>30.0945</v>
      </c>
      <c r="HJ490">
        <v>30.0424</v>
      </c>
      <c r="HK490">
        <v>36.6518</v>
      </c>
      <c r="HL490">
        <v>25.8499</v>
      </c>
      <c r="HM490">
        <v>0</v>
      </c>
      <c r="HN490">
        <v>25.0313</v>
      </c>
      <c r="HO490">
        <v>640.826</v>
      </c>
      <c r="HP490">
        <v>20.3008</v>
      </c>
      <c r="HQ490">
        <v>100.166</v>
      </c>
      <c r="HR490">
        <v>100.064</v>
      </c>
    </row>
    <row r="491" spans="1:226">
      <c r="A491">
        <v>475</v>
      </c>
      <c r="B491">
        <v>1657317919.1</v>
      </c>
      <c r="C491">
        <v>9058.099999904633</v>
      </c>
      <c r="D491" t="s">
        <v>1318</v>
      </c>
      <c r="E491" t="s">
        <v>1319</v>
      </c>
      <c r="F491">
        <v>5</v>
      </c>
      <c r="G491" t="s">
        <v>1245</v>
      </c>
      <c r="H491" t="s">
        <v>354</v>
      </c>
      <c r="I491">
        <v>1657317916.3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634.4750652276258</v>
      </c>
      <c r="AK491">
        <v>596.1456545454548</v>
      </c>
      <c r="AL491">
        <v>3.320562510771079</v>
      </c>
      <c r="AM491">
        <v>65.62887878817881</v>
      </c>
      <c r="AN491">
        <f>(AP491 - AO491 + BO491*1E3/(8.314*(BQ491+273.15)) * AR491/BN491 * AQ491) * BN491/(100*BB491) * 1000/(1000 - AP491)</f>
        <v>0</v>
      </c>
      <c r="AO491">
        <v>20.21372424136399</v>
      </c>
      <c r="AP491">
        <v>26.53891212121211</v>
      </c>
      <c r="AQ491">
        <v>-0.007624451514012818</v>
      </c>
      <c r="AR491">
        <v>78.85253045740266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1657317916.3</v>
      </c>
      <c r="BH491">
        <v>572.8814999999998</v>
      </c>
      <c r="BI491">
        <v>622.1618999999999</v>
      </c>
      <c r="BJ491">
        <v>26.55193</v>
      </c>
      <c r="BK491">
        <v>20.2081</v>
      </c>
      <c r="BL491">
        <v>574.4485999999999</v>
      </c>
      <c r="BM491">
        <v>27.08663</v>
      </c>
      <c r="BN491">
        <v>499.9471</v>
      </c>
      <c r="BO491">
        <v>68.3929</v>
      </c>
      <c r="BP491">
        <v>0.09989487</v>
      </c>
      <c r="BQ491">
        <v>27.21863</v>
      </c>
      <c r="BR491">
        <v>26.88474</v>
      </c>
      <c r="BS491">
        <v>999.9</v>
      </c>
      <c r="BT491">
        <v>0</v>
      </c>
      <c r="BU491">
        <v>0</v>
      </c>
      <c r="BV491">
        <v>9997.630999999999</v>
      </c>
      <c r="BW491">
        <v>0</v>
      </c>
      <c r="BX491">
        <v>1590.227</v>
      </c>
      <c r="BY491">
        <v>-49.28035</v>
      </c>
      <c r="BZ491">
        <v>588.5074999999999</v>
      </c>
      <c r="CA491">
        <v>634.9939000000001</v>
      </c>
      <c r="CB491">
        <v>6.343828999999999</v>
      </c>
      <c r="CC491">
        <v>622.1618999999999</v>
      </c>
      <c r="CD491">
        <v>20.2081</v>
      </c>
      <c r="CE491">
        <v>1.815964</v>
      </c>
      <c r="CF491">
        <v>1.38209</v>
      </c>
      <c r="CG491">
        <v>15.92487</v>
      </c>
      <c r="CH491">
        <v>11.72255</v>
      </c>
      <c r="CI491">
        <v>2000.052</v>
      </c>
      <c r="CJ491">
        <v>0.980003</v>
      </c>
      <c r="CK491">
        <v>0.0199972</v>
      </c>
      <c r="CL491">
        <v>0</v>
      </c>
      <c r="CM491">
        <v>2.23847</v>
      </c>
      <c r="CN491">
        <v>0</v>
      </c>
      <c r="CO491">
        <v>16606.17</v>
      </c>
      <c r="CP491">
        <v>16749.92</v>
      </c>
      <c r="CQ491">
        <v>39.687</v>
      </c>
      <c r="CR491">
        <v>41.187</v>
      </c>
      <c r="CS491">
        <v>40.125</v>
      </c>
      <c r="CT491">
        <v>39.312</v>
      </c>
      <c r="CU491">
        <v>38.7996</v>
      </c>
      <c r="CV491">
        <v>1960.056</v>
      </c>
      <c r="CW491">
        <v>39.999</v>
      </c>
      <c r="CX491">
        <v>0</v>
      </c>
      <c r="CY491">
        <v>1657317925.5</v>
      </c>
      <c r="CZ491">
        <v>0</v>
      </c>
      <c r="DA491">
        <v>1657315522.5</v>
      </c>
      <c r="DB491" t="s">
        <v>1038</v>
      </c>
      <c r="DC491">
        <v>1657315522.5</v>
      </c>
      <c r="DD491">
        <v>1657315518.5</v>
      </c>
      <c r="DE491">
        <v>10</v>
      </c>
      <c r="DF491">
        <v>0.226</v>
      </c>
      <c r="DG491">
        <v>0.346</v>
      </c>
      <c r="DH491">
        <v>-1.322</v>
      </c>
      <c r="DI491">
        <v>-0.172</v>
      </c>
      <c r="DJ491">
        <v>420</v>
      </c>
      <c r="DK491">
        <v>25</v>
      </c>
      <c r="DL491">
        <v>0.27</v>
      </c>
      <c r="DM491">
        <v>0.2</v>
      </c>
      <c r="DN491">
        <v>-47.972945</v>
      </c>
      <c r="DO491">
        <v>-9.905295309568434</v>
      </c>
      <c r="DP491">
        <v>0.9568904945055108</v>
      </c>
      <c r="DQ491">
        <v>0</v>
      </c>
      <c r="DR491">
        <v>6.323896</v>
      </c>
      <c r="DS491">
        <v>0.2054305440900378</v>
      </c>
      <c r="DT491">
        <v>0.02080373161238153</v>
      </c>
      <c r="DU491">
        <v>0</v>
      </c>
      <c r="DV491">
        <v>0</v>
      </c>
      <c r="DW491">
        <v>2</v>
      </c>
      <c r="DX491" t="s">
        <v>365</v>
      </c>
      <c r="DY491">
        <v>2.97759</v>
      </c>
      <c r="DZ491">
        <v>2.72461</v>
      </c>
      <c r="EA491">
        <v>0.0910909</v>
      </c>
      <c r="EB491">
        <v>0.0953576</v>
      </c>
      <c r="EC491">
        <v>0.08865720000000001</v>
      </c>
      <c r="ED491">
        <v>0.0708862</v>
      </c>
      <c r="EE491">
        <v>28621.1</v>
      </c>
      <c r="EF491">
        <v>28592.7</v>
      </c>
      <c r="EG491">
        <v>29287.7</v>
      </c>
      <c r="EH491">
        <v>29245.2</v>
      </c>
      <c r="EI491">
        <v>35376.8</v>
      </c>
      <c r="EJ491">
        <v>36114.2</v>
      </c>
      <c r="EK491">
        <v>41261.8</v>
      </c>
      <c r="EL491">
        <v>41657.6</v>
      </c>
      <c r="EM491">
        <v>1.94317</v>
      </c>
      <c r="EN491">
        <v>2.00905</v>
      </c>
      <c r="EO491">
        <v>0.094071</v>
      </c>
      <c r="EP491">
        <v>0</v>
      </c>
      <c r="EQ491">
        <v>25.348</v>
      </c>
      <c r="ER491">
        <v>999.9</v>
      </c>
      <c r="ES491">
        <v>25.5</v>
      </c>
      <c r="ET491">
        <v>40.4</v>
      </c>
      <c r="EU491">
        <v>28.2404</v>
      </c>
      <c r="EV491">
        <v>61.1686</v>
      </c>
      <c r="EW491">
        <v>27.8806</v>
      </c>
      <c r="EX491">
        <v>2</v>
      </c>
      <c r="EY491">
        <v>0.199883</v>
      </c>
      <c r="EZ491">
        <v>0.300447</v>
      </c>
      <c r="FA491">
        <v>20.3835</v>
      </c>
      <c r="FB491">
        <v>5.21519</v>
      </c>
      <c r="FC491">
        <v>12.0099</v>
      </c>
      <c r="FD491">
        <v>4.98695</v>
      </c>
      <c r="FE491">
        <v>3.28813</v>
      </c>
      <c r="FF491">
        <v>6583.1</v>
      </c>
      <c r="FG491">
        <v>9999</v>
      </c>
      <c r="FH491">
        <v>9999</v>
      </c>
      <c r="FI491">
        <v>106.6</v>
      </c>
      <c r="FJ491">
        <v>1.86756</v>
      </c>
      <c r="FK491">
        <v>1.86661</v>
      </c>
      <c r="FL491">
        <v>1.866</v>
      </c>
      <c r="FM491">
        <v>1.86589</v>
      </c>
      <c r="FN491">
        <v>1.86778</v>
      </c>
      <c r="FO491">
        <v>1.87012</v>
      </c>
      <c r="FP491">
        <v>1.86889</v>
      </c>
      <c r="FQ491">
        <v>1.87026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-1.582</v>
      </c>
      <c r="GF491">
        <v>-0.5347</v>
      </c>
      <c r="GG491">
        <v>-0.6157391948907027</v>
      </c>
      <c r="GH491">
        <v>-0.001751842048368114</v>
      </c>
      <c r="GI491">
        <v>2.175043830543419E-07</v>
      </c>
      <c r="GJ491">
        <v>-8.900938919420621E-11</v>
      </c>
      <c r="GK491">
        <v>-0.5347082439281952</v>
      </c>
      <c r="GL491">
        <v>0</v>
      </c>
      <c r="GM491">
        <v>0</v>
      </c>
      <c r="GN491">
        <v>0</v>
      </c>
      <c r="GO491">
        <v>3</v>
      </c>
      <c r="GP491">
        <v>2360</v>
      </c>
      <c r="GQ491">
        <v>1</v>
      </c>
      <c r="GR491">
        <v>26</v>
      </c>
      <c r="GS491">
        <v>39.9</v>
      </c>
      <c r="GT491">
        <v>40</v>
      </c>
      <c r="GU491">
        <v>1.86523</v>
      </c>
      <c r="GV491">
        <v>2.24976</v>
      </c>
      <c r="GW491">
        <v>1.94702</v>
      </c>
      <c r="GX491">
        <v>2.8186</v>
      </c>
      <c r="GY491">
        <v>2.19482</v>
      </c>
      <c r="GZ491">
        <v>2.38159</v>
      </c>
      <c r="HA491">
        <v>42.8852</v>
      </c>
      <c r="HB491">
        <v>13.4578</v>
      </c>
      <c r="HC491">
        <v>18</v>
      </c>
      <c r="HD491">
        <v>501.327</v>
      </c>
      <c r="HE491">
        <v>556.05</v>
      </c>
      <c r="HF491">
        <v>25.0485</v>
      </c>
      <c r="HG491">
        <v>29.9362</v>
      </c>
      <c r="HH491">
        <v>29.9993</v>
      </c>
      <c r="HI491">
        <v>30.0854</v>
      </c>
      <c r="HJ491">
        <v>30.0335</v>
      </c>
      <c r="HK491">
        <v>37.3871</v>
      </c>
      <c r="HL491">
        <v>25.5509</v>
      </c>
      <c r="HM491">
        <v>0</v>
      </c>
      <c r="HN491">
        <v>25.1119</v>
      </c>
      <c r="HO491">
        <v>654.1849999999999</v>
      </c>
      <c r="HP491">
        <v>20.2609</v>
      </c>
      <c r="HQ491">
        <v>100.165</v>
      </c>
      <c r="HR491">
        <v>100.065</v>
      </c>
    </row>
    <row r="492" spans="1:226">
      <c r="A492">
        <v>476</v>
      </c>
      <c r="B492">
        <v>1657317924.1</v>
      </c>
      <c r="C492">
        <v>9063.099999904633</v>
      </c>
      <c r="D492" t="s">
        <v>1320</v>
      </c>
      <c r="E492" t="s">
        <v>1321</v>
      </c>
      <c r="F492">
        <v>5</v>
      </c>
      <c r="G492" t="s">
        <v>1245</v>
      </c>
      <c r="H492" t="s">
        <v>354</v>
      </c>
      <c r="I492">
        <v>1657317921.6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651.6423437856288</v>
      </c>
      <c r="AK492">
        <v>612.690478787879</v>
      </c>
      <c r="AL492">
        <v>3.303358835535845</v>
      </c>
      <c r="AM492">
        <v>65.62887878817881</v>
      </c>
      <c r="AN492">
        <f>(AP492 - AO492 + BO492*1E3/(8.314*(BQ492+273.15)) * AR492/BN492 * AQ492) * BN492/(100*BB492) * 1000/(1000 - AP492)</f>
        <v>0</v>
      </c>
      <c r="AO492">
        <v>20.20118559847892</v>
      </c>
      <c r="AP492">
        <v>26.53494121212121</v>
      </c>
      <c r="AQ492">
        <v>-0.0007351675248117175</v>
      </c>
      <c r="AR492">
        <v>78.85253045740266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1657317921.6</v>
      </c>
      <c r="BH492">
        <v>590.0025555555554</v>
      </c>
      <c r="BI492">
        <v>639.9991111111111</v>
      </c>
      <c r="BJ492">
        <v>26.53434444444444</v>
      </c>
      <c r="BK492">
        <v>20.20671111111111</v>
      </c>
      <c r="BL492">
        <v>591.5972222222222</v>
      </c>
      <c r="BM492">
        <v>27.06905555555556</v>
      </c>
      <c r="BN492">
        <v>499.9915555555556</v>
      </c>
      <c r="BO492">
        <v>68.39342222222223</v>
      </c>
      <c r="BP492">
        <v>0.09992247777777778</v>
      </c>
      <c r="BQ492">
        <v>27.21597777777778</v>
      </c>
      <c r="BR492">
        <v>26.88548888888889</v>
      </c>
      <c r="BS492">
        <v>999.9000000000001</v>
      </c>
      <c r="BT492">
        <v>0</v>
      </c>
      <c r="BU492">
        <v>0</v>
      </c>
      <c r="BV492">
        <v>10014.87777777778</v>
      </c>
      <c r="BW492">
        <v>0</v>
      </c>
      <c r="BX492">
        <v>1590.252222222222</v>
      </c>
      <c r="BY492">
        <v>-49.99651111111112</v>
      </c>
      <c r="BZ492">
        <v>606.0847777777778</v>
      </c>
      <c r="CA492">
        <v>653.1981111111111</v>
      </c>
      <c r="CB492">
        <v>6.32765</v>
      </c>
      <c r="CC492">
        <v>639.9991111111111</v>
      </c>
      <c r="CD492">
        <v>20.20671111111111</v>
      </c>
      <c r="CE492">
        <v>1.814774444444444</v>
      </c>
      <c r="CF492">
        <v>1.382005555555556</v>
      </c>
      <c r="CG492">
        <v>15.91463333333333</v>
      </c>
      <c r="CH492">
        <v>11.72162222222222</v>
      </c>
      <c r="CI492">
        <v>1999.984444444445</v>
      </c>
      <c r="CJ492">
        <v>0.9800023333333334</v>
      </c>
      <c r="CK492">
        <v>0.01999786666666667</v>
      </c>
      <c r="CL492">
        <v>0</v>
      </c>
      <c r="CM492">
        <v>2.201666666666667</v>
      </c>
      <c r="CN492">
        <v>0</v>
      </c>
      <c r="CO492">
        <v>16668.54444444444</v>
      </c>
      <c r="CP492">
        <v>16749.34444444445</v>
      </c>
      <c r="CQ492">
        <v>39.65944444444445</v>
      </c>
      <c r="CR492">
        <v>41.187</v>
      </c>
      <c r="CS492">
        <v>40.125</v>
      </c>
      <c r="CT492">
        <v>39.312</v>
      </c>
      <c r="CU492">
        <v>38.76377777777778</v>
      </c>
      <c r="CV492">
        <v>1959.99</v>
      </c>
      <c r="CW492">
        <v>40</v>
      </c>
      <c r="CX492">
        <v>0</v>
      </c>
      <c r="CY492">
        <v>1657317930.3</v>
      </c>
      <c r="CZ492">
        <v>0</v>
      </c>
      <c r="DA492">
        <v>1657315522.5</v>
      </c>
      <c r="DB492" t="s">
        <v>1038</v>
      </c>
      <c r="DC492">
        <v>1657315522.5</v>
      </c>
      <c r="DD492">
        <v>1657315518.5</v>
      </c>
      <c r="DE492">
        <v>10</v>
      </c>
      <c r="DF492">
        <v>0.226</v>
      </c>
      <c r="DG492">
        <v>0.346</v>
      </c>
      <c r="DH492">
        <v>-1.322</v>
      </c>
      <c r="DI492">
        <v>-0.172</v>
      </c>
      <c r="DJ492">
        <v>420</v>
      </c>
      <c r="DK492">
        <v>25</v>
      </c>
      <c r="DL492">
        <v>0.27</v>
      </c>
      <c r="DM492">
        <v>0.2</v>
      </c>
      <c r="DN492">
        <v>-48.75232250000001</v>
      </c>
      <c r="DO492">
        <v>-9.56003864915572</v>
      </c>
      <c r="DP492">
        <v>0.924423609739469</v>
      </c>
      <c r="DQ492">
        <v>0</v>
      </c>
      <c r="DR492">
        <v>6.3329865</v>
      </c>
      <c r="DS492">
        <v>0.05482671669791497</v>
      </c>
      <c r="DT492">
        <v>0.01213413358052397</v>
      </c>
      <c r="DU492">
        <v>1</v>
      </c>
      <c r="DV492">
        <v>1</v>
      </c>
      <c r="DW492">
        <v>2</v>
      </c>
      <c r="DX492" t="s">
        <v>357</v>
      </c>
      <c r="DY492">
        <v>2.97777</v>
      </c>
      <c r="DZ492">
        <v>2.72493</v>
      </c>
      <c r="EA492">
        <v>0.09288440000000001</v>
      </c>
      <c r="EB492">
        <v>0.0971414</v>
      </c>
      <c r="EC492">
        <v>0.0886569</v>
      </c>
      <c r="ED492">
        <v>0.0709317</v>
      </c>
      <c r="EE492">
        <v>28564.8</v>
      </c>
      <c r="EF492">
        <v>28536.3</v>
      </c>
      <c r="EG492">
        <v>29287.8</v>
      </c>
      <c r="EH492">
        <v>29245.1</v>
      </c>
      <c r="EI492">
        <v>35377.1</v>
      </c>
      <c r="EJ492">
        <v>36112.6</v>
      </c>
      <c r="EK492">
        <v>41262.2</v>
      </c>
      <c r="EL492">
        <v>41657.9</v>
      </c>
      <c r="EM492">
        <v>1.94335</v>
      </c>
      <c r="EN492">
        <v>2.00923</v>
      </c>
      <c r="EO492">
        <v>0.0946298</v>
      </c>
      <c r="EP492">
        <v>0</v>
      </c>
      <c r="EQ492">
        <v>25.3377</v>
      </c>
      <c r="ER492">
        <v>999.9</v>
      </c>
      <c r="ES492">
        <v>25.5</v>
      </c>
      <c r="ET492">
        <v>40.4</v>
      </c>
      <c r="EU492">
        <v>28.2367</v>
      </c>
      <c r="EV492">
        <v>61.2086</v>
      </c>
      <c r="EW492">
        <v>27.8566</v>
      </c>
      <c r="EX492">
        <v>2</v>
      </c>
      <c r="EY492">
        <v>0.199009</v>
      </c>
      <c r="EZ492">
        <v>0.225978</v>
      </c>
      <c r="FA492">
        <v>20.3839</v>
      </c>
      <c r="FB492">
        <v>5.21684</v>
      </c>
      <c r="FC492">
        <v>12.0099</v>
      </c>
      <c r="FD492">
        <v>4.98755</v>
      </c>
      <c r="FE492">
        <v>3.2884</v>
      </c>
      <c r="FF492">
        <v>6583.3</v>
      </c>
      <c r="FG492">
        <v>9999</v>
      </c>
      <c r="FH492">
        <v>9999</v>
      </c>
      <c r="FI492">
        <v>106.6</v>
      </c>
      <c r="FJ492">
        <v>1.86756</v>
      </c>
      <c r="FK492">
        <v>1.86661</v>
      </c>
      <c r="FL492">
        <v>1.866</v>
      </c>
      <c r="FM492">
        <v>1.8659</v>
      </c>
      <c r="FN492">
        <v>1.86779</v>
      </c>
      <c r="FO492">
        <v>1.87014</v>
      </c>
      <c r="FP492">
        <v>1.86886</v>
      </c>
      <c r="FQ492">
        <v>1.87024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-1.608</v>
      </c>
      <c r="GF492">
        <v>-0.5347</v>
      </c>
      <c r="GG492">
        <v>-0.6157391948907027</v>
      </c>
      <c r="GH492">
        <v>-0.001751842048368114</v>
      </c>
      <c r="GI492">
        <v>2.175043830543419E-07</v>
      </c>
      <c r="GJ492">
        <v>-8.900938919420621E-11</v>
      </c>
      <c r="GK492">
        <v>-0.5347082439281952</v>
      </c>
      <c r="GL492">
        <v>0</v>
      </c>
      <c r="GM492">
        <v>0</v>
      </c>
      <c r="GN492">
        <v>0</v>
      </c>
      <c r="GO492">
        <v>3</v>
      </c>
      <c r="GP492">
        <v>2360</v>
      </c>
      <c r="GQ492">
        <v>1</v>
      </c>
      <c r="GR492">
        <v>26</v>
      </c>
      <c r="GS492">
        <v>40</v>
      </c>
      <c r="GT492">
        <v>40.1</v>
      </c>
      <c r="GU492">
        <v>1.9043</v>
      </c>
      <c r="GV492">
        <v>2.24487</v>
      </c>
      <c r="GW492">
        <v>1.94702</v>
      </c>
      <c r="GX492">
        <v>2.81738</v>
      </c>
      <c r="GY492">
        <v>2.19482</v>
      </c>
      <c r="GZ492">
        <v>2.37671</v>
      </c>
      <c r="HA492">
        <v>42.8852</v>
      </c>
      <c r="HB492">
        <v>13.4578</v>
      </c>
      <c r="HC492">
        <v>18</v>
      </c>
      <c r="HD492">
        <v>501.365</v>
      </c>
      <c r="HE492">
        <v>556.095</v>
      </c>
      <c r="HF492">
        <v>25.1326</v>
      </c>
      <c r="HG492">
        <v>29.9259</v>
      </c>
      <c r="HH492">
        <v>29.9995</v>
      </c>
      <c r="HI492">
        <v>30.0761</v>
      </c>
      <c r="HJ492">
        <v>30.0244</v>
      </c>
      <c r="HK492">
        <v>38.1852</v>
      </c>
      <c r="HL492">
        <v>25.5509</v>
      </c>
      <c r="HM492">
        <v>0</v>
      </c>
      <c r="HN492">
        <v>25.1919</v>
      </c>
      <c r="HO492">
        <v>674.2190000000001</v>
      </c>
      <c r="HP492">
        <v>20.2463</v>
      </c>
      <c r="HQ492">
        <v>100.166</v>
      </c>
      <c r="HR492">
        <v>100.065</v>
      </c>
    </row>
    <row r="493" spans="1:226">
      <c r="A493">
        <v>477</v>
      </c>
      <c r="B493">
        <v>1657317929.1</v>
      </c>
      <c r="C493">
        <v>9068.099999904633</v>
      </c>
      <c r="D493" t="s">
        <v>1322</v>
      </c>
      <c r="E493" t="s">
        <v>1323</v>
      </c>
      <c r="F493">
        <v>5</v>
      </c>
      <c r="G493" t="s">
        <v>1245</v>
      </c>
      <c r="H493" t="s">
        <v>354</v>
      </c>
      <c r="I493">
        <v>1657317926.3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668.8681439506972</v>
      </c>
      <c r="AK493">
        <v>629.2085515151513</v>
      </c>
      <c r="AL493">
        <v>3.296302457698003</v>
      </c>
      <c r="AM493">
        <v>65.62887878817881</v>
      </c>
      <c r="AN493">
        <f>(AP493 - AO493 + BO493*1E3/(8.314*(BQ493+273.15)) * AR493/BN493 * AQ493) * BN493/(100*BB493) * 1000/(1000 - AP493)</f>
        <v>0</v>
      </c>
      <c r="AO493">
        <v>20.20531228537936</v>
      </c>
      <c r="AP493">
        <v>26.53845030303032</v>
      </c>
      <c r="AQ493">
        <v>0.0002999141568914095</v>
      </c>
      <c r="AR493">
        <v>78.85253045740266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1657317926.3</v>
      </c>
      <c r="BH493">
        <v>605.1209</v>
      </c>
      <c r="BI493">
        <v>655.8824</v>
      </c>
      <c r="BJ493">
        <v>26.53769</v>
      </c>
      <c r="BK493">
        <v>20.19996</v>
      </c>
      <c r="BL493">
        <v>606.7393</v>
      </c>
      <c r="BM493">
        <v>27.07239</v>
      </c>
      <c r="BN493">
        <v>500.0128000000001</v>
      </c>
      <c r="BO493">
        <v>68.39291</v>
      </c>
      <c r="BP493">
        <v>0.1000527</v>
      </c>
      <c r="BQ493">
        <v>27.22088</v>
      </c>
      <c r="BR493">
        <v>26.89049</v>
      </c>
      <c r="BS493">
        <v>999.9</v>
      </c>
      <c r="BT493">
        <v>0</v>
      </c>
      <c r="BU493">
        <v>0</v>
      </c>
      <c r="BV493">
        <v>10006.685</v>
      </c>
      <c r="BW493">
        <v>0</v>
      </c>
      <c r="BX493">
        <v>1589.589</v>
      </c>
      <c r="BY493">
        <v>-50.76136000000001</v>
      </c>
      <c r="BZ493">
        <v>621.6174000000001</v>
      </c>
      <c r="CA493">
        <v>669.4041999999999</v>
      </c>
      <c r="CB493">
        <v>6.337726999999999</v>
      </c>
      <c r="CC493">
        <v>655.8824</v>
      </c>
      <c r="CD493">
        <v>20.19996</v>
      </c>
      <c r="CE493">
        <v>1.81499</v>
      </c>
      <c r="CF493">
        <v>1.381531</v>
      </c>
      <c r="CG493">
        <v>15.91648</v>
      </c>
      <c r="CH493">
        <v>11.71645</v>
      </c>
      <c r="CI493">
        <v>2000.015</v>
      </c>
      <c r="CJ493">
        <v>0.9800024000000001</v>
      </c>
      <c r="CK493">
        <v>0.0199978</v>
      </c>
      <c r="CL493">
        <v>0</v>
      </c>
      <c r="CM493">
        <v>2.07174</v>
      </c>
      <c r="CN493">
        <v>0</v>
      </c>
      <c r="CO493">
        <v>16725.37</v>
      </c>
      <c r="CP493">
        <v>16749.59</v>
      </c>
      <c r="CQ493">
        <v>39.6684</v>
      </c>
      <c r="CR493">
        <v>41.187</v>
      </c>
      <c r="CS493">
        <v>40.125</v>
      </c>
      <c r="CT493">
        <v>39.2872</v>
      </c>
      <c r="CU493">
        <v>38.75</v>
      </c>
      <c r="CV493">
        <v>1960.016</v>
      </c>
      <c r="CW493">
        <v>40</v>
      </c>
      <c r="CX493">
        <v>0</v>
      </c>
      <c r="CY493">
        <v>1657317935.7</v>
      </c>
      <c r="CZ493">
        <v>0</v>
      </c>
      <c r="DA493">
        <v>1657315522.5</v>
      </c>
      <c r="DB493" t="s">
        <v>1038</v>
      </c>
      <c r="DC493">
        <v>1657315522.5</v>
      </c>
      <c r="DD493">
        <v>1657315518.5</v>
      </c>
      <c r="DE493">
        <v>10</v>
      </c>
      <c r="DF493">
        <v>0.226</v>
      </c>
      <c r="DG493">
        <v>0.346</v>
      </c>
      <c r="DH493">
        <v>-1.322</v>
      </c>
      <c r="DI493">
        <v>-0.172</v>
      </c>
      <c r="DJ493">
        <v>420</v>
      </c>
      <c r="DK493">
        <v>25</v>
      </c>
      <c r="DL493">
        <v>0.27</v>
      </c>
      <c r="DM493">
        <v>0.2</v>
      </c>
      <c r="DN493">
        <v>-49.548695</v>
      </c>
      <c r="DO493">
        <v>-9.085571482176295</v>
      </c>
      <c r="DP493">
        <v>0.8770015202238822</v>
      </c>
      <c r="DQ493">
        <v>0</v>
      </c>
      <c r="DR493">
        <v>6.337652250000001</v>
      </c>
      <c r="DS493">
        <v>-0.02960116322702146</v>
      </c>
      <c r="DT493">
        <v>0.008395976264705625</v>
      </c>
      <c r="DU493">
        <v>1</v>
      </c>
      <c r="DV493">
        <v>1</v>
      </c>
      <c r="DW493">
        <v>2</v>
      </c>
      <c r="DX493" t="s">
        <v>357</v>
      </c>
      <c r="DY493">
        <v>2.97779</v>
      </c>
      <c r="DZ493">
        <v>2.72476</v>
      </c>
      <c r="EA493">
        <v>0.0946485</v>
      </c>
      <c r="EB493">
        <v>0.0989143</v>
      </c>
      <c r="EC493">
        <v>0.0886632</v>
      </c>
      <c r="ED493">
        <v>0.07086339999999999</v>
      </c>
      <c r="EE493">
        <v>28509.6</v>
      </c>
      <c r="EF493">
        <v>28480.9</v>
      </c>
      <c r="EG493">
        <v>29288.2</v>
      </c>
      <c r="EH493">
        <v>29245.8</v>
      </c>
      <c r="EI493">
        <v>35377.9</v>
      </c>
      <c r="EJ493">
        <v>36116.1</v>
      </c>
      <c r="EK493">
        <v>41263.4</v>
      </c>
      <c r="EL493">
        <v>41658.7</v>
      </c>
      <c r="EM493">
        <v>1.94335</v>
      </c>
      <c r="EN493">
        <v>2.00952</v>
      </c>
      <c r="EO493">
        <v>0.09567290000000001</v>
      </c>
      <c r="EP493">
        <v>0</v>
      </c>
      <c r="EQ493">
        <v>25.3272</v>
      </c>
      <c r="ER493">
        <v>999.9</v>
      </c>
      <c r="ES493">
        <v>25.5</v>
      </c>
      <c r="ET493">
        <v>40.4</v>
      </c>
      <c r="EU493">
        <v>28.2378</v>
      </c>
      <c r="EV493">
        <v>61.2786</v>
      </c>
      <c r="EW493">
        <v>27.8606</v>
      </c>
      <c r="EX493">
        <v>2</v>
      </c>
      <c r="EY493">
        <v>0.198023</v>
      </c>
      <c r="EZ493">
        <v>0.173086</v>
      </c>
      <c r="FA493">
        <v>20.3842</v>
      </c>
      <c r="FB493">
        <v>5.21684</v>
      </c>
      <c r="FC493">
        <v>12.0099</v>
      </c>
      <c r="FD493">
        <v>4.9873</v>
      </c>
      <c r="FE493">
        <v>3.28848</v>
      </c>
      <c r="FF493">
        <v>6583.3</v>
      </c>
      <c r="FG493">
        <v>9999</v>
      </c>
      <c r="FH493">
        <v>9999</v>
      </c>
      <c r="FI493">
        <v>106.6</v>
      </c>
      <c r="FJ493">
        <v>1.86754</v>
      </c>
      <c r="FK493">
        <v>1.8666</v>
      </c>
      <c r="FL493">
        <v>1.866</v>
      </c>
      <c r="FM493">
        <v>1.86588</v>
      </c>
      <c r="FN493">
        <v>1.86778</v>
      </c>
      <c r="FO493">
        <v>1.87014</v>
      </c>
      <c r="FP493">
        <v>1.86886</v>
      </c>
      <c r="FQ493">
        <v>1.87026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-1.633</v>
      </c>
      <c r="GF493">
        <v>-0.5347</v>
      </c>
      <c r="GG493">
        <v>-0.6157391948907027</v>
      </c>
      <c r="GH493">
        <v>-0.001751842048368114</v>
      </c>
      <c r="GI493">
        <v>2.175043830543419E-07</v>
      </c>
      <c r="GJ493">
        <v>-8.900938919420621E-11</v>
      </c>
      <c r="GK493">
        <v>-0.5347082439281952</v>
      </c>
      <c r="GL493">
        <v>0</v>
      </c>
      <c r="GM493">
        <v>0</v>
      </c>
      <c r="GN493">
        <v>0</v>
      </c>
      <c r="GO493">
        <v>3</v>
      </c>
      <c r="GP493">
        <v>2360</v>
      </c>
      <c r="GQ493">
        <v>1</v>
      </c>
      <c r="GR493">
        <v>26</v>
      </c>
      <c r="GS493">
        <v>40.1</v>
      </c>
      <c r="GT493">
        <v>40.2</v>
      </c>
      <c r="GU493">
        <v>1.94092</v>
      </c>
      <c r="GV493">
        <v>2.24731</v>
      </c>
      <c r="GW493">
        <v>1.94702</v>
      </c>
      <c r="GX493">
        <v>2.8186</v>
      </c>
      <c r="GY493">
        <v>2.19482</v>
      </c>
      <c r="GZ493">
        <v>2.3584</v>
      </c>
      <c r="HA493">
        <v>42.8583</v>
      </c>
      <c r="HB493">
        <v>13.4403</v>
      </c>
      <c r="HC493">
        <v>18</v>
      </c>
      <c r="HD493">
        <v>501.289</v>
      </c>
      <c r="HE493">
        <v>556.227</v>
      </c>
      <c r="HF493">
        <v>25.216</v>
      </c>
      <c r="HG493">
        <v>29.9156</v>
      </c>
      <c r="HH493">
        <v>29.9993</v>
      </c>
      <c r="HI493">
        <v>30.0666</v>
      </c>
      <c r="HJ493">
        <v>30.0148</v>
      </c>
      <c r="HK493">
        <v>38.9036</v>
      </c>
      <c r="HL493">
        <v>25.5509</v>
      </c>
      <c r="HM493">
        <v>0</v>
      </c>
      <c r="HN493">
        <v>25.27</v>
      </c>
      <c r="HO493">
        <v>687.579</v>
      </c>
      <c r="HP493">
        <v>20.2351</v>
      </c>
      <c r="HQ493">
        <v>100.168</v>
      </c>
      <c r="HR493">
        <v>100.067</v>
      </c>
    </row>
    <row r="494" spans="1:226">
      <c r="A494">
        <v>478</v>
      </c>
      <c r="B494">
        <v>1657317934.1</v>
      </c>
      <c r="C494">
        <v>9073.099999904633</v>
      </c>
      <c r="D494" t="s">
        <v>1324</v>
      </c>
      <c r="E494" t="s">
        <v>1325</v>
      </c>
      <c r="F494">
        <v>5</v>
      </c>
      <c r="G494" t="s">
        <v>1245</v>
      </c>
      <c r="H494" t="s">
        <v>354</v>
      </c>
      <c r="I494">
        <v>1657317931.6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686.1395184006876</v>
      </c>
      <c r="AK494">
        <v>645.9748848484845</v>
      </c>
      <c r="AL494">
        <v>3.369425445519522</v>
      </c>
      <c r="AM494">
        <v>65.62887878817881</v>
      </c>
      <c r="AN494">
        <f>(AP494 - AO494 + BO494*1E3/(8.314*(BQ494+273.15)) * AR494/BN494 * AQ494) * BN494/(100*BB494) * 1000/(1000 - AP494)</f>
        <v>0</v>
      </c>
      <c r="AO494">
        <v>20.17752125496357</v>
      </c>
      <c r="AP494">
        <v>26.52568181818182</v>
      </c>
      <c r="AQ494">
        <v>-0.0003927460025560957</v>
      </c>
      <c r="AR494">
        <v>78.85253045740266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1657317931.6</v>
      </c>
      <c r="BH494">
        <v>622.2764444444445</v>
      </c>
      <c r="BI494">
        <v>673.8216666666667</v>
      </c>
      <c r="BJ494">
        <v>26.53185555555556</v>
      </c>
      <c r="BK494">
        <v>20.17126666666667</v>
      </c>
      <c r="BL494">
        <v>623.9223333333333</v>
      </c>
      <c r="BM494">
        <v>27.06655555555556</v>
      </c>
      <c r="BN494">
        <v>499.9968888888889</v>
      </c>
      <c r="BO494">
        <v>68.39253333333335</v>
      </c>
      <c r="BP494">
        <v>0.0999960111111111</v>
      </c>
      <c r="BQ494">
        <v>27.23152222222222</v>
      </c>
      <c r="BR494">
        <v>26.8957</v>
      </c>
      <c r="BS494">
        <v>999.9000000000001</v>
      </c>
      <c r="BT494">
        <v>0</v>
      </c>
      <c r="BU494">
        <v>0</v>
      </c>
      <c r="BV494">
        <v>9995.344444444445</v>
      </c>
      <c r="BW494">
        <v>0</v>
      </c>
      <c r="BX494">
        <v>1589.297777777778</v>
      </c>
      <c r="BY494">
        <v>-51.54494444444444</v>
      </c>
      <c r="BZ494">
        <v>639.2366666666666</v>
      </c>
      <c r="CA494">
        <v>687.6931111111112</v>
      </c>
      <c r="CB494">
        <v>6.360578888888889</v>
      </c>
      <c r="CC494">
        <v>673.8216666666667</v>
      </c>
      <c r="CD494">
        <v>20.17126666666667</v>
      </c>
      <c r="CE494">
        <v>1.814578888888889</v>
      </c>
      <c r="CF494">
        <v>1.379565555555556</v>
      </c>
      <c r="CG494">
        <v>15.91295555555556</v>
      </c>
      <c r="CH494">
        <v>11.69484444444444</v>
      </c>
      <c r="CI494">
        <v>2000.033333333333</v>
      </c>
      <c r="CJ494">
        <v>0.9800016666666667</v>
      </c>
      <c r="CK494">
        <v>0.01999853333333333</v>
      </c>
      <c r="CL494">
        <v>0</v>
      </c>
      <c r="CM494">
        <v>2.196</v>
      </c>
      <c r="CN494">
        <v>0</v>
      </c>
      <c r="CO494">
        <v>16790</v>
      </c>
      <c r="CP494">
        <v>16749.75555555556</v>
      </c>
      <c r="CQ494">
        <v>39.65255555555555</v>
      </c>
      <c r="CR494">
        <v>41.15255555555555</v>
      </c>
      <c r="CS494">
        <v>40.125</v>
      </c>
      <c r="CT494">
        <v>39.29133333333333</v>
      </c>
      <c r="CU494">
        <v>38.75</v>
      </c>
      <c r="CV494">
        <v>1960.033333333333</v>
      </c>
      <c r="CW494">
        <v>40</v>
      </c>
      <c r="CX494">
        <v>0</v>
      </c>
      <c r="CY494">
        <v>1657317940.5</v>
      </c>
      <c r="CZ494">
        <v>0</v>
      </c>
      <c r="DA494">
        <v>1657315522.5</v>
      </c>
      <c r="DB494" t="s">
        <v>1038</v>
      </c>
      <c r="DC494">
        <v>1657315522.5</v>
      </c>
      <c r="DD494">
        <v>1657315518.5</v>
      </c>
      <c r="DE494">
        <v>10</v>
      </c>
      <c r="DF494">
        <v>0.226</v>
      </c>
      <c r="DG494">
        <v>0.346</v>
      </c>
      <c r="DH494">
        <v>-1.322</v>
      </c>
      <c r="DI494">
        <v>-0.172</v>
      </c>
      <c r="DJ494">
        <v>420</v>
      </c>
      <c r="DK494">
        <v>25</v>
      </c>
      <c r="DL494">
        <v>0.27</v>
      </c>
      <c r="DM494">
        <v>0.2</v>
      </c>
      <c r="DN494">
        <v>-50.314855</v>
      </c>
      <c r="DO494">
        <v>-8.997347842401393</v>
      </c>
      <c r="DP494">
        <v>0.8675694510959913</v>
      </c>
      <c r="DQ494">
        <v>0</v>
      </c>
      <c r="DR494">
        <v>6.3421295</v>
      </c>
      <c r="DS494">
        <v>0.0561609005628378</v>
      </c>
      <c r="DT494">
        <v>0.01230251335093772</v>
      </c>
      <c r="DU494">
        <v>1</v>
      </c>
      <c r="DV494">
        <v>1</v>
      </c>
      <c r="DW494">
        <v>2</v>
      </c>
      <c r="DX494" t="s">
        <v>357</v>
      </c>
      <c r="DY494">
        <v>2.9778</v>
      </c>
      <c r="DZ494">
        <v>2.72469</v>
      </c>
      <c r="EA494">
        <v>0.0964209</v>
      </c>
      <c r="EB494">
        <v>0.100651</v>
      </c>
      <c r="EC494">
        <v>0.0886282</v>
      </c>
      <c r="ED494">
        <v>0.0707972</v>
      </c>
      <c r="EE494">
        <v>28454.7</v>
      </c>
      <c r="EF494">
        <v>28426.4</v>
      </c>
      <c r="EG494">
        <v>29289.1</v>
      </c>
      <c r="EH494">
        <v>29246.2</v>
      </c>
      <c r="EI494">
        <v>35379.8</v>
      </c>
      <c r="EJ494">
        <v>36119.1</v>
      </c>
      <c r="EK494">
        <v>41263.9</v>
      </c>
      <c r="EL494">
        <v>41659.1</v>
      </c>
      <c r="EM494">
        <v>1.94375</v>
      </c>
      <c r="EN494">
        <v>2.00965</v>
      </c>
      <c r="EO494">
        <v>0.0966564</v>
      </c>
      <c r="EP494">
        <v>0</v>
      </c>
      <c r="EQ494">
        <v>25.3199</v>
      </c>
      <c r="ER494">
        <v>999.9</v>
      </c>
      <c r="ES494">
        <v>25.4</v>
      </c>
      <c r="ET494">
        <v>40.4</v>
      </c>
      <c r="EU494">
        <v>28.1258</v>
      </c>
      <c r="EV494">
        <v>61.3186</v>
      </c>
      <c r="EW494">
        <v>27.8886</v>
      </c>
      <c r="EX494">
        <v>2</v>
      </c>
      <c r="EY494">
        <v>0.19703</v>
      </c>
      <c r="EZ494">
        <v>0.134515</v>
      </c>
      <c r="FA494">
        <v>20.3842</v>
      </c>
      <c r="FB494">
        <v>5.21759</v>
      </c>
      <c r="FC494">
        <v>12.0099</v>
      </c>
      <c r="FD494">
        <v>4.98785</v>
      </c>
      <c r="FE494">
        <v>3.28863</v>
      </c>
      <c r="FF494">
        <v>6583.3</v>
      </c>
      <c r="FG494">
        <v>9999</v>
      </c>
      <c r="FH494">
        <v>9999</v>
      </c>
      <c r="FI494">
        <v>106.6</v>
      </c>
      <c r="FJ494">
        <v>1.86754</v>
      </c>
      <c r="FK494">
        <v>1.86661</v>
      </c>
      <c r="FL494">
        <v>1.866</v>
      </c>
      <c r="FM494">
        <v>1.86586</v>
      </c>
      <c r="FN494">
        <v>1.86776</v>
      </c>
      <c r="FO494">
        <v>1.87014</v>
      </c>
      <c r="FP494">
        <v>1.86885</v>
      </c>
      <c r="FQ494">
        <v>1.87025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-1.658</v>
      </c>
      <c r="GF494">
        <v>-0.5347</v>
      </c>
      <c r="GG494">
        <v>-0.6157391948907027</v>
      </c>
      <c r="GH494">
        <v>-0.001751842048368114</v>
      </c>
      <c r="GI494">
        <v>2.175043830543419E-07</v>
      </c>
      <c r="GJ494">
        <v>-8.900938919420621E-11</v>
      </c>
      <c r="GK494">
        <v>-0.5347082439281952</v>
      </c>
      <c r="GL494">
        <v>0</v>
      </c>
      <c r="GM494">
        <v>0</v>
      </c>
      <c r="GN494">
        <v>0</v>
      </c>
      <c r="GO494">
        <v>3</v>
      </c>
      <c r="GP494">
        <v>2360</v>
      </c>
      <c r="GQ494">
        <v>1</v>
      </c>
      <c r="GR494">
        <v>26</v>
      </c>
      <c r="GS494">
        <v>40.2</v>
      </c>
      <c r="GT494">
        <v>40.3</v>
      </c>
      <c r="GU494">
        <v>1.97998</v>
      </c>
      <c r="GV494">
        <v>2.24121</v>
      </c>
      <c r="GW494">
        <v>1.94702</v>
      </c>
      <c r="GX494">
        <v>2.8186</v>
      </c>
      <c r="GY494">
        <v>2.19482</v>
      </c>
      <c r="GZ494">
        <v>2.3877</v>
      </c>
      <c r="HA494">
        <v>42.8583</v>
      </c>
      <c r="HB494">
        <v>13.4491</v>
      </c>
      <c r="HC494">
        <v>18</v>
      </c>
      <c r="HD494">
        <v>501.475</v>
      </c>
      <c r="HE494">
        <v>556.231</v>
      </c>
      <c r="HF494">
        <v>25.2959</v>
      </c>
      <c r="HG494">
        <v>29.9052</v>
      </c>
      <c r="HH494">
        <v>29.9994</v>
      </c>
      <c r="HI494">
        <v>30.0576</v>
      </c>
      <c r="HJ494">
        <v>30.0054</v>
      </c>
      <c r="HK494">
        <v>39.6846</v>
      </c>
      <c r="HL494">
        <v>25.5509</v>
      </c>
      <c r="HM494">
        <v>0</v>
      </c>
      <c r="HN494">
        <v>25.3441</v>
      </c>
      <c r="HO494">
        <v>707.614</v>
      </c>
      <c r="HP494">
        <v>20.2385</v>
      </c>
      <c r="HQ494">
        <v>100.17</v>
      </c>
      <c r="HR494">
        <v>100.068</v>
      </c>
    </row>
    <row r="495" spans="1:226">
      <c r="A495">
        <v>479</v>
      </c>
      <c r="B495">
        <v>1657317939.1</v>
      </c>
      <c r="C495">
        <v>9078.099999904633</v>
      </c>
      <c r="D495" t="s">
        <v>1326</v>
      </c>
      <c r="E495" t="s">
        <v>1327</v>
      </c>
      <c r="F495">
        <v>5</v>
      </c>
      <c r="G495" t="s">
        <v>1245</v>
      </c>
      <c r="H495" t="s">
        <v>354</v>
      </c>
      <c r="I495">
        <v>1657317936.3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703.2857946169287</v>
      </c>
      <c r="AK495">
        <v>662.6426545454547</v>
      </c>
      <c r="AL495">
        <v>3.341490525067067</v>
      </c>
      <c r="AM495">
        <v>65.62887878817881</v>
      </c>
      <c r="AN495">
        <f>(AP495 - AO495 + BO495*1E3/(8.314*(BQ495+273.15)) * AR495/BN495 * AQ495) * BN495/(100*BB495) * 1000/(1000 - AP495)</f>
        <v>0</v>
      </c>
      <c r="AO495">
        <v>20.14935277474799</v>
      </c>
      <c r="AP495">
        <v>26.51427333333332</v>
      </c>
      <c r="AQ495">
        <v>-0.0002682046805124681</v>
      </c>
      <c r="AR495">
        <v>78.85253045740266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1657317936.3</v>
      </c>
      <c r="BH495">
        <v>637.5835</v>
      </c>
      <c r="BI495">
        <v>689.6304</v>
      </c>
      <c r="BJ495">
        <v>26.51799</v>
      </c>
      <c r="BK495">
        <v>20.14344</v>
      </c>
      <c r="BL495">
        <v>639.2534999999999</v>
      </c>
      <c r="BM495">
        <v>27.05269</v>
      </c>
      <c r="BN495">
        <v>499.9732</v>
      </c>
      <c r="BO495">
        <v>68.39162</v>
      </c>
      <c r="BP495">
        <v>0.0999196</v>
      </c>
      <c r="BQ495">
        <v>27.24042</v>
      </c>
      <c r="BR495">
        <v>26.90767</v>
      </c>
      <c r="BS495">
        <v>999.9</v>
      </c>
      <c r="BT495">
        <v>0</v>
      </c>
      <c r="BU495">
        <v>0</v>
      </c>
      <c r="BV495">
        <v>10000.88</v>
      </c>
      <c r="BW495">
        <v>0</v>
      </c>
      <c r="BX495">
        <v>1589.109</v>
      </c>
      <c r="BY495">
        <v>-52.04657</v>
      </c>
      <c r="BZ495">
        <v>654.9517</v>
      </c>
      <c r="CA495">
        <v>703.8071</v>
      </c>
      <c r="CB495">
        <v>6.374539</v>
      </c>
      <c r="CC495">
        <v>689.6304</v>
      </c>
      <c r="CD495">
        <v>20.14344</v>
      </c>
      <c r="CE495">
        <v>1.813609</v>
      </c>
      <c r="CF495">
        <v>1.377642</v>
      </c>
      <c r="CG495">
        <v>15.90455</v>
      </c>
      <c r="CH495">
        <v>11.67377</v>
      </c>
      <c r="CI495">
        <v>2000.022</v>
      </c>
      <c r="CJ495">
        <v>0.9800015</v>
      </c>
      <c r="CK495">
        <v>0.0199987</v>
      </c>
      <c r="CL495">
        <v>0</v>
      </c>
      <c r="CM495">
        <v>2.37982</v>
      </c>
      <c r="CN495">
        <v>0</v>
      </c>
      <c r="CO495">
        <v>16843.39</v>
      </c>
      <c r="CP495">
        <v>16749.67</v>
      </c>
      <c r="CQ495">
        <v>39.625</v>
      </c>
      <c r="CR495">
        <v>41.125</v>
      </c>
      <c r="CS495">
        <v>40.1187</v>
      </c>
      <c r="CT495">
        <v>39.25</v>
      </c>
      <c r="CU495">
        <v>38.75</v>
      </c>
      <c r="CV495">
        <v>1960.022</v>
      </c>
      <c r="CW495">
        <v>40</v>
      </c>
      <c r="CX495">
        <v>0</v>
      </c>
      <c r="CY495">
        <v>1657317945.3</v>
      </c>
      <c r="CZ495">
        <v>0</v>
      </c>
      <c r="DA495">
        <v>1657315522.5</v>
      </c>
      <c r="DB495" t="s">
        <v>1038</v>
      </c>
      <c r="DC495">
        <v>1657315522.5</v>
      </c>
      <c r="DD495">
        <v>1657315518.5</v>
      </c>
      <c r="DE495">
        <v>10</v>
      </c>
      <c r="DF495">
        <v>0.226</v>
      </c>
      <c r="DG495">
        <v>0.346</v>
      </c>
      <c r="DH495">
        <v>-1.322</v>
      </c>
      <c r="DI495">
        <v>-0.172</v>
      </c>
      <c r="DJ495">
        <v>420</v>
      </c>
      <c r="DK495">
        <v>25</v>
      </c>
      <c r="DL495">
        <v>0.27</v>
      </c>
      <c r="DM495">
        <v>0.2</v>
      </c>
      <c r="DN495">
        <v>-51.04130731707317</v>
      </c>
      <c r="DO495">
        <v>-8.411857839721135</v>
      </c>
      <c r="DP495">
        <v>0.8343618000370668</v>
      </c>
      <c r="DQ495">
        <v>0</v>
      </c>
      <c r="DR495">
        <v>6.350164146341464</v>
      </c>
      <c r="DS495">
        <v>0.1754740766550528</v>
      </c>
      <c r="DT495">
        <v>0.01902281710506444</v>
      </c>
      <c r="DU495">
        <v>0</v>
      </c>
      <c r="DV495">
        <v>0</v>
      </c>
      <c r="DW495">
        <v>2</v>
      </c>
      <c r="DX495" t="s">
        <v>365</v>
      </c>
      <c r="DY495">
        <v>2.97796</v>
      </c>
      <c r="DZ495">
        <v>2.72496</v>
      </c>
      <c r="EA495">
        <v>0.0981602</v>
      </c>
      <c r="EB495">
        <v>0.10236</v>
      </c>
      <c r="EC495">
        <v>0.088606</v>
      </c>
      <c r="ED495">
        <v>0.07071810000000001</v>
      </c>
      <c r="EE495">
        <v>28400.6</v>
      </c>
      <c r="EF495">
        <v>28372.6</v>
      </c>
      <c r="EG495">
        <v>29289.6</v>
      </c>
      <c r="EH495">
        <v>29246.4</v>
      </c>
      <c r="EI495">
        <v>35381.5</v>
      </c>
      <c r="EJ495">
        <v>36122.5</v>
      </c>
      <c r="EK495">
        <v>41264.9</v>
      </c>
      <c r="EL495">
        <v>41659.5</v>
      </c>
      <c r="EM495">
        <v>1.9439</v>
      </c>
      <c r="EN495">
        <v>2.00968</v>
      </c>
      <c r="EO495">
        <v>0.0976846</v>
      </c>
      <c r="EP495">
        <v>0</v>
      </c>
      <c r="EQ495">
        <v>25.3146</v>
      </c>
      <c r="ER495">
        <v>999.9</v>
      </c>
      <c r="ES495">
        <v>25.4</v>
      </c>
      <c r="ET495">
        <v>40.4</v>
      </c>
      <c r="EU495">
        <v>28.1282</v>
      </c>
      <c r="EV495">
        <v>61.3286</v>
      </c>
      <c r="EW495">
        <v>27.8486</v>
      </c>
      <c r="EX495">
        <v>2</v>
      </c>
      <c r="EY495">
        <v>0.196237</v>
      </c>
      <c r="EZ495">
        <v>0.116936</v>
      </c>
      <c r="FA495">
        <v>20.3844</v>
      </c>
      <c r="FB495">
        <v>5.21744</v>
      </c>
      <c r="FC495">
        <v>12.0099</v>
      </c>
      <c r="FD495">
        <v>4.9879</v>
      </c>
      <c r="FE495">
        <v>3.2886</v>
      </c>
      <c r="FF495">
        <v>6583.6</v>
      </c>
      <c r="FG495">
        <v>9999</v>
      </c>
      <c r="FH495">
        <v>9999</v>
      </c>
      <c r="FI495">
        <v>106.6</v>
      </c>
      <c r="FJ495">
        <v>1.86753</v>
      </c>
      <c r="FK495">
        <v>1.8666</v>
      </c>
      <c r="FL495">
        <v>1.866</v>
      </c>
      <c r="FM495">
        <v>1.86589</v>
      </c>
      <c r="FN495">
        <v>1.86777</v>
      </c>
      <c r="FO495">
        <v>1.87014</v>
      </c>
      <c r="FP495">
        <v>1.86887</v>
      </c>
      <c r="FQ495">
        <v>1.87023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-1.685</v>
      </c>
      <c r="GF495">
        <v>-0.5347</v>
      </c>
      <c r="GG495">
        <v>-0.6157391948907027</v>
      </c>
      <c r="GH495">
        <v>-0.001751842048368114</v>
      </c>
      <c r="GI495">
        <v>2.175043830543419E-07</v>
      </c>
      <c r="GJ495">
        <v>-8.900938919420621E-11</v>
      </c>
      <c r="GK495">
        <v>-0.5347082439281952</v>
      </c>
      <c r="GL495">
        <v>0</v>
      </c>
      <c r="GM495">
        <v>0</v>
      </c>
      <c r="GN495">
        <v>0</v>
      </c>
      <c r="GO495">
        <v>3</v>
      </c>
      <c r="GP495">
        <v>2360</v>
      </c>
      <c r="GQ495">
        <v>1</v>
      </c>
      <c r="GR495">
        <v>26</v>
      </c>
      <c r="GS495">
        <v>40.3</v>
      </c>
      <c r="GT495">
        <v>40.3</v>
      </c>
      <c r="GU495">
        <v>2.01538</v>
      </c>
      <c r="GV495">
        <v>2.24121</v>
      </c>
      <c r="GW495">
        <v>1.94702</v>
      </c>
      <c r="GX495">
        <v>2.8186</v>
      </c>
      <c r="GY495">
        <v>2.19482</v>
      </c>
      <c r="GZ495">
        <v>2.38281</v>
      </c>
      <c r="HA495">
        <v>42.8583</v>
      </c>
      <c r="HB495">
        <v>13.4491</v>
      </c>
      <c r="HC495">
        <v>18</v>
      </c>
      <c r="HD495">
        <v>501.499</v>
      </c>
      <c r="HE495">
        <v>556.163</v>
      </c>
      <c r="HF495">
        <v>25.3711</v>
      </c>
      <c r="HG495">
        <v>29.8956</v>
      </c>
      <c r="HH495">
        <v>29.9993</v>
      </c>
      <c r="HI495">
        <v>30.0485</v>
      </c>
      <c r="HJ495">
        <v>29.9962</v>
      </c>
      <c r="HK495">
        <v>40.3957</v>
      </c>
      <c r="HL495">
        <v>25.2612</v>
      </c>
      <c r="HM495">
        <v>0</v>
      </c>
      <c r="HN495">
        <v>25.4115</v>
      </c>
      <c r="HO495">
        <v>720.97</v>
      </c>
      <c r="HP495">
        <v>20.2347</v>
      </c>
      <c r="HQ495">
        <v>100.173</v>
      </c>
      <c r="HR495">
        <v>100.069</v>
      </c>
    </row>
    <row r="496" spans="1:226">
      <c r="A496">
        <v>480</v>
      </c>
      <c r="B496">
        <v>1657317944.1</v>
      </c>
      <c r="C496">
        <v>9083.099999904633</v>
      </c>
      <c r="D496" t="s">
        <v>1328</v>
      </c>
      <c r="E496" t="s">
        <v>1329</v>
      </c>
      <c r="F496">
        <v>5</v>
      </c>
      <c r="G496" t="s">
        <v>1245</v>
      </c>
      <c r="H496" t="s">
        <v>354</v>
      </c>
      <c r="I496">
        <v>1657317941.6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720.3690241531505</v>
      </c>
      <c r="AK496">
        <v>679.1882424242422</v>
      </c>
      <c r="AL496">
        <v>3.281303541533005</v>
      </c>
      <c r="AM496">
        <v>65.62887878817881</v>
      </c>
      <c r="AN496">
        <f>(AP496 - AO496 + BO496*1E3/(8.314*(BQ496+273.15)) * AR496/BN496 * AQ496) * BN496/(100*BB496) * 1000/(1000 - AP496)</f>
        <v>0</v>
      </c>
      <c r="AO496">
        <v>20.12365463356554</v>
      </c>
      <c r="AP496">
        <v>26.50246121212122</v>
      </c>
      <c r="AQ496">
        <v>-0.0003240803910718789</v>
      </c>
      <c r="AR496">
        <v>78.85253045740266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1657317941.6</v>
      </c>
      <c r="BH496">
        <v>654.8177777777778</v>
      </c>
      <c r="BI496">
        <v>707.3831111111111</v>
      </c>
      <c r="BJ496">
        <v>26.50523333333334</v>
      </c>
      <c r="BK496">
        <v>20.13788888888889</v>
      </c>
      <c r="BL496">
        <v>656.5151111111112</v>
      </c>
      <c r="BM496">
        <v>27.03995555555555</v>
      </c>
      <c r="BN496">
        <v>500.0414444444444</v>
      </c>
      <c r="BO496">
        <v>68.39133333333334</v>
      </c>
      <c r="BP496">
        <v>0.1000892</v>
      </c>
      <c r="BQ496">
        <v>27.25624444444444</v>
      </c>
      <c r="BR496">
        <v>26.9274</v>
      </c>
      <c r="BS496">
        <v>999.9000000000001</v>
      </c>
      <c r="BT496">
        <v>0</v>
      </c>
      <c r="BU496">
        <v>0</v>
      </c>
      <c r="BV496">
        <v>9991.244444444445</v>
      </c>
      <c r="BW496">
        <v>0</v>
      </c>
      <c r="BX496">
        <v>1589.097777777778</v>
      </c>
      <c r="BY496">
        <v>-52.56545555555556</v>
      </c>
      <c r="BZ496">
        <v>672.6464444444443</v>
      </c>
      <c r="CA496">
        <v>721.9212222222222</v>
      </c>
      <c r="CB496">
        <v>6.367346666666667</v>
      </c>
      <c r="CC496">
        <v>707.3831111111111</v>
      </c>
      <c r="CD496">
        <v>20.13788888888889</v>
      </c>
      <c r="CE496">
        <v>1.812728888888889</v>
      </c>
      <c r="CF496">
        <v>1.377256666666667</v>
      </c>
      <c r="CG496">
        <v>15.89697777777778</v>
      </c>
      <c r="CH496">
        <v>11.66951111111111</v>
      </c>
      <c r="CI496">
        <v>1999.955555555555</v>
      </c>
      <c r="CJ496">
        <v>0.9800006666666666</v>
      </c>
      <c r="CK496">
        <v>0.01999953333333333</v>
      </c>
      <c r="CL496">
        <v>0</v>
      </c>
      <c r="CM496">
        <v>2.364588888888889</v>
      </c>
      <c r="CN496">
        <v>0</v>
      </c>
      <c r="CO496">
        <v>16899.57777777778</v>
      </c>
      <c r="CP496">
        <v>16749.1</v>
      </c>
      <c r="CQ496">
        <v>39.625</v>
      </c>
      <c r="CR496">
        <v>41.125</v>
      </c>
      <c r="CS496">
        <v>40.07599999999999</v>
      </c>
      <c r="CT496">
        <v>39.25</v>
      </c>
      <c r="CU496">
        <v>38.75</v>
      </c>
      <c r="CV496">
        <v>1959.955555555555</v>
      </c>
      <c r="CW496">
        <v>40</v>
      </c>
      <c r="CX496">
        <v>0</v>
      </c>
      <c r="CY496">
        <v>1657317950.7</v>
      </c>
      <c r="CZ496">
        <v>0</v>
      </c>
      <c r="DA496">
        <v>1657315522.5</v>
      </c>
      <c r="DB496" t="s">
        <v>1038</v>
      </c>
      <c r="DC496">
        <v>1657315522.5</v>
      </c>
      <c r="DD496">
        <v>1657315518.5</v>
      </c>
      <c r="DE496">
        <v>10</v>
      </c>
      <c r="DF496">
        <v>0.226</v>
      </c>
      <c r="DG496">
        <v>0.346</v>
      </c>
      <c r="DH496">
        <v>-1.322</v>
      </c>
      <c r="DI496">
        <v>-0.172</v>
      </c>
      <c r="DJ496">
        <v>420</v>
      </c>
      <c r="DK496">
        <v>25</v>
      </c>
      <c r="DL496">
        <v>0.27</v>
      </c>
      <c r="DM496">
        <v>0.2</v>
      </c>
      <c r="DN496">
        <v>-51.68804146341463</v>
      </c>
      <c r="DO496">
        <v>-7.135124738676053</v>
      </c>
      <c r="DP496">
        <v>0.7098689641966082</v>
      </c>
      <c r="DQ496">
        <v>0</v>
      </c>
      <c r="DR496">
        <v>6.359458292682927</v>
      </c>
      <c r="DS496">
        <v>0.130924390243914</v>
      </c>
      <c r="DT496">
        <v>0.01830600340051603</v>
      </c>
      <c r="DU496">
        <v>0</v>
      </c>
      <c r="DV496">
        <v>0</v>
      </c>
      <c r="DW496">
        <v>2</v>
      </c>
      <c r="DX496" t="s">
        <v>365</v>
      </c>
      <c r="DY496">
        <v>2.97776</v>
      </c>
      <c r="DZ496">
        <v>2.72461</v>
      </c>
      <c r="EA496">
        <v>0.09986390000000001</v>
      </c>
      <c r="EB496">
        <v>0.104049</v>
      </c>
      <c r="EC496">
        <v>0.088592</v>
      </c>
      <c r="ED496">
        <v>0.0708382</v>
      </c>
      <c r="EE496">
        <v>28347.4</v>
      </c>
      <c r="EF496">
        <v>28320</v>
      </c>
      <c r="EG496">
        <v>29290.1</v>
      </c>
      <c r="EH496">
        <v>29247.2</v>
      </c>
      <c r="EI496">
        <v>35382.7</v>
      </c>
      <c r="EJ496">
        <v>36118.7</v>
      </c>
      <c r="EK496">
        <v>41265.6</v>
      </c>
      <c r="EL496">
        <v>41660.4</v>
      </c>
      <c r="EM496">
        <v>1.9438</v>
      </c>
      <c r="EN496">
        <v>2.01008</v>
      </c>
      <c r="EO496">
        <v>0.09950249999999999</v>
      </c>
      <c r="EP496">
        <v>0</v>
      </c>
      <c r="EQ496">
        <v>25.3116</v>
      </c>
      <c r="ER496">
        <v>999.9</v>
      </c>
      <c r="ES496">
        <v>25.4</v>
      </c>
      <c r="ET496">
        <v>40.4</v>
      </c>
      <c r="EU496">
        <v>28.1256</v>
      </c>
      <c r="EV496">
        <v>61.2486</v>
      </c>
      <c r="EW496">
        <v>27.8846</v>
      </c>
      <c r="EX496">
        <v>2</v>
      </c>
      <c r="EY496">
        <v>0.195305</v>
      </c>
      <c r="EZ496">
        <v>0.11357</v>
      </c>
      <c r="FA496">
        <v>20.3843</v>
      </c>
      <c r="FB496">
        <v>5.21714</v>
      </c>
      <c r="FC496">
        <v>12.0099</v>
      </c>
      <c r="FD496">
        <v>4.98775</v>
      </c>
      <c r="FE496">
        <v>3.28863</v>
      </c>
      <c r="FF496">
        <v>6583.6</v>
      </c>
      <c r="FG496">
        <v>9999</v>
      </c>
      <c r="FH496">
        <v>9999</v>
      </c>
      <c r="FI496">
        <v>106.6</v>
      </c>
      <c r="FJ496">
        <v>1.86756</v>
      </c>
      <c r="FK496">
        <v>1.8666</v>
      </c>
      <c r="FL496">
        <v>1.866</v>
      </c>
      <c r="FM496">
        <v>1.86587</v>
      </c>
      <c r="FN496">
        <v>1.8678</v>
      </c>
      <c r="FO496">
        <v>1.87014</v>
      </c>
      <c r="FP496">
        <v>1.86888</v>
      </c>
      <c r="FQ496">
        <v>1.87024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-1.71</v>
      </c>
      <c r="GF496">
        <v>-0.5347</v>
      </c>
      <c r="GG496">
        <v>-0.6157391948907027</v>
      </c>
      <c r="GH496">
        <v>-0.001751842048368114</v>
      </c>
      <c r="GI496">
        <v>2.175043830543419E-07</v>
      </c>
      <c r="GJ496">
        <v>-8.900938919420621E-11</v>
      </c>
      <c r="GK496">
        <v>-0.5347082439281952</v>
      </c>
      <c r="GL496">
        <v>0</v>
      </c>
      <c r="GM496">
        <v>0</v>
      </c>
      <c r="GN496">
        <v>0</v>
      </c>
      <c r="GO496">
        <v>3</v>
      </c>
      <c r="GP496">
        <v>2360</v>
      </c>
      <c r="GQ496">
        <v>1</v>
      </c>
      <c r="GR496">
        <v>26</v>
      </c>
      <c r="GS496">
        <v>40.4</v>
      </c>
      <c r="GT496">
        <v>40.4</v>
      </c>
      <c r="GU496">
        <v>2.05322</v>
      </c>
      <c r="GV496">
        <v>2.24243</v>
      </c>
      <c r="GW496">
        <v>1.94702</v>
      </c>
      <c r="GX496">
        <v>2.81982</v>
      </c>
      <c r="GY496">
        <v>2.19482</v>
      </c>
      <c r="GZ496">
        <v>2.36572</v>
      </c>
      <c r="HA496">
        <v>42.8583</v>
      </c>
      <c r="HB496">
        <v>13.4228</v>
      </c>
      <c r="HC496">
        <v>18</v>
      </c>
      <c r="HD496">
        <v>501.357</v>
      </c>
      <c r="HE496">
        <v>556.378</v>
      </c>
      <c r="HF496">
        <v>25.4372</v>
      </c>
      <c r="HG496">
        <v>29.8852</v>
      </c>
      <c r="HH496">
        <v>29.9994</v>
      </c>
      <c r="HI496">
        <v>30.0389</v>
      </c>
      <c r="HJ496">
        <v>29.9875</v>
      </c>
      <c r="HK496">
        <v>41.172</v>
      </c>
      <c r="HL496">
        <v>25.2612</v>
      </c>
      <c r="HM496">
        <v>0</v>
      </c>
      <c r="HN496">
        <v>25.4684</v>
      </c>
      <c r="HO496">
        <v>741.005</v>
      </c>
      <c r="HP496">
        <v>20.2221</v>
      </c>
      <c r="HQ496">
        <v>100.174</v>
      </c>
      <c r="HR496">
        <v>100.071</v>
      </c>
    </row>
    <row r="497" spans="1:226">
      <c r="A497">
        <v>481</v>
      </c>
      <c r="B497">
        <v>1657317949.1</v>
      </c>
      <c r="C497">
        <v>9088.099999904633</v>
      </c>
      <c r="D497" t="s">
        <v>1330</v>
      </c>
      <c r="E497" t="s">
        <v>1331</v>
      </c>
      <c r="F497">
        <v>5</v>
      </c>
      <c r="G497" t="s">
        <v>1245</v>
      </c>
      <c r="H497" t="s">
        <v>354</v>
      </c>
      <c r="I497">
        <v>1657317946.3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737.4893916086521</v>
      </c>
      <c r="AK497">
        <v>695.8734545454545</v>
      </c>
      <c r="AL497">
        <v>3.361054334968833</v>
      </c>
      <c r="AM497">
        <v>65.62887878817881</v>
      </c>
      <c r="AN497">
        <f>(AP497 - AO497 + BO497*1E3/(8.314*(BQ497+273.15)) * AR497/BN497 * AQ497) * BN497/(100*BB497) * 1000/(1000 - AP497)</f>
        <v>0</v>
      </c>
      <c r="AO497">
        <v>20.17739059746681</v>
      </c>
      <c r="AP497">
        <v>26.52706545454545</v>
      </c>
      <c r="AQ497">
        <v>0.006822411303177536</v>
      </c>
      <c r="AR497">
        <v>78.85253045740266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1657317946.3</v>
      </c>
      <c r="BH497">
        <v>669.8969</v>
      </c>
      <c r="BI497">
        <v>723.1344</v>
      </c>
      <c r="BJ497">
        <v>26.51561999999999</v>
      </c>
      <c r="BK497">
        <v>20.17233</v>
      </c>
      <c r="BL497">
        <v>671.6180000000001</v>
      </c>
      <c r="BM497">
        <v>27.05032</v>
      </c>
      <c r="BN497">
        <v>499.9844999999999</v>
      </c>
      <c r="BO497">
        <v>68.39143000000001</v>
      </c>
      <c r="BP497">
        <v>0.09995368999999998</v>
      </c>
      <c r="BQ497">
        <v>27.26578</v>
      </c>
      <c r="BR497">
        <v>26.93867</v>
      </c>
      <c r="BS497">
        <v>999.9</v>
      </c>
      <c r="BT497">
        <v>0</v>
      </c>
      <c r="BU497">
        <v>0</v>
      </c>
      <c r="BV497">
        <v>9999.922</v>
      </c>
      <c r="BW497">
        <v>0</v>
      </c>
      <c r="BX497">
        <v>1588.543</v>
      </c>
      <c r="BY497">
        <v>-53.23748000000001</v>
      </c>
      <c r="BZ497">
        <v>688.1436</v>
      </c>
      <c r="CA497">
        <v>738.0220000000002</v>
      </c>
      <c r="CB497">
        <v>6.343277</v>
      </c>
      <c r="CC497">
        <v>723.1344</v>
      </c>
      <c r="CD497">
        <v>20.17233</v>
      </c>
      <c r="CE497">
        <v>1.81344</v>
      </c>
      <c r="CF497">
        <v>1.379615</v>
      </c>
      <c r="CG497">
        <v>15.90312</v>
      </c>
      <c r="CH497">
        <v>11.69541</v>
      </c>
      <c r="CI497">
        <v>1999.967</v>
      </c>
      <c r="CJ497">
        <v>0.9800000000000001</v>
      </c>
      <c r="CK497">
        <v>0.0200002</v>
      </c>
      <c r="CL497">
        <v>0</v>
      </c>
      <c r="CM497">
        <v>2.2073</v>
      </c>
      <c r="CN497">
        <v>0</v>
      </c>
      <c r="CO497">
        <v>16946.91</v>
      </c>
      <c r="CP497">
        <v>16749.18</v>
      </c>
      <c r="CQ497">
        <v>39.625</v>
      </c>
      <c r="CR497">
        <v>41.1124</v>
      </c>
      <c r="CS497">
        <v>40.062</v>
      </c>
      <c r="CT497">
        <v>39.25</v>
      </c>
      <c r="CU497">
        <v>38.7248</v>
      </c>
      <c r="CV497">
        <v>1959.967</v>
      </c>
      <c r="CW497">
        <v>40</v>
      </c>
      <c r="CX497">
        <v>0</v>
      </c>
      <c r="CY497">
        <v>1657317955.5</v>
      </c>
      <c r="CZ497">
        <v>0</v>
      </c>
      <c r="DA497">
        <v>1657315522.5</v>
      </c>
      <c r="DB497" t="s">
        <v>1038</v>
      </c>
      <c r="DC497">
        <v>1657315522.5</v>
      </c>
      <c r="DD497">
        <v>1657315518.5</v>
      </c>
      <c r="DE497">
        <v>10</v>
      </c>
      <c r="DF497">
        <v>0.226</v>
      </c>
      <c r="DG497">
        <v>0.346</v>
      </c>
      <c r="DH497">
        <v>-1.322</v>
      </c>
      <c r="DI497">
        <v>-0.172</v>
      </c>
      <c r="DJ497">
        <v>420</v>
      </c>
      <c r="DK497">
        <v>25</v>
      </c>
      <c r="DL497">
        <v>0.27</v>
      </c>
      <c r="DM497">
        <v>0.2</v>
      </c>
      <c r="DN497">
        <v>-52.19588048780489</v>
      </c>
      <c r="DO497">
        <v>-6.768815331010513</v>
      </c>
      <c r="DP497">
        <v>0.6702515869904204</v>
      </c>
      <c r="DQ497">
        <v>0</v>
      </c>
      <c r="DR497">
        <v>6.360706585365854</v>
      </c>
      <c r="DS497">
        <v>-0.03914257839722223</v>
      </c>
      <c r="DT497">
        <v>0.01664555424565829</v>
      </c>
      <c r="DU497">
        <v>1</v>
      </c>
      <c r="DV497">
        <v>1</v>
      </c>
      <c r="DW497">
        <v>2</v>
      </c>
      <c r="DX497" t="s">
        <v>357</v>
      </c>
      <c r="DY497">
        <v>2.97784</v>
      </c>
      <c r="DZ497">
        <v>2.72473</v>
      </c>
      <c r="EA497">
        <v>0.101565</v>
      </c>
      <c r="EB497">
        <v>0.105723</v>
      </c>
      <c r="EC497">
        <v>0.0886469</v>
      </c>
      <c r="ED497">
        <v>0.07081079999999999</v>
      </c>
      <c r="EE497">
        <v>28294</v>
      </c>
      <c r="EF497">
        <v>28267.3</v>
      </c>
      <c r="EG497">
        <v>29290.3</v>
      </c>
      <c r="EH497">
        <v>29247.4</v>
      </c>
      <c r="EI497">
        <v>35380.5</v>
      </c>
      <c r="EJ497">
        <v>36120.3</v>
      </c>
      <c r="EK497">
        <v>41265.6</v>
      </c>
      <c r="EL497">
        <v>41661</v>
      </c>
      <c r="EM497">
        <v>1.94393</v>
      </c>
      <c r="EN497">
        <v>2.01022</v>
      </c>
      <c r="EO497">
        <v>0.0994951</v>
      </c>
      <c r="EP497">
        <v>0</v>
      </c>
      <c r="EQ497">
        <v>25.3095</v>
      </c>
      <c r="ER497">
        <v>999.9</v>
      </c>
      <c r="ES497">
        <v>25.3</v>
      </c>
      <c r="ET497">
        <v>40.4</v>
      </c>
      <c r="EU497">
        <v>28.0177</v>
      </c>
      <c r="EV497">
        <v>61.0486</v>
      </c>
      <c r="EW497">
        <v>27.8566</v>
      </c>
      <c r="EX497">
        <v>2</v>
      </c>
      <c r="EY497">
        <v>0.194639</v>
      </c>
      <c r="EZ497">
        <v>0.131193</v>
      </c>
      <c r="FA497">
        <v>20.3844</v>
      </c>
      <c r="FB497">
        <v>5.21714</v>
      </c>
      <c r="FC497">
        <v>12.0099</v>
      </c>
      <c r="FD497">
        <v>4.98785</v>
      </c>
      <c r="FE497">
        <v>3.28858</v>
      </c>
      <c r="FF497">
        <v>6583.8</v>
      </c>
      <c r="FG497">
        <v>9999</v>
      </c>
      <c r="FH497">
        <v>9999</v>
      </c>
      <c r="FI497">
        <v>106.6</v>
      </c>
      <c r="FJ497">
        <v>1.86756</v>
      </c>
      <c r="FK497">
        <v>1.86661</v>
      </c>
      <c r="FL497">
        <v>1.866</v>
      </c>
      <c r="FM497">
        <v>1.86587</v>
      </c>
      <c r="FN497">
        <v>1.8678</v>
      </c>
      <c r="FO497">
        <v>1.87013</v>
      </c>
      <c r="FP497">
        <v>1.86887</v>
      </c>
      <c r="FQ497">
        <v>1.87024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-1.736</v>
      </c>
      <c r="GF497">
        <v>-0.5347</v>
      </c>
      <c r="GG497">
        <v>-0.6157391948907027</v>
      </c>
      <c r="GH497">
        <v>-0.001751842048368114</v>
      </c>
      <c r="GI497">
        <v>2.175043830543419E-07</v>
      </c>
      <c r="GJ497">
        <v>-8.900938919420621E-11</v>
      </c>
      <c r="GK497">
        <v>-0.5347082439281952</v>
      </c>
      <c r="GL497">
        <v>0</v>
      </c>
      <c r="GM497">
        <v>0</v>
      </c>
      <c r="GN497">
        <v>0</v>
      </c>
      <c r="GO497">
        <v>3</v>
      </c>
      <c r="GP497">
        <v>2360</v>
      </c>
      <c r="GQ497">
        <v>1</v>
      </c>
      <c r="GR497">
        <v>26</v>
      </c>
      <c r="GS497">
        <v>40.4</v>
      </c>
      <c r="GT497">
        <v>40.5</v>
      </c>
      <c r="GU497">
        <v>2.08862</v>
      </c>
      <c r="GV497">
        <v>2.24243</v>
      </c>
      <c r="GW497">
        <v>1.94702</v>
      </c>
      <c r="GX497">
        <v>2.8186</v>
      </c>
      <c r="GY497">
        <v>2.19482</v>
      </c>
      <c r="GZ497">
        <v>2.38525</v>
      </c>
      <c r="HA497">
        <v>42.8315</v>
      </c>
      <c r="HB497">
        <v>13.4403</v>
      </c>
      <c r="HC497">
        <v>18</v>
      </c>
      <c r="HD497">
        <v>501.365</v>
      </c>
      <c r="HE497">
        <v>556.403</v>
      </c>
      <c r="HF497">
        <v>25.4917</v>
      </c>
      <c r="HG497">
        <v>29.8756</v>
      </c>
      <c r="HH497">
        <v>29.9994</v>
      </c>
      <c r="HI497">
        <v>30.0298</v>
      </c>
      <c r="HJ497">
        <v>29.9782</v>
      </c>
      <c r="HK497">
        <v>41.8777</v>
      </c>
      <c r="HL497">
        <v>25.2612</v>
      </c>
      <c r="HM497">
        <v>0</v>
      </c>
      <c r="HN497">
        <v>25.5113</v>
      </c>
      <c r="HO497">
        <v>754.361</v>
      </c>
      <c r="HP497">
        <v>20.1995</v>
      </c>
      <c r="HQ497">
        <v>100.174</v>
      </c>
      <c r="HR497">
        <v>100.073</v>
      </c>
    </row>
    <row r="498" spans="1:226">
      <c r="A498">
        <v>482</v>
      </c>
      <c r="B498">
        <v>1657317954.1</v>
      </c>
      <c r="C498">
        <v>9093.099999904633</v>
      </c>
      <c r="D498" t="s">
        <v>1332</v>
      </c>
      <c r="E498" t="s">
        <v>1333</v>
      </c>
      <c r="F498">
        <v>5</v>
      </c>
      <c r="G498" t="s">
        <v>1245</v>
      </c>
      <c r="H498" t="s">
        <v>354</v>
      </c>
      <c r="I498">
        <v>1657317951.6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754.6234132960211</v>
      </c>
      <c r="AK498">
        <v>712.4748242424242</v>
      </c>
      <c r="AL498">
        <v>3.304382696223287</v>
      </c>
      <c r="AM498">
        <v>65.62887878817881</v>
      </c>
      <c r="AN498">
        <f>(AP498 - AO498 + BO498*1E3/(8.314*(BQ498+273.15)) * AR498/BN498 * AQ498) * BN498/(100*BB498) * 1000/(1000 - AP498)</f>
        <v>0</v>
      </c>
      <c r="AO498">
        <v>20.15329752899805</v>
      </c>
      <c r="AP498">
        <v>26.52618060606059</v>
      </c>
      <c r="AQ498">
        <v>-0.0001508624249090655</v>
      </c>
      <c r="AR498">
        <v>78.85253045740266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1657317951.6</v>
      </c>
      <c r="BH498">
        <v>687.1384444444444</v>
      </c>
      <c r="BI498">
        <v>740.9304444444444</v>
      </c>
      <c r="BJ498">
        <v>26.52782222222222</v>
      </c>
      <c r="BK498">
        <v>20.14535555555555</v>
      </c>
      <c r="BL498">
        <v>688.8867777777778</v>
      </c>
      <c r="BM498">
        <v>27.06255555555556</v>
      </c>
      <c r="BN498">
        <v>499.9663333333334</v>
      </c>
      <c r="BO498">
        <v>68.3904888888889</v>
      </c>
      <c r="BP498">
        <v>0.09991222222222222</v>
      </c>
      <c r="BQ498">
        <v>27.27287777777778</v>
      </c>
      <c r="BR498">
        <v>26.93844444444444</v>
      </c>
      <c r="BS498">
        <v>999.9000000000001</v>
      </c>
      <c r="BT498">
        <v>0</v>
      </c>
      <c r="BU498">
        <v>0</v>
      </c>
      <c r="BV498">
        <v>10014.02222222222</v>
      </c>
      <c r="BW498">
        <v>0</v>
      </c>
      <c r="BX498">
        <v>1588.047777777778</v>
      </c>
      <c r="BY498">
        <v>-53.79222222222222</v>
      </c>
      <c r="BZ498">
        <v>705.8633333333332</v>
      </c>
      <c r="CA498">
        <v>756.1636666666668</v>
      </c>
      <c r="CB498">
        <v>6.382486666666668</v>
      </c>
      <c r="CC498">
        <v>740.9304444444444</v>
      </c>
      <c r="CD498">
        <v>20.14535555555555</v>
      </c>
      <c r="CE498">
        <v>1.814254444444444</v>
      </c>
      <c r="CF498">
        <v>1.377752222222222</v>
      </c>
      <c r="CG498">
        <v>15.91013333333333</v>
      </c>
      <c r="CH498">
        <v>11.67493333333333</v>
      </c>
      <c r="CI498">
        <v>1999.984444444445</v>
      </c>
      <c r="CJ498">
        <v>0.98</v>
      </c>
      <c r="CK498">
        <v>0.0200002</v>
      </c>
      <c r="CL498">
        <v>0</v>
      </c>
      <c r="CM498">
        <v>2.428133333333333</v>
      </c>
      <c r="CN498">
        <v>0</v>
      </c>
      <c r="CO498">
        <v>16996.43333333333</v>
      </c>
      <c r="CP498">
        <v>16749.33333333333</v>
      </c>
      <c r="CQ498">
        <v>39.611</v>
      </c>
      <c r="CR498">
        <v>41.062</v>
      </c>
      <c r="CS498">
        <v>40.062</v>
      </c>
      <c r="CT498">
        <v>39.236</v>
      </c>
      <c r="CU498">
        <v>38.687</v>
      </c>
      <c r="CV498">
        <v>1959.984444444445</v>
      </c>
      <c r="CW498">
        <v>40</v>
      </c>
      <c r="CX498">
        <v>0</v>
      </c>
      <c r="CY498">
        <v>1657317960.3</v>
      </c>
      <c r="CZ498">
        <v>0</v>
      </c>
      <c r="DA498">
        <v>1657315522.5</v>
      </c>
      <c r="DB498" t="s">
        <v>1038</v>
      </c>
      <c r="DC498">
        <v>1657315522.5</v>
      </c>
      <c r="DD498">
        <v>1657315518.5</v>
      </c>
      <c r="DE498">
        <v>10</v>
      </c>
      <c r="DF498">
        <v>0.226</v>
      </c>
      <c r="DG498">
        <v>0.346</v>
      </c>
      <c r="DH498">
        <v>-1.322</v>
      </c>
      <c r="DI498">
        <v>-0.172</v>
      </c>
      <c r="DJ498">
        <v>420</v>
      </c>
      <c r="DK498">
        <v>25</v>
      </c>
      <c r="DL498">
        <v>0.27</v>
      </c>
      <c r="DM498">
        <v>0.2</v>
      </c>
      <c r="DN498">
        <v>-52.84371</v>
      </c>
      <c r="DO498">
        <v>-6.980490056285006</v>
      </c>
      <c r="DP498">
        <v>0.6737500971428506</v>
      </c>
      <c r="DQ498">
        <v>0</v>
      </c>
      <c r="DR498">
        <v>6.36614325</v>
      </c>
      <c r="DS498">
        <v>-0.0135981613508606</v>
      </c>
      <c r="DT498">
        <v>0.01826647275577583</v>
      </c>
      <c r="DU498">
        <v>1</v>
      </c>
      <c r="DV498">
        <v>1</v>
      </c>
      <c r="DW498">
        <v>2</v>
      </c>
      <c r="DX498" t="s">
        <v>357</v>
      </c>
      <c r="DY498">
        <v>2.9779</v>
      </c>
      <c r="DZ498">
        <v>2.72484</v>
      </c>
      <c r="EA498">
        <v>0.103237</v>
      </c>
      <c r="EB498">
        <v>0.107373</v>
      </c>
      <c r="EC498">
        <v>0.08864329999999999</v>
      </c>
      <c r="ED498">
        <v>0.07073359999999999</v>
      </c>
      <c r="EE498">
        <v>28241.8</v>
      </c>
      <c r="EF498">
        <v>28215.4</v>
      </c>
      <c r="EG498">
        <v>29290.7</v>
      </c>
      <c r="EH498">
        <v>29247.6</v>
      </c>
      <c r="EI498">
        <v>35381.3</v>
      </c>
      <c r="EJ498">
        <v>36123.4</v>
      </c>
      <c r="EK498">
        <v>41266.4</v>
      </c>
      <c r="EL498">
        <v>41661.1</v>
      </c>
      <c r="EM498">
        <v>1.9441</v>
      </c>
      <c r="EN498">
        <v>2.0103</v>
      </c>
      <c r="EO498">
        <v>0.0999048</v>
      </c>
      <c r="EP498">
        <v>0</v>
      </c>
      <c r="EQ498">
        <v>25.3076</v>
      </c>
      <c r="ER498">
        <v>999.9</v>
      </c>
      <c r="ES498">
        <v>25.3</v>
      </c>
      <c r="ET498">
        <v>40.4</v>
      </c>
      <c r="EU498">
        <v>28.018</v>
      </c>
      <c r="EV498">
        <v>61.4486</v>
      </c>
      <c r="EW498">
        <v>27.8686</v>
      </c>
      <c r="EX498">
        <v>2</v>
      </c>
      <c r="EY498">
        <v>0.19392</v>
      </c>
      <c r="EZ498">
        <v>0.135425</v>
      </c>
      <c r="FA498">
        <v>20.3844</v>
      </c>
      <c r="FB498">
        <v>5.21684</v>
      </c>
      <c r="FC498">
        <v>12.0099</v>
      </c>
      <c r="FD498">
        <v>4.98785</v>
      </c>
      <c r="FE498">
        <v>3.28848</v>
      </c>
      <c r="FF498">
        <v>6583.8</v>
      </c>
      <c r="FG498">
        <v>9999</v>
      </c>
      <c r="FH498">
        <v>9999</v>
      </c>
      <c r="FI498">
        <v>106.6</v>
      </c>
      <c r="FJ498">
        <v>1.86757</v>
      </c>
      <c r="FK498">
        <v>1.8666</v>
      </c>
      <c r="FL498">
        <v>1.866</v>
      </c>
      <c r="FM498">
        <v>1.86586</v>
      </c>
      <c r="FN498">
        <v>1.86777</v>
      </c>
      <c r="FO498">
        <v>1.87013</v>
      </c>
      <c r="FP498">
        <v>1.86885</v>
      </c>
      <c r="FQ498">
        <v>1.87025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-1.762</v>
      </c>
      <c r="GF498">
        <v>-0.5347</v>
      </c>
      <c r="GG498">
        <v>-0.6157391948907027</v>
      </c>
      <c r="GH498">
        <v>-0.001751842048368114</v>
      </c>
      <c r="GI498">
        <v>2.175043830543419E-07</v>
      </c>
      <c r="GJ498">
        <v>-8.900938919420621E-11</v>
      </c>
      <c r="GK498">
        <v>-0.5347082439281952</v>
      </c>
      <c r="GL498">
        <v>0</v>
      </c>
      <c r="GM498">
        <v>0</v>
      </c>
      <c r="GN498">
        <v>0</v>
      </c>
      <c r="GO498">
        <v>3</v>
      </c>
      <c r="GP498">
        <v>2360</v>
      </c>
      <c r="GQ498">
        <v>1</v>
      </c>
      <c r="GR498">
        <v>26</v>
      </c>
      <c r="GS498">
        <v>40.5</v>
      </c>
      <c r="GT498">
        <v>40.6</v>
      </c>
      <c r="GU498">
        <v>2.12769</v>
      </c>
      <c r="GV498">
        <v>2.23755</v>
      </c>
      <c r="GW498">
        <v>1.94702</v>
      </c>
      <c r="GX498">
        <v>2.8186</v>
      </c>
      <c r="GY498">
        <v>2.19482</v>
      </c>
      <c r="GZ498">
        <v>2.37915</v>
      </c>
      <c r="HA498">
        <v>42.8315</v>
      </c>
      <c r="HB498">
        <v>13.4316</v>
      </c>
      <c r="HC498">
        <v>18</v>
      </c>
      <c r="HD498">
        <v>501.405</v>
      </c>
      <c r="HE498">
        <v>556.3680000000001</v>
      </c>
      <c r="HF498">
        <v>25.5333</v>
      </c>
      <c r="HG498">
        <v>29.8652</v>
      </c>
      <c r="HH498">
        <v>29.9994</v>
      </c>
      <c r="HI498">
        <v>30.0208</v>
      </c>
      <c r="HJ498">
        <v>29.9686</v>
      </c>
      <c r="HK498">
        <v>42.6466</v>
      </c>
      <c r="HL498">
        <v>25.2612</v>
      </c>
      <c r="HM498">
        <v>0</v>
      </c>
      <c r="HN498">
        <v>25.5549</v>
      </c>
      <c r="HO498">
        <v>774.398</v>
      </c>
      <c r="HP498">
        <v>20.1909</v>
      </c>
      <c r="HQ498">
        <v>100.176</v>
      </c>
      <c r="HR498">
        <v>100.073</v>
      </c>
    </row>
    <row r="499" spans="1:226">
      <c r="A499">
        <v>483</v>
      </c>
      <c r="B499">
        <v>1657317959.1</v>
      </c>
      <c r="C499">
        <v>9098.099999904633</v>
      </c>
      <c r="D499" t="s">
        <v>1334</v>
      </c>
      <c r="E499" t="s">
        <v>1335</v>
      </c>
      <c r="F499">
        <v>5</v>
      </c>
      <c r="G499" t="s">
        <v>1245</v>
      </c>
      <c r="H499" t="s">
        <v>354</v>
      </c>
      <c r="I499">
        <v>1657317956.3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771.7925232149263</v>
      </c>
      <c r="AK499">
        <v>729.3636424242422</v>
      </c>
      <c r="AL499">
        <v>3.36646978193491</v>
      </c>
      <c r="AM499">
        <v>65.62887878817881</v>
      </c>
      <c r="AN499">
        <f>(AP499 - AO499 + BO499*1E3/(8.314*(BQ499+273.15)) * AR499/BN499 * AQ499) * BN499/(100*BB499) * 1000/(1000 - AP499)</f>
        <v>0</v>
      </c>
      <c r="AO499">
        <v>20.12557873679448</v>
      </c>
      <c r="AP499">
        <v>26.52089272727272</v>
      </c>
      <c r="AQ499">
        <v>-0.0002262256466855942</v>
      </c>
      <c r="AR499">
        <v>78.85253045740266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1657317956.3</v>
      </c>
      <c r="BH499">
        <v>702.4897</v>
      </c>
      <c r="BI499">
        <v>756.7763</v>
      </c>
      <c r="BJ499">
        <v>26.52441</v>
      </c>
      <c r="BK499">
        <v>20.12167</v>
      </c>
      <c r="BL499">
        <v>704.2622</v>
      </c>
      <c r="BM499">
        <v>27.05911</v>
      </c>
      <c r="BN499">
        <v>500.0097</v>
      </c>
      <c r="BO499">
        <v>68.38971000000001</v>
      </c>
      <c r="BP499">
        <v>0.09999883</v>
      </c>
      <c r="BQ499">
        <v>27.29288</v>
      </c>
      <c r="BR499">
        <v>26.95088</v>
      </c>
      <c r="BS499">
        <v>999.9</v>
      </c>
      <c r="BT499">
        <v>0</v>
      </c>
      <c r="BU499">
        <v>0</v>
      </c>
      <c r="BV499">
        <v>9999.880000000001</v>
      </c>
      <c r="BW499">
        <v>0</v>
      </c>
      <c r="BX499">
        <v>1587.943</v>
      </c>
      <c r="BY499">
        <v>-54.28680999999999</v>
      </c>
      <c r="BZ499">
        <v>721.6303</v>
      </c>
      <c r="CA499">
        <v>772.3167000000001</v>
      </c>
      <c r="CB499">
        <v>6.402715000000001</v>
      </c>
      <c r="CC499">
        <v>756.7763</v>
      </c>
      <c r="CD499">
        <v>20.12167</v>
      </c>
      <c r="CE499">
        <v>1.813998</v>
      </c>
      <c r="CF499">
        <v>1.376117</v>
      </c>
      <c r="CG499">
        <v>15.90792</v>
      </c>
      <c r="CH499">
        <v>11.65699</v>
      </c>
      <c r="CI499">
        <v>2000.013</v>
      </c>
      <c r="CJ499">
        <v>0.9800009000000001</v>
      </c>
      <c r="CK499">
        <v>0.0199993</v>
      </c>
      <c r="CL499">
        <v>0</v>
      </c>
      <c r="CM499">
        <v>2.37531</v>
      </c>
      <c r="CN499">
        <v>0</v>
      </c>
      <c r="CO499">
        <v>17033.29</v>
      </c>
      <c r="CP499">
        <v>16749.57</v>
      </c>
      <c r="CQ499">
        <v>39.5683</v>
      </c>
      <c r="CR499">
        <v>41.062</v>
      </c>
      <c r="CS499">
        <v>40.062</v>
      </c>
      <c r="CT499">
        <v>39.2437</v>
      </c>
      <c r="CU499">
        <v>38.687</v>
      </c>
      <c r="CV499">
        <v>1960.013</v>
      </c>
      <c r="CW499">
        <v>40</v>
      </c>
      <c r="CX499">
        <v>0</v>
      </c>
      <c r="CY499">
        <v>1657317965.7</v>
      </c>
      <c r="CZ499">
        <v>0</v>
      </c>
      <c r="DA499">
        <v>1657315522.5</v>
      </c>
      <c r="DB499" t="s">
        <v>1038</v>
      </c>
      <c r="DC499">
        <v>1657315522.5</v>
      </c>
      <c r="DD499">
        <v>1657315518.5</v>
      </c>
      <c r="DE499">
        <v>10</v>
      </c>
      <c r="DF499">
        <v>0.226</v>
      </c>
      <c r="DG499">
        <v>0.346</v>
      </c>
      <c r="DH499">
        <v>-1.322</v>
      </c>
      <c r="DI499">
        <v>-0.172</v>
      </c>
      <c r="DJ499">
        <v>420</v>
      </c>
      <c r="DK499">
        <v>25</v>
      </c>
      <c r="DL499">
        <v>0.27</v>
      </c>
      <c r="DM499">
        <v>0.2</v>
      </c>
      <c r="DN499">
        <v>-53.43240975609756</v>
      </c>
      <c r="DO499">
        <v>-6.909290592334522</v>
      </c>
      <c r="DP499">
        <v>0.683893770742881</v>
      </c>
      <c r="DQ499">
        <v>0</v>
      </c>
      <c r="DR499">
        <v>6.374235853658537</v>
      </c>
      <c r="DS499">
        <v>0.1451289198606304</v>
      </c>
      <c r="DT499">
        <v>0.02436053775845321</v>
      </c>
      <c r="DU499">
        <v>0</v>
      </c>
      <c r="DV499">
        <v>0</v>
      </c>
      <c r="DW499">
        <v>2</v>
      </c>
      <c r="DX499" t="s">
        <v>365</v>
      </c>
      <c r="DY499">
        <v>2.97771</v>
      </c>
      <c r="DZ499">
        <v>2.72461</v>
      </c>
      <c r="EA499">
        <v>0.104915</v>
      </c>
      <c r="EB499">
        <v>0.109027</v>
      </c>
      <c r="EC499">
        <v>0.08862979999999999</v>
      </c>
      <c r="ED499">
        <v>0.0706792</v>
      </c>
      <c r="EE499">
        <v>28189.5</v>
      </c>
      <c r="EF499">
        <v>28163.6</v>
      </c>
      <c r="EG499">
        <v>29291.2</v>
      </c>
      <c r="EH499">
        <v>29248.1</v>
      </c>
      <c r="EI499">
        <v>35382.6</v>
      </c>
      <c r="EJ499">
        <v>36126</v>
      </c>
      <c r="EK499">
        <v>41267.3</v>
      </c>
      <c r="EL499">
        <v>41661.6</v>
      </c>
      <c r="EM499">
        <v>1.94393</v>
      </c>
      <c r="EN499">
        <v>2.01065</v>
      </c>
      <c r="EO499">
        <v>0.100844</v>
      </c>
      <c r="EP499">
        <v>0</v>
      </c>
      <c r="EQ499">
        <v>25.3083</v>
      </c>
      <c r="ER499">
        <v>999.9</v>
      </c>
      <c r="ES499">
        <v>25.3</v>
      </c>
      <c r="ET499">
        <v>40.4</v>
      </c>
      <c r="EU499">
        <v>28.0165</v>
      </c>
      <c r="EV499">
        <v>61.3086</v>
      </c>
      <c r="EW499">
        <v>27.9127</v>
      </c>
      <c r="EX499">
        <v>2</v>
      </c>
      <c r="EY499">
        <v>0.193074</v>
      </c>
      <c r="EZ499">
        <v>0.133584</v>
      </c>
      <c r="FA499">
        <v>20.3841</v>
      </c>
      <c r="FB499">
        <v>5.21444</v>
      </c>
      <c r="FC499">
        <v>12.0099</v>
      </c>
      <c r="FD499">
        <v>4.98725</v>
      </c>
      <c r="FE499">
        <v>3.28813</v>
      </c>
      <c r="FF499">
        <v>6584.1</v>
      </c>
      <c r="FG499">
        <v>9999</v>
      </c>
      <c r="FH499">
        <v>9999</v>
      </c>
      <c r="FI499">
        <v>106.6</v>
      </c>
      <c r="FJ499">
        <v>1.86756</v>
      </c>
      <c r="FK499">
        <v>1.86661</v>
      </c>
      <c r="FL499">
        <v>1.866</v>
      </c>
      <c r="FM499">
        <v>1.86586</v>
      </c>
      <c r="FN499">
        <v>1.8678</v>
      </c>
      <c r="FO499">
        <v>1.87013</v>
      </c>
      <c r="FP499">
        <v>1.86886</v>
      </c>
      <c r="FQ499">
        <v>1.87026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-1.787</v>
      </c>
      <c r="GF499">
        <v>-0.5347</v>
      </c>
      <c r="GG499">
        <v>-0.6157391948907027</v>
      </c>
      <c r="GH499">
        <v>-0.001751842048368114</v>
      </c>
      <c r="GI499">
        <v>2.175043830543419E-07</v>
      </c>
      <c r="GJ499">
        <v>-8.900938919420621E-11</v>
      </c>
      <c r="GK499">
        <v>-0.5347082439281952</v>
      </c>
      <c r="GL499">
        <v>0</v>
      </c>
      <c r="GM499">
        <v>0</v>
      </c>
      <c r="GN499">
        <v>0</v>
      </c>
      <c r="GO499">
        <v>3</v>
      </c>
      <c r="GP499">
        <v>2360</v>
      </c>
      <c r="GQ499">
        <v>1</v>
      </c>
      <c r="GR499">
        <v>26</v>
      </c>
      <c r="GS499">
        <v>40.6</v>
      </c>
      <c r="GT499">
        <v>40.7</v>
      </c>
      <c r="GU499">
        <v>2.16187</v>
      </c>
      <c r="GV499">
        <v>2.24121</v>
      </c>
      <c r="GW499">
        <v>1.94702</v>
      </c>
      <c r="GX499">
        <v>2.8186</v>
      </c>
      <c r="GY499">
        <v>2.19482</v>
      </c>
      <c r="GZ499">
        <v>2.3877</v>
      </c>
      <c r="HA499">
        <v>42.8315</v>
      </c>
      <c r="HB499">
        <v>13.4228</v>
      </c>
      <c r="HC499">
        <v>18</v>
      </c>
      <c r="HD499">
        <v>501.209</v>
      </c>
      <c r="HE499">
        <v>556.537</v>
      </c>
      <c r="HF499">
        <v>25.5735</v>
      </c>
      <c r="HG499">
        <v>29.8556</v>
      </c>
      <c r="HH499">
        <v>29.9994</v>
      </c>
      <c r="HI499">
        <v>30.0105</v>
      </c>
      <c r="HJ499">
        <v>29.959</v>
      </c>
      <c r="HK499">
        <v>43.3364</v>
      </c>
      <c r="HL499">
        <v>24.9617</v>
      </c>
      <c r="HM499">
        <v>0</v>
      </c>
      <c r="HN499">
        <v>25.5929</v>
      </c>
      <c r="HO499">
        <v>787.756</v>
      </c>
      <c r="HP499">
        <v>20.2427</v>
      </c>
      <c r="HQ499">
        <v>100.178</v>
      </c>
      <c r="HR499">
        <v>100.074</v>
      </c>
    </row>
    <row r="500" spans="1:226">
      <c r="A500">
        <v>484</v>
      </c>
      <c r="B500">
        <v>1657317964.1</v>
      </c>
      <c r="C500">
        <v>9103.099999904633</v>
      </c>
      <c r="D500" t="s">
        <v>1336</v>
      </c>
      <c r="E500" t="s">
        <v>1337</v>
      </c>
      <c r="F500">
        <v>5</v>
      </c>
      <c r="G500" t="s">
        <v>1245</v>
      </c>
      <c r="H500" t="s">
        <v>354</v>
      </c>
      <c r="I500">
        <v>1657317961.6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789.0081389642774</v>
      </c>
      <c r="AK500">
        <v>746.3016666666671</v>
      </c>
      <c r="AL500">
        <v>3.395487586708609</v>
      </c>
      <c r="AM500">
        <v>65.62887878817881</v>
      </c>
      <c r="AN500">
        <f>(AP500 - AO500 + BO500*1E3/(8.314*(BQ500+273.15)) * AR500/BN500 * AQ500) * BN500/(100*BB500) * 1000/(1000 - AP500)</f>
        <v>0</v>
      </c>
      <c r="AO500">
        <v>20.10272395702563</v>
      </c>
      <c r="AP500">
        <v>26.51588545454547</v>
      </c>
      <c r="AQ500">
        <v>-0.0002202122675812814</v>
      </c>
      <c r="AR500">
        <v>78.85253045740266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1657317961.6</v>
      </c>
      <c r="BH500">
        <v>719.8957777777778</v>
      </c>
      <c r="BI500">
        <v>774.6324444444446</v>
      </c>
      <c r="BJ500">
        <v>26.51827777777778</v>
      </c>
      <c r="BK500">
        <v>20.10577777777778</v>
      </c>
      <c r="BL500">
        <v>721.696</v>
      </c>
      <c r="BM500">
        <v>27.05297777777777</v>
      </c>
      <c r="BN500">
        <v>500.0222222222222</v>
      </c>
      <c r="BO500">
        <v>68.38985555555556</v>
      </c>
      <c r="BP500">
        <v>0.1000326555555556</v>
      </c>
      <c r="BQ500">
        <v>27.31235555555556</v>
      </c>
      <c r="BR500">
        <v>26.96912222222222</v>
      </c>
      <c r="BS500">
        <v>999.9000000000001</v>
      </c>
      <c r="BT500">
        <v>0</v>
      </c>
      <c r="BU500">
        <v>0</v>
      </c>
      <c r="BV500">
        <v>10004.71111111111</v>
      </c>
      <c r="BW500">
        <v>0</v>
      </c>
      <c r="BX500">
        <v>1586.782222222222</v>
      </c>
      <c r="BY500">
        <v>-54.7366</v>
      </c>
      <c r="BZ500">
        <v>739.5061111111112</v>
      </c>
      <c r="CA500">
        <v>790.5265555555555</v>
      </c>
      <c r="CB500">
        <v>6.412495555555555</v>
      </c>
      <c r="CC500">
        <v>774.6324444444446</v>
      </c>
      <c r="CD500">
        <v>20.10577777777778</v>
      </c>
      <c r="CE500">
        <v>1.813581111111111</v>
      </c>
      <c r="CF500">
        <v>1.375031111111111</v>
      </c>
      <c r="CG500">
        <v>15.90433333333333</v>
      </c>
      <c r="CH500">
        <v>11.64503333333333</v>
      </c>
      <c r="CI500">
        <v>2000.021111111111</v>
      </c>
      <c r="CJ500">
        <v>0.9800003333333334</v>
      </c>
      <c r="CK500">
        <v>0.01999986666666666</v>
      </c>
      <c r="CL500">
        <v>0</v>
      </c>
      <c r="CM500">
        <v>2.319277777777778</v>
      </c>
      <c r="CN500">
        <v>0</v>
      </c>
      <c r="CO500">
        <v>17068.25555555556</v>
      </c>
      <c r="CP500">
        <v>16749.63333333333</v>
      </c>
      <c r="CQ500">
        <v>39.562</v>
      </c>
      <c r="CR500">
        <v>41.062</v>
      </c>
      <c r="CS500">
        <v>40.062</v>
      </c>
      <c r="CT500">
        <v>39.20099999999999</v>
      </c>
      <c r="CU500">
        <v>38.687</v>
      </c>
      <c r="CV500">
        <v>1960.021111111111</v>
      </c>
      <c r="CW500">
        <v>40.00111111111111</v>
      </c>
      <c r="CX500">
        <v>0</v>
      </c>
      <c r="CY500">
        <v>1657317970.5</v>
      </c>
      <c r="CZ500">
        <v>0</v>
      </c>
      <c r="DA500">
        <v>1657315522.5</v>
      </c>
      <c r="DB500" t="s">
        <v>1038</v>
      </c>
      <c r="DC500">
        <v>1657315522.5</v>
      </c>
      <c r="DD500">
        <v>1657315518.5</v>
      </c>
      <c r="DE500">
        <v>10</v>
      </c>
      <c r="DF500">
        <v>0.226</v>
      </c>
      <c r="DG500">
        <v>0.346</v>
      </c>
      <c r="DH500">
        <v>-1.322</v>
      </c>
      <c r="DI500">
        <v>-0.172</v>
      </c>
      <c r="DJ500">
        <v>420</v>
      </c>
      <c r="DK500">
        <v>25</v>
      </c>
      <c r="DL500">
        <v>0.27</v>
      </c>
      <c r="DM500">
        <v>0.2</v>
      </c>
      <c r="DN500">
        <v>-53.97979512195122</v>
      </c>
      <c r="DO500">
        <v>-5.96080975609755</v>
      </c>
      <c r="DP500">
        <v>0.5914004379648233</v>
      </c>
      <c r="DQ500">
        <v>0</v>
      </c>
      <c r="DR500">
        <v>6.383614390243902</v>
      </c>
      <c r="DS500">
        <v>0.2734055749128866</v>
      </c>
      <c r="DT500">
        <v>0.02855078265970759</v>
      </c>
      <c r="DU500">
        <v>0</v>
      </c>
      <c r="DV500">
        <v>0</v>
      </c>
      <c r="DW500">
        <v>2</v>
      </c>
      <c r="DX500" t="s">
        <v>365</v>
      </c>
      <c r="DY500">
        <v>2.97793</v>
      </c>
      <c r="DZ500">
        <v>2.72476</v>
      </c>
      <c r="EA500">
        <v>0.106582</v>
      </c>
      <c r="EB500">
        <v>0.110641</v>
      </c>
      <c r="EC500">
        <v>0.0886204</v>
      </c>
      <c r="ED500">
        <v>0.0707024</v>
      </c>
      <c r="EE500">
        <v>28137.4</v>
      </c>
      <c r="EF500">
        <v>28113.2</v>
      </c>
      <c r="EG500">
        <v>29291.5</v>
      </c>
      <c r="EH500">
        <v>29248.7</v>
      </c>
      <c r="EI500">
        <v>35383.4</v>
      </c>
      <c r="EJ500">
        <v>36126</v>
      </c>
      <c r="EK500">
        <v>41267.7</v>
      </c>
      <c r="EL500">
        <v>41662.6</v>
      </c>
      <c r="EM500">
        <v>1.94418</v>
      </c>
      <c r="EN500">
        <v>2.0111</v>
      </c>
      <c r="EO500">
        <v>0.101924</v>
      </c>
      <c r="EP500">
        <v>0</v>
      </c>
      <c r="EQ500">
        <v>25.3123</v>
      </c>
      <c r="ER500">
        <v>999.9</v>
      </c>
      <c r="ES500">
        <v>25.3</v>
      </c>
      <c r="ET500">
        <v>40.4</v>
      </c>
      <c r="EU500">
        <v>28.0172</v>
      </c>
      <c r="EV500">
        <v>61.4986</v>
      </c>
      <c r="EW500">
        <v>27.9367</v>
      </c>
      <c r="EX500">
        <v>2</v>
      </c>
      <c r="EY500">
        <v>0.192266</v>
      </c>
      <c r="EZ500">
        <v>0.151727</v>
      </c>
      <c r="FA500">
        <v>20.3844</v>
      </c>
      <c r="FB500">
        <v>5.21669</v>
      </c>
      <c r="FC500">
        <v>12.0099</v>
      </c>
      <c r="FD500">
        <v>4.9882</v>
      </c>
      <c r="FE500">
        <v>3.28845</v>
      </c>
      <c r="FF500">
        <v>6584.1</v>
      </c>
      <c r="FG500">
        <v>9999</v>
      </c>
      <c r="FH500">
        <v>9999</v>
      </c>
      <c r="FI500">
        <v>106.6</v>
      </c>
      <c r="FJ500">
        <v>1.86757</v>
      </c>
      <c r="FK500">
        <v>1.86661</v>
      </c>
      <c r="FL500">
        <v>1.866</v>
      </c>
      <c r="FM500">
        <v>1.86586</v>
      </c>
      <c r="FN500">
        <v>1.86777</v>
      </c>
      <c r="FO500">
        <v>1.87014</v>
      </c>
      <c r="FP500">
        <v>1.86884</v>
      </c>
      <c r="FQ500">
        <v>1.87026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-1.814</v>
      </c>
      <c r="GF500">
        <v>-0.5347</v>
      </c>
      <c r="GG500">
        <v>-0.6157391948907027</v>
      </c>
      <c r="GH500">
        <v>-0.001751842048368114</v>
      </c>
      <c r="GI500">
        <v>2.175043830543419E-07</v>
      </c>
      <c r="GJ500">
        <v>-8.900938919420621E-11</v>
      </c>
      <c r="GK500">
        <v>-0.5347082439281952</v>
      </c>
      <c r="GL500">
        <v>0</v>
      </c>
      <c r="GM500">
        <v>0</v>
      </c>
      <c r="GN500">
        <v>0</v>
      </c>
      <c r="GO500">
        <v>3</v>
      </c>
      <c r="GP500">
        <v>2360</v>
      </c>
      <c r="GQ500">
        <v>1</v>
      </c>
      <c r="GR500">
        <v>26</v>
      </c>
      <c r="GS500">
        <v>40.7</v>
      </c>
      <c r="GT500">
        <v>40.8</v>
      </c>
      <c r="GU500">
        <v>2.19971</v>
      </c>
      <c r="GV500">
        <v>2.24365</v>
      </c>
      <c r="GW500">
        <v>1.94702</v>
      </c>
      <c r="GX500">
        <v>2.8186</v>
      </c>
      <c r="GY500">
        <v>2.19482</v>
      </c>
      <c r="GZ500">
        <v>2.35596</v>
      </c>
      <c r="HA500">
        <v>42.8315</v>
      </c>
      <c r="HB500">
        <v>13.4141</v>
      </c>
      <c r="HC500">
        <v>18</v>
      </c>
      <c r="HD500">
        <v>501.293</v>
      </c>
      <c r="HE500">
        <v>556.7809999999999</v>
      </c>
      <c r="HF500">
        <v>25.6091</v>
      </c>
      <c r="HG500">
        <v>29.8453</v>
      </c>
      <c r="HH500">
        <v>29.9994</v>
      </c>
      <c r="HI500">
        <v>30.0008</v>
      </c>
      <c r="HJ500">
        <v>29.9494</v>
      </c>
      <c r="HK500">
        <v>44.0961</v>
      </c>
      <c r="HL500">
        <v>24.6863</v>
      </c>
      <c r="HM500">
        <v>0</v>
      </c>
      <c r="HN500">
        <v>25.6192</v>
      </c>
      <c r="HO500">
        <v>807.789</v>
      </c>
      <c r="HP500">
        <v>20.2665</v>
      </c>
      <c r="HQ500">
        <v>100.179</v>
      </c>
      <c r="HR500">
        <v>100.077</v>
      </c>
    </row>
    <row r="501" spans="1:226">
      <c r="A501">
        <v>485</v>
      </c>
      <c r="B501">
        <v>1657317969.1</v>
      </c>
      <c r="C501">
        <v>9108.099999904633</v>
      </c>
      <c r="D501" t="s">
        <v>1338</v>
      </c>
      <c r="E501" t="s">
        <v>1339</v>
      </c>
      <c r="F501">
        <v>5</v>
      </c>
      <c r="G501" t="s">
        <v>1245</v>
      </c>
      <c r="H501" t="s">
        <v>354</v>
      </c>
      <c r="I501">
        <v>1657317966.3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805.994785183289</v>
      </c>
      <c r="AK501">
        <v>763.0118545454546</v>
      </c>
      <c r="AL501">
        <v>3.335511737671717</v>
      </c>
      <c r="AM501">
        <v>65.62887878817881</v>
      </c>
      <c r="AN501">
        <f>(AP501 - AO501 + BO501*1E3/(8.314*(BQ501+273.15)) * AR501/BN501 * AQ501) * BN501/(100*BB501) * 1000/(1000 - AP501)</f>
        <v>0</v>
      </c>
      <c r="AO501">
        <v>20.1347702031133</v>
      </c>
      <c r="AP501">
        <v>26.53639151515151</v>
      </c>
      <c r="AQ501">
        <v>0.0002048397327506786</v>
      </c>
      <c r="AR501">
        <v>78.85253045740266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1657317966.3</v>
      </c>
      <c r="BH501">
        <v>735.3132000000001</v>
      </c>
      <c r="BI501">
        <v>790.217</v>
      </c>
      <c r="BJ501">
        <v>26.52313</v>
      </c>
      <c r="BK501">
        <v>20.15145</v>
      </c>
      <c r="BL501">
        <v>737.1378000000001</v>
      </c>
      <c r="BM501">
        <v>27.05783</v>
      </c>
      <c r="BN501">
        <v>500.0079000000001</v>
      </c>
      <c r="BO501">
        <v>68.39034000000001</v>
      </c>
      <c r="BP501">
        <v>0.09998803000000001</v>
      </c>
      <c r="BQ501">
        <v>27.32461</v>
      </c>
      <c r="BR501">
        <v>26.98435</v>
      </c>
      <c r="BS501">
        <v>999.9</v>
      </c>
      <c r="BT501">
        <v>0</v>
      </c>
      <c r="BU501">
        <v>0</v>
      </c>
      <c r="BV501">
        <v>10003.11</v>
      </c>
      <c r="BW501">
        <v>0</v>
      </c>
      <c r="BX501">
        <v>1586.374</v>
      </c>
      <c r="BY501">
        <v>-54.9038</v>
      </c>
      <c r="BZ501">
        <v>755.3474</v>
      </c>
      <c r="CA501">
        <v>806.4687</v>
      </c>
      <c r="CB501">
        <v>6.371687</v>
      </c>
      <c r="CC501">
        <v>790.217</v>
      </c>
      <c r="CD501">
        <v>20.15145</v>
      </c>
      <c r="CE501">
        <v>1.813925</v>
      </c>
      <c r="CF501">
        <v>1.378163</v>
      </c>
      <c r="CG501">
        <v>15.9073</v>
      </c>
      <c r="CH501">
        <v>11.67947</v>
      </c>
      <c r="CI501">
        <v>1999.991</v>
      </c>
      <c r="CJ501">
        <v>0.9800003</v>
      </c>
      <c r="CK501">
        <v>0.0199999</v>
      </c>
      <c r="CL501">
        <v>0</v>
      </c>
      <c r="CM501">
        <v>2.33645</v>
      </c>
      <c r="CN501">
        <v>0</v>
      </c>
      <c r="CO501">
        <v>17092.26</v>
      </c>
      <c r="CP501">
        <v>16749.39</v>
      </c>
      <c r="CQ501">
        <v>39.562</v>
      </c>
      <c r="CR501">
        <v>41.0434</v>
      </c>
      <c r="CS501">
        <v>40.0434</v>
      </c>
      <c r="CT501">
        <v>39.187</v>
      </c>
      <c r="CU501">
        <v>38.687</v>
      </c>
      <c r="CV501">
        <v>1959.991</v>
      </c>
      <c r="CW501">
        <v>40</v>
      </c>
      <c r="CX501">
        <v>0</v>
      </c>
      <c r="CY501">
        <v>1657317975.3</v>
      </c>
      <c r="CZ501">
        <v>0</v>
      </c>
      <c r="DA501">
        <v>1657315522.5</v>
      </c>
      <c r="DB501" t="s">
        <v>1038</v>
      </c>
      <c r="DC501">
        <v>1657315522.5</v>
      </c>
      <c r="DD501">
        <v>1657315518.5</v>
      </c>
      <c r="DE501">
        <v>10</v>
      </c>
      <c r="DF501">
        <v>0.226</v>
      </c>
      <c r="DG501">
        <v>0.346</v>
      </c>
      <c r="DH501">
        <v>-1.322</v>
      </c>
      <c r="DI501">
        <v>-0.172</v>
      </c>
      <c r="DJ501">
        <v>420</v>
      </c>
      <c r="DK501">
        <v>25</v>
      </c>
      <c r="DL501">
        <v>0.27</v>
      </c>
      <c r="DM501">
        <v>0.2</v>
      </c>
      <c r="DN501">
        <v>-54.32444634146341</v>
      </c>
      <c r="DO501">
        <v>-5.00566411149825</v>
      </c>
      <c r="DP501">
        <v>0.5042873934271432</v>
      </c>
      <c r="DQ501">
        <v>0</v>
      </c>
      <c r="DR501">
        <v>6.39145756097561</v>
      </c>
      <c r="DS501">
        <v>0.05377714285715118</v>
      </c>
      <c r="DT501">
        <v>0.01914304723563617</v>
      </c>
      <c r="DU501">
        <v>1</v>
      </c>
      <c r="DV501">
        <v>1</v>
      </c>
      <c r="DW501">
        <v>2</v>
      </c>
      <c r="DX501" t="s">
        <v>357</v>
      </c>
      <c r="DY501">
        <v>2.97776</v>
      </c>
      <c r="DZ501">
        <v>2.72476</v>
      </c>
      <c r="EA501">
        <v>0.108209</v>
      </c>
      <c r="EB501">
        <v>0.11221</v>
      </c>
      <c r="EC501">
        <v>0.08868379999999999</v>
      </c>
      <c r="ED501">
        <v>0.0708869</v>
      </c>
      <c r="EE501">
        <v>28086.2</v>
      </c>
      <c r="EF501">
        <v>28063.8</v>
      </c>
      <c r="EG501">
        <v>29291.6</v>
      </c>
      <c r="EH501">
        <v>29249</v>
      </c>
      <c r="EI501">
        <v>35381</v>
      </c>
      <c r="EJ501">
        <v>36119.1</v>
      </c>
      <c r="EK501">
        <v>41267.8</v>
      </c>
      <c r="EL501">
        <v>41662.8</v>
      </c>
      <c r="EM501">
        <v>1.94425</v>
      </c>
      <c r="EN501">
        <v>2.01137</v>
      </c>
      <c r="EO501">
        <v>0.102431</v>
      </c>
      <c r="EP501">
        <v>0</v>
      </c>
      <c r="EQ501">
        <v>25.3176</v>
      </c>
      <c r="ER501">
        <v>999.9</v>
      </c>
      <c r="ES501">
        <v>25.2</v>
      </c>
      <c r="ET501">
        <v>40.4</v>
      </c>
      <c r="EU501">
        <v>27.9092</v>
      </c>
      <c r="EV501">
        <v>61.2686</v>
      </c>
      <c r="EW501">
        <v>27.8846</v>
      </c>
      <c r="EX501">
        <v>2</v>
      </c>
      <c r="EY501">
        <v>0.191461</v>
      </c>
      <c r="EZ501">
        <v>0.188641</v>
      </c>
      <c r="FA501">
        <v>20.3845</v>
      </c>
      <c r="FB501">
        <v>5.21714</v>
      </c>
      <c r="FC501">
        <v>12.0099</v>
      </c>
      <c r="FD501">
        <v>4.9882</v>
      </c>
      <c r="FE501">
        <v>3.28853</v>
      </c>
      <c r="FF501">
        <v>6584.3</v>
      </c>
      <c r="FG501">
        <v>9999</v>
      </c>
      <c r="FH501">
        <v>9999</v>
      </c>
      <c r="FI501">
        <v>106.6</v>
      </c>
      <c r="FJ501">
        <v>1.86753</v>
      </c>
      <c r="FK501">
        <v>1.86661</v>
      </c>
      <c r="FL501">
        <v>1.866</v>
      </c>
      <c r="FM501">
        <v>1.86584</v>
      </c>
      <c r="FN501">
        <v>1.86777</v>
      </c>
      <c r="FO501">
        <v>1.87014</v>
      </c>
      <c r="FP501">
        <v>1.86884</v>
      </c>
      <c r="FQ501">
        <v>1.87026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-1.839</v>
      </c>
      <c r="GF501">
        <v>-0.5347</v>
      </c>
      <c r="GG501">
        <v>-0.6157391948907027</v>
      </c>
      <c r="GH501">
        <v>-0.001751842048368114</v>
      </c>
      <c r="GI501">
        <v>2.175043830543419E-07</v>
      </c>
      <c r="GJ501">
        <v>-8.900938919420621E-11</v>
      </c>
      <c r="GK501">
        <v>-0.5347082439281952</v>
      </c>
      <c r="GL501">
        <v>0</v>
      </c>
      <c r="GM501">
        <v>0</v>
      </c>
      <c r="GN501">
        <v>0</v>
      </c>
      <c r="GO501">
        <v>3</v>
      </c>
      <c r="GP501">
        <v>2360</v>
      </c>
      <c r="GQ501">
        <v>1</v>
      </c>
      <c r="GR501">
        <v>26</v>
      </c>
      <c r="GS501">
        <v>40.8</v>
      </c>
      <c r="GT501">
        <v>40.8</v>
      </c>
      <c r="GU501">
        <v>2.23389</v>
      </c>
      <c r="GV501">
        <v>2.24365</v>
      </c>
      <c r="GW501">
        <v>1.94702</v>
      </c>
      <c r="GX501">
        <v>2.8186</v>
      </c>
      <c r="GY501">
        <v>2.19482</v>
      </c>
      <c r="GZ501">
        <v>2.34863</v>
      </c>
      <c r="HA501">
        <v>42.8046</v>
      </c>
      <c r="HB501">
        <v>13.4228</v>
      </c>
      <c r="HC501">
        <v>18</v>
      </c>
      <c r="HD501">
        <v>501.263</v>
      </c>
      <c r="HE501">
        <v>556.894</v>
      </c>
      <c r="HF501">
        <v>25.6329</v>
      </c>
      <c r="HG501">
        <v>29.8356</v>
      </c>
      <c r="HH501">
        <v>29.9993</v>
      </c>
      <c r="HI501">
        <v>29.9911</v>
      </c>
      <c r="HJ501">
        <v>29.9398</v>
      </c>
      <c r="HK501">
        <v>44.7761</v>
      </c>
      <c r="HL501">
        <v>24.6863</v>
      </c>
      <c r="HM501">
        <v>0</v>
      </c>
      <c r="HN501">
        <v>25.6325</v>
      </c>
      <c r="HO501">
        <v>821.145</v>
      </c>
      <c r="HP501">
        <v>20.2467</v>
      </c>
      <c r="HQ501">
        <v>100.179</v>
      </c>
      <c r="HR501">
        <v>100.077</v>
      </c>
    </row>
    <row r="502" spans="1:226">
      <c r="A502">
        <v>486</v>
      </c>
      <c r="B502">
        <v>1657317974.1</v>
      </c>
      <c r="C502">
        <v>9113.099999904633</v>
      </c>
      <c r="D502" t="s">
        <v>1340</v>
      </c>
      <c r="E502" t="s">
        <v>1341</v>
      </c>
      <c r="F502">
        <v>5</v>
      </c>
      <c r="G502" t="s">
        <v>1245</v>
      </c>
      <c r="H502" t="s">
        <v>354</v>
      </c>
      <c r="I502">
        <v>1657317971.6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822.7970329990032</v>
      </c>
      <c r="AK502">
        <v>779.8435333333333</v>
      </c>
      <c r="AL502">
        <v>3.382391003440426</v>
      </c>
      <c r="AM502">
        <v>65.62887878817881</v>
      </c>
      <c r="AN502">
        <f>(AP502 - AO502 + BO502*1E3/(8.314*(BQ502+273.15)) * AR502/BN502 * AQ502) * BN502/(100*BB502) * 1000/(1000 - AP502)</f>
        <v>0</v>
      </c>
      <c r="AO502">
        <v>20.18736848393442</v>
      </c>
      <c r="AP502">
        <v>26.56991636363637</v>
      </c>
      <c r="AQ502">
        <v>0.009520299252140915</v>
      </c>
      <c r="AR502">
        <v>78.85253045740266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1657317971.6</v>
      </c>
      <c r="BH502">
        <v>752.5298888888889</v>
      </c>
      <c r="BI502">
        <v>807.7285555555557</v>
      </c>
      <c r="BJ502">
        <v>26.55993333333333</v>
      </c>
      <c r="BK502">
        <v>20.18332222222222</v>
      </c>
      <c r="BL502">
        <v>754.3815555555557</v>
      </c>
      <c r="BM502">
        <v>27.09464444444444</v>
      </c>
      <c r="BN502">
        <v>500.0061111111111</v>
      </c>
      <c r="BO502">
        <v>68.39145555555555</v>
      </c>
      <c r="BP502">
        <v>0.1000337555555555</v>
      </c>
      <c r="BQ502">
        <v>27.34161111111111</v>
      </c>
      <c r="BR502">
        <v>26.99956666666667</v>
      </c>
      <c r="BS502">
        <v>999.9000000000001</v>
      </c>
      <c r="BT502">
        <v>0</v>
      </c>
      <c r="BU502">
        <v>0</v>
      </c>
      <c r="BV502">
        <v>10002.08888888889</v>
      </c>
      <c r="BW502">
        <v>0</v>
      </c>
      <c r="BX502">
        <v>1586.018888888889</v>
      </c>
      <c r="BY502">
        <v>-55.19853333333333</v>
      </c>
      <c r="BZ502">
        <v>773.0623333333333</v>
      </c>
      <c r="CA502">
        <v>824.3668888888889</v>
      </c>
      <c r="CB502">
        <v>6.376608888888889</v>
      </c>
      <c r="CC502">
        <v>807.7285555555557</v>
      </c>
      <c r="CD502">
        <v>20.18332222222222</v>
      </c>
      <c r="CE502">
        <v>1.816473333333333</v>
      </c>
      <c r="CF502">
        <v>1.380367777777778</v>
      </c>
      <c r="CG502">
        <v>15.92926666666667</v>
      </c>
      <c r="CH502">
        <v>11.70366666666667</v>
      </c>
      <c r="CI502">
        <v>2000.028888888889</v>
      </c>
      <c r="CJ502">
        <v>0.9800006666666666</v>
      </c>
      <c r="CK502">
        <v>0.01999953333333333</v>
      </c>
      <c r="CL502">
        <v>0</v>
      </c>
      <c r="CM502">
        <v>2.349433333333333</v>
      </c>
      <c r="CN502">
        <v>0</v>
      </c>
      <c r="CO502">
        <v>17110.28888888888</v>
      </c>
      <c r="CP502">
        <v>16749.7</v>
      </c>
      <c r="CQ502">
        <v>39.562</v>
      </c>
      <c r="CR502">
        <v>41.01377777777778</v>
      </c>
      <c r="CS502">
        <v>40</v>
      </c>
      <c r="CT502">
        <v>39.187</v>
      </c>
      <c r="CU502">
        <v>38.67322222222222</v>
      </c>
      <c r="CV502">
        <v>1960.028888888889</v>
      </c>
      <c r="CW502">
        <v>40</v>
      </c>
      <c r="CX502">
        <v>0</v>
      </c>
      <c r="CY502">
        <v>1657317980.7</v>
      </c>
      <c r="CZ502">
        <v>0</v>
      </c>
      <c r="DA502">
        <v>1657315522.5</v>
      </c>
      <c r="DB502" t="s">
        <v>1038</v>
      </c>
      <c r="DC502">
        <v>1657315522.5</v>
      </c>
      <c r="DD502">
        <v>1657315518.5</v>
      </c>
      <c r="DE502">
        <v>10</v>
      </c>
      <c r="DF502">
        <v>0.226</v>
      </c>
      <c r="DG502">
        <v>0.346</v>
      </c>
      <c r="DH502">
        <v>-1.322</v>
      </c>
      <c r="DI502">
        <v>-0.172</v>
      </c>
      <c r="DJ502">
        <v>420</v>
      </c>
      <c r="DK502">
        <v>25</v>
      </c>
      <c r="DL502">
        <v>0.27</v>
      </c>
      <c r="DM502">
        <v>0.2</v>
      </c>
      <c r="DN502">
        <v>-54.7439075</v>
      </c>
      <c r="DO502">
        <v>-3.490098686679104</v>
      </c>
      <c r="DP502">
        <v>0.3461191510069185</v>
      </c>
      <c r="DQ502">
        <v>0</v>
      </c>
      <c r="DR502">
        <v>6.39016725</v>
      </c>
      <c r="DS502">
        <v>-0.1490560975609843</v>
      </c>
      <c r="DT502">
        <v>0.02130083542815877</v>
      </c>
      <c r="DU502">
        <v>0</v>
      </c>
      <c r="DV502">
        <v>0</v>
      </c>
      <c r="DW502">
        <v>2</v>
      </c>
      <c r="DX502" t="s">
        <v>365</v>
      </c>
      <c r="DY502">
        <v>2.97807</v>
      </c>
      <c r="DZ502">
        <v>2.7249</v>
      </c>
      <c r="EA502">
        <v>0.109837</v>
      </c>
      <c r="EB502">
        <v>0.113795</v>
      </c>
      <c r="EC502">
        <v>0.08875950000000001</v>
      </c>
      <c r="ED502">
        <v>0.07085279999999999</v>
      </c>
      <c r="EE502">
        <v>28036.2</v>
      </c>
      <c r="EF502">
        <v>28014.1</v>
      </c>
      <c r="EG502">
        <v>29292.9</v>
      </c>
      <c r="EH502">
        <v>29249.3</v>
      </c>
      <c r="EI502">
        <v>35379.3</v>
      </c>
      <c r="EJ502">
        <v>36121</v>
      </c>
      <c r="EK502">
        <v>41269.3</v>
      </c>
      <c r="EL502">
        <v>41663.5</v>
      </c>
      <c r="EM502">
        <v>1.94455</v>
      </c>
      <c r="EN502">
        <v>2.01133</v>
      </c>
      <c r="EO502">
        <v>0.102371</v>
      </c>
      <c r="EP502">
        <v>0</v>
      </c>
      <c r="EQ502">
        <v>25.3237</v>
      </c>
      <c r="ER502">
        <v>999.9</v>
      </c>
      <c r="ES502">
        <v>25.2</v>
      </c>
      <c r="ET502">
        <v>40.4</v>
      </c>
      <c r="EU502">
        <v>27.9062</v>
      </c>
      <c r="EV502">
        <v>61.4286</v>
      </c>
      <c r="EW502">
        <v>27.8446</v>
      </c>
      <c r="EX502">
        <v>2</v>
      </c>
      <c r="EY502">
        <v>0.190981</v>
      </c>
      <c r="EZ502">
        <v>0.244412</v>
      </c>
      <c r="FA502">
        <v>20.3843</v>
      </c>
      <c r="FB502">
        <v>5.21684</v>
      </c>
      <c r="FC502">
        <v>12.0099</v>
      </c>
      <c r="FD502">
        <v>4.98825</v>
      </c>
      <c r="FE502">
        <v>3.2884</v>
      </c>
      <c r="FF502">
        <v>6584.3</v>
      </c>
      <c r="FG502">
        <v>9999</v>
      </c>
      <c r="FH502">
        <v>9999</v>
      </c>
      <c r="FI502">
        <v>106.6</v>
      </c>
      <c r="FJ502">
        <v>1.86754</v>
      </c>
      <c r="FK502">
        <v>1.86661</v>
      </c>
      <c r="FL502">
        <v>1.866</v>
      </c>
      <c r="FM502">
        <v>1.86586</v>
      </c>
      <c r="FN502">
        <v>1.8678</v>
      </c>
      <c r="FO502">
        <v>1.87012</v>
      </c>
      <c r="FP502">
        <v>1.86881</v>
      </c>
      <c r="FQ502">
        <v>1.87026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-1.865</v>
      </c>
      <c r="GF502">
        <v>-0.5347</v>
      </c>
      <c r="GG502">
        <v>-0.6157391948907027</v>
      </c>
      <c r="GH502">
        <v>-0.001751842048368114</v>
      </c>
      <c r="GI502">
        <v>2.175043830543419E-07</v>
      </c>
      <c r="GJ502">
        <v>-8.900938919420621E-11</v>
      </c>
      <c r="GK502">
        <v>-0.5347082439281952</v>
      </c>
      <c r="GL502">
        <v>0</v>
      </c>
      <c r="GM502">
        <v>0</v>
      </c>
      <c r="GN502">
        <v>0</v>
      </c>
      <c r="GO502">
        <v>3</v>
      </c>
      <c r="GP502">
        <v>2360</v>
      </c>
      <c r="GQ502">
        <v>1</v>
      </c>
      <c r="GR502">
        <v>26</v>
      </c>
      <c r="GS502">
        <v>40.9</v>
      </c>
      <c r="GT502">
        <v>40.9</v>
      </c>
      <c r="GU502">
        <v>2.27173</v>
      </c>
      <c r="GV502">
        <v>2.24243</v>
      </c>
      <c r="GW502">
        <v>1.94702</v>
      </c>
      <c r="GX502">
        <v>2.8186</v>
      </c>
      <c r="GY502">
        <v>2.19482</v>
      </c>
      <c r="GZ502">
        <v>2.33887</v>
      </c>
      <c r="HA502">
        <v>42.8046</v>
      </c>
      <c r="HB502">
        <v>13.4053</v>
      </c>
      <c r="HC502">
        <v>18</v>
      </c>
      <c r="HD502">
        <v>501.385</v>
      </c>
      <c r="HE502">
        <v>556.7670000000001</v>
      </c>
      <c r="HF502">
        <v>25.6445</v>
      </c>
      <c r="HG502">
        <v>29.8256</v>
      </c>
      <c r="HH502">
        <v>29.9995</v>
      </c>
      <c r="HI502">
        <v>29.9821</v>
      </c>
      <c r="HJ502">
        <v>29.9302</v>
      </c>
      <c r="HK502">
        <v>45.5223</v>
      </c>
      <c r="HL502">
        <v>24.6863</v>
      </c>
      <c r="HM502">
        <v>0</v>
      </c>
      <c r="HN502">
        <v>25.6352</v>
      </c>
      <c r="HO502">
        <v>841.182</v>
      </c>
      <c r="HP502">
        <v>20.239</v>
      </c>
      <c r="HQ502">
        <v>100.183</v>
      </c>
      <c r="HR502">
        <v>100.079</v>
      </c>
    </row>
    <row r="503" spans="1:226">
      <c r="A503">
        <v>487</v>
      </c>
      <c r="B503">
        <v>1657317979.1</v>
      </c>
      <c r="C503">
        <v>9118.099999904633</v>
      </c>
      <c r="D503" t="s">
        <v>1342</v>
      </c>
      <c r="E503" t="s">
        <v>1343</v>
      </c>
      <c r="F503">
        <v>5</v>
      </c>
      <c r="G503" t="s">
        <v>1245</v>
      </c>
      <c r="H503" t="s">
        <v>354</v>
      </c>
      <c r="I503">
        <v>1657317976.3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839.7405394980543</v>
      </c>
      <c r="AK503">
        <v>796.7116666666667</v>
      </c>
      <c r="AL503">
        <v>3.364906305268799</v>
      </c>
      <c r="AM503">
        <v>65.62887878817881</v>
      </c>
      <c r="AN503">
        <f>(AP503 - AO503 + BO503*1E3/(8.314*(BQ503+273.15)) * AR503/BN503 * AQ503) * BN503/(100*BB503) * 1000/(1000 - AP503)</f>
        <v>0</v>
      </c>
      <c r="AO503">
        <v>20.16945282532698</v>
      </c>
      <c r="AP503">
        <v>26.57422969696968</v>
      </c>
      <c r="AQ503">
        <v>0.0008497641289478667</v>
      </c>
      <c r="AR503">
        <v>78.85253045740266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1657317976.3</v>
      </c>
      <c r="BH503">
        <v>768.0012</v>
      </c>
      <c r="BI503">
        <v>823.4195999999999</v>
      </c>
      <c r="BJ503">
        <v>26.57417</v>
      </c>
      <c r="BK503">
        <v>20.16498</v>
      </c>
      <c r="BL503">
        <v>769.8772</v>
      </c>
      <c r="BM503">
        <v>27.10887</v>
      </c>
      <c r="BN503">
        <v>500.0215</v>
      </c>
      <c r="BO503">
        <v>68.39203000000001</v>
      </c>
      <c r="BP503">
        <v>0.10005639</v>
      </c>
      <c r="BQ503">
        <v>27.35765</v>
      </c>
      <c r="BR503">
        <v>27.0099</v>
      </c>
      <c r="BS503">
        <v>999.9</v>
      </c>
      <c r="BT503">
        <v>0</v>
      </c>
      <c r="BU503">
        <v>0</v>
      </c>
      <c r="BV503">
        <v>9995</v>
      </c>
      <c r="BW503">
        <v>0</v>
      </c>
      <c r="BX503">
        <v>1585.921</v>
      </c>
      <c r="BY503">
        <v>-55.41838</v>
      </c>
      <c r="BZ503">
        <v>788.9673</v>
      </c>
      <c r="CA503">
        <v>840.3655000000001</v>
      </c>
      <c r="CB503">
        <v>6.409193</v>
      </c>
      <c r="CC503">
        <v>823.4195999999999</v>
      </c>
      <c r="CD503">
        <v>20.16498</v>
      </c>
      <c r="CE503">
        <v>1.817462</v>
      </c>
      <c r="CF503">
        <v>1.379122</v>
      </c>
      <c r="CG503">
        <v>15.93779</v>
      </c>
      <c r="CH503">
        <v>11.69001</v>
      </c>
      <c r="CI503">
        <v>1999.982</v>
      </c>
      <c r="CJ503">
        <v>0.9800000000000001</v>
      </c>
      <c r="CK503">
        <v>0.0200002</v>
      </c>
      <c r="CL503">
        <v>0</v>
      </c>
      <c r="CM503">
        <v>2.36165</v>
      </c>
      <c r="CN503">
        <v>0</v>
      </c>
      <c r="CO503">
        <v>17115.82</v>
      </c>
      <c r="CP503">
        <v>16749.29</v>
      </c>
      <c r="CQ503">
        <v>39.562</v>
      </c>
      <c r="CR503">
        <v>41</v>
      </c>
      <c r="CS503">
        <v>40</v>
      </c>
      <c r="CT503">
        <v>39.187</v>
      </c>
      <c r="CU503">
        <v>38.6808</v>
      </c>
      <c r="CV503">
        <v>1959.982</v>
      </c>
      <c r="CW503">
        <v>40</v>
      </c>
      <c r="CX503">
        <v>0</v>
      </c>
      <c r="CY503">
        <v>1657317985.5</v>
      </c>
      <c r="CZ503">
        <v>0</v>
      </c>
      <c r="DA503">
        <v>1657315522.5</v>
      </c>
      <c r="DB503" t="s">
        <v>1038</v>
      </c>
      <c r="DC503">
        <v>1657315522.5</v>
      </c>
      <c r="DD503">
        <v>1657315518.5</v>
      </c>
      <c r="DE503">
        <v>10</v>
      </c>
      <c r="DF503">
        <v>0.226</v>
      </c>
      <c r="DG503">
        <v>0.346</v>
      </c>
      <c r="DH503">
        <v>-1.322</v>
      </c>
      <c r="DI503">
        <v>-0.172</v>
      </c>
      <c r="DJ503">
        <v>420</v>
      </c>
      <c r="DK503">
        <v>25</v>
      </c>
      <c r="DL503">
        <v>0.27</v>
      </c>
      <c r="DM503">
        <v>0.2</v>
      </c>
      <c r="DN503">
        <v>-55.04525853658537</v>
      </c>
      <c r="DO503">
        <v>-2.857001393728172</v>
      </c>
      <c r="DP503">
        <v>0.2920259067822656</v>
      </c>
      <c r="DQ503">
        <v>0</v>
      </c>
      <c r="DR503">
        <v>6.392245365853658</v>
      </c>
      <c r="DS503">
        <v>-0.01283121951218793</v>
      </c>
      <c r="DT503">
        <v>0.02254502379765625</v>
      </c>
      <c r="DU503">
        <v>1</v>
      </c>
      <c r="DV503">
        <v>1</v>
      </c>
      <c r="DW503">
        <v>2</v>
      </c>
      <c r="DX503" t="s">
        <v>357</v>
      </c>
      <c r="DY503">
        <v>2.97804</v>
      </c>
      <c r="DZ503">
        <v>2.72464</v>
      </c>
      <c r="EA503">
        <v>0.111446</v>
      </c>
      <c r="EB503">
        <v>0.115382</v>
      </c>
      <c r="EC503">
        <v>0.0887628</v>
      </c>
      <c r="ED503">
        <v>0.0707996</v>
      </c>
      <c r="EE503">
        <v>27986.2</v>
      </c>
      <c r="EF503">
        <v>27964.3</v>
      </c>
      <c r="EG503">
        <v>29293.5</v>
      </c>
      <c r="EH503">
        <v>29249.7</v>
      </c>
      <c r="EI503">
        <v>35379.9</v>
      </c>
      <c r="EJ503">
        <v>36123.8</v>
      </c>
      <c r="EK503">
        <v>41270.2</v>
      </c>
      <c r="EL503">
        <v>41664.3</v>
      </c>
      <c r="EM503">
        <v>1.94468</v>
      </c>
      <c r="EN503">
        <v>2.01155</v>
      </c>
      <c r="EO503">
        <v>0.102416</v>
      </c>
      <c r="EP503">
        <v>0</v>
      </c>
      <c r="EQ503">
        <v>25.331</v>
      </c>
      <c r="ER503">
        <v>999.9</v>
      </c>
      <c r="ES503">
        <v>25.1</v>
      </c>
      <c r="ET503">
        <v>40.4</v>
      </c>
      <c r="EU503">
        <v>27.7961</v>
      </c>
      <c r="EV503">
        <v>61.3786</v>
      </c>
      <c r="EW503">
        <v>27.8365</v>
      </c>
      <c r="EX503">
        <v>2</v>
      </c>
      <c r="EY503">
        <v>0.191189</v>
      </c>
      <c r="EZ503">
        <v>1.58482</v>
      </c>
      <c r="FA503">
        <v>20.3704</v>
      </c>
      <c r="FB503">
        <v>5.21729</v>
      </c>
      <c r="FC503">
        <v>12.0099</v>
      </c>
      <c r="FD503">
        <v>4.9883</v>
      </c>
      <c r="FE503">
        <v>3.28853</v>
      </c>
      <c r="FF503">
        <v>6584.6</v>
      </c>
      <c r="FG503">
        <v>9999</v>
      </c>
      <c r="FH503">
        <v>9999</v>
      </c>
      <c r="FI503">
        <v>106.6</v>
      </c>
      <c r="FJ503">
        <v>1.86754</v>
      </c>
      <c r="FK503">
        <v>1.8666</v>
      </c>
      <c r="FL503">
        <v>1.866</v>
      </c>
      <c r="FM503">
        <v>1.86584</v>
      </c>
      <c r="FN503">
        <v>1.86775</v>
      </c>
      <c r="FO503">
        <v>1.87014</v>
      </c>
      <c r="FP503">
        <v>1.8688</v>
      </c>
      <c r="FQ503">
        <v>1.87026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-1.89</v>
      </c>
      <c r="GF503">
        <v>-0.5347</v>
      </c>
      <c r="GG503">
        <v>-0.6157391948907027</v>
      </c>
      <c r="GH503">
        <v>-0.001751842048368114</v>
      </c>
      <c r="GI503">
        <v>2.175043830543419E-07</v>
      </c>
      <c r="GJ503">
        <v>-8.900938919420621E-11</v>
      </c>
      <c r="GK503">
        <v>-0.5347082439281952</v>
      </c>
      <c r="GL503">
        <v>0</v>
      </c>
      <c r="GM503">
        <v>0</v>
      </c>
      <c r="GN503">
        <v>0</v>
      </c>
      <c r="GO503">
        <v>3</v>
      </c>
      <c r="GP503">
        <v>2360</v>
      </c>
      <c r="GQ503">
        <v>1</v>
      </c>
      <c r="GR503">
        <v>26</v>
      </c>
      <c r="GS503">
        <v>40.9</v>
      </c>
      <c r="GT503">
        <v>41</v>
      </c>
      <c r="GU503">
        <v>2.30469</v>
      </c>
      <c r="GV503">
        <v>2.23877</v>
      </c>
      <c r="GW503">
        <v>1.94702</v>
      </c>
      <c r="GX503">
        <v>2.81738</v>
      </c>
      <c r="GY503">
        <v>2.19482</v>
      </c>
      <c r="GZ503">
        <v>2.35962</v>
      </c>
      <c r="HA503">
        <v>42.8046</v>
      </c>
      <c r="HB503">
        <v>13.3965</v>
      </c>
      <c r="HC503">
        <v>18</v>
      </c>
      <c r="HD503">
        <v>501.388</v>
      </c>
      <c r="HE503">
        <v>556.845</v>
      </c>
      <c r="HF503">
        <v>25.6116</v>
      </c>
      <c r="HG503">
        <v>29.8157</v>
      </c>
      <c r="HH503">
        <v>30.0003</v>
      </c>
      <c r="HI503">
        <v>29.9724</v>
      </c>
      <c r="HJ503">
        <v>29.9208</v>
      </c>
      <c r="HK503">
        <v>46.1876</v>
      </c>
      <c r="HL503">
        <v>24.4055</v>
      </c>
      <c r="HM503">
        <v>0</v>
      </c>
      <c r="HN503">
        <v>25.1086</v>
      </c>
      <c r="HO503">
        <v>854.538</v>
      </c>
      <c r="HP503">
        <v>20.2411</v>
      </c>
      <c r="HQ503">
        <v>100.185</v>
      </c>
      <c r="HR503">
        <v>100.08</v>
      </c>
    </row>
    <row r="504" spans="1:226">
      <c r="A504">
        <v>488</v>
      </c>
      <c r="B504">
        <v>1657317984.1</v>
      </c>
      <c r="C504">
        <v>9123.099999904633</v>
      </c>
      <c r="D504" t="s">
        <v>1344</v>
      </c>
      <c r="E504" t="s">
        <v>1345</v>
      </c>
      <c r="F504">
        <v>5</v>
      </c>
      <c r="G504" t="s">
        <v>1245</v>
      </c>
      <c r="H504" t="s">
        <v>354</v>
      </c>
      <c r="I504">
        <v>1657317981.6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857.0257446620498</v>
      </c>
      <c r="AK504">
        <v>813.7776848484846</v>
      </c>
      <c r="AL504">
        <v>3.406535428310741</v>
      </c>
      <c r="AM504">
        <v>65.62887878817881</v>
      </c>
      <c r="AN504">
        <f>(AP504 - AO504 + BO504*1E3/(8.314*(BQ504+273.15)) * AR504/BN504 * AQ504) * BN504/(100*BB504) * 1000/(1000 - AP504)</f>
        <v>0</v>
      </c>
      <c r="AO504">
        <v>20.14705795184513</v>
      </c>
      <c r="AP504">
        <v>26.56017818181817</v>
      </c>
      <c r="AQ504">
        <v>-0.0009012035307050095</v>
      </c>
      <c r="AR504">
        <v>78.85253045740266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1657317981.6</v>
      </c>
      <c r="BH504">
        <v>785.5341111111111</v>
      </c>
      <c r="BI504">
        <v>841.2483333333333</v>
      </c>
      <c r="BJ504">
        <v>26.56635555555555</v>
      </c>
      <c r="BK504">
        <v>20.15041111111111</v>
      </c>
      <c r="BL504">
        <v>787.4377777777778</v>
      </c>
      <c r="BM504">
        <v>27.10105555555555</v>
      </c>
      <c r="BN504">
        <v>500.02</v>
      </c>
      <c r="BO504">
        <v>68.39105555555555</v>
      </c>
      <c r="BP504">
        <v>0.1000005111111111</v>
      </c>
      <c r="BQ504">
        <v>27.35832222222222</v>
      </c>
      <c r="BR504">
        <v>27.01143333333333</v>
      </c>
      <c r="BS504">
        <v>999.9000000000001</v>
      </c>
      <c r="BT504">
        <v>0</v>
      </c>
      <c r="BU504">
        <v>0</v>
      </c>
      <c r="BV504">
        <v>9994.167777777779</v>
      </c>
      <c r="BW504">
        <v>0</v>
      </c>
      <c r="BX504">
        <v>1585.562222222222</v>
      </c>
      <c r="BY504">
        <v>-55.71421111111111</v>
      </c>
      <c r="BZ504">
        <v>806.9724444444445</v>
      </c>
      <c r="CA504">
        <v>858.5485555555556</v>
      </c>
      <c r="CB504">
        <v>6.415953333333333</v>
      </c>
      <c r="CC504">
        <v>841.2483333333333</v>
      </c>
      <c r="CD504">
        <v>20.15041111111111</v>
      </c>
      <c r="CE504">
        <v>1.816902222222222</v>
      </c>
      <c r="CF504">
        <v>1.378107777777778</v>
      </c>
      <c r="CG504">
        <v>15.93297777777778</v>
      </c>
      <c r="CH504">
        <v>11.67886666666667</v>
      </c>
      <c r="CI504">
        <v>2000.011111111111</v>
      </c>
      <c r="CJ504">
        <v>0.98</v>
      </c>
      <c r="CK504">
        <v>0.0200002</v>
      </c>
      <c r="CL504">
        <v>0</v>
      </c>
      <c r="CM504">
        <v>2.192099999999999</v>
      </c>
      <c r="CN504">
        <v>0</v>
      </c>
      <c r="CO504">
        <v>17113.37777777778</v>
      </c>
      <c r="CP504">
        <v>16749.57777777778</v>
      </c>
      <c r="CQ504">
        <v>39.54133333333333</v>
      </c>
      <c r="CR504">
        <v>41</v>
      </c>
      <c r="CS504">
        <v>40</v>
      </c>
      <c r="CT504">
        <v>39.125</v>
      </c>
      <c r="CU504">
        <v>38.65944444444445</v>
      </c>
      <c r="CV504">
        <v>1960.011111111111</v>
      </c>
      <c r="CW504">
        <v>40</v>
      </c>
      <c r="CX504">
        <v>0</v>
      </c>
      <c r="CY504">
        <v>1657317990.3</v>
      </c>
      <c r="CZ504">
        <v>0</v>
      </c>
      <c r="DA504">
        <v>1657315522.5</v>
      </c>
      <c r="DB504" t="s">
        <v>1038</v>
      </c>
      <c r="DC504">
        <v>1657315522.5</v>
      </c>
      <c r="DD504">
        <v>1657315518.5</v>
      </c>
      <c r="DE504">
        <v>10</v>
      </c>
      <c r="DF504">
        <v>0.226</v>
      </c>
      <c r="DG504">
        <v>0.346</v>
      </c>
      <c r="DH504">
        <v>-1.322</v>
      </c>
      <c r="DI504">
        <v>-0.172</v>
      </c>
      <c r="DJ504">
        <v>420</v>
      </c>
      <c r="DK504">
        <v>25</v>
      </c>
      <c r="DL504">
        <v>0.27</v>
      </c>
      <c r="DM504">
        <v>0.2</v>
      </c>
      <c r="DN504">
        <v>-55.24965365853658</v>
      </c>
      <c r="DO504">
        <v>-3.272232752613284</v>
      </c>
      <c r="DP504">
        <v>0.3363093277773148</v>
      </c>
      <c r="DQ504">
        <v>0</v>
      </c>
      <c r="DR504">
        <v>6.393225609756097</v>
      </c>
      <c r="DS504">
        <v>0.1508491986062861</v>
      </c>
      <c r="DT504">
        <v>0.02365083663231994</v>
      </c>
      <c r="DU504">
        <v>0</v>
      </c>
      <c r="DV504">
        <v>0</v>
      </c>
      <c r="DW504">
        <v>2</v>
      </c>
      <c r="DX504" t="s">
        <v>365</v>
      </c>
      <c r="DY504">
        <v>2.97801</v>
      </c>
      <c r="DZ504">
        <v>2.72482</v>
      </c>
      <c r="EA504">
        <v>0.113058</v>
      </c>
      <c r="EB504">
        <v>0.11692</v>
      </c>
      <c r="EC504">
        <v>0.0887342</v>
      </c>
      <c r="ED504">
        <v>0.07082570000000001</v>
      </c>
      <c r="EE504">
        <v>27935.9</v>
      </c>
      <c r="EF504">
        <v>27916.1</v>
      </c>
      <c r="EG504">
        <v>29294</v>
      </c>
      <c r="EH504">
        <v>29250</v>
      </c>
      <c r="EI504">
        <v>35381.5</v>
      </c>
      <c r="EJ504">
        <v>36123.2</v>
      </c>
      <c r="EK504">
        <v>41270.7</v>
      </c>
      <c r="EL504">
        <v>41664.7</v>
      </c>
      <c r="EM504">
        <v>1.94442</v>
      </c>
      <c r="EN504">
        <v>2.01197</v>
      </c>
      <c r="EO504">
        <v>0.102274</v>
      </c>
      <c r="EP504">
        <v>0</v>
      </c>
      <c r="EQ504">
        <v>25.3379</v>
      </c>
      <c r="ER504">
        <v>999.9</v>
      </c>
      <c r="ES504">
        <v>25.1</v>
      </c>
      <c r="ET504">
        <v>40.4</v>
      </c>
      <c r="EU504">
        <v>27.7928</v>
      </c>
      <c r="EV504">
        <v>61.2686</v>
      </c>
      <c r="EW504">
        <v>27.8125</v>
      </c>
      <c r="EX504">
        <v>2</v>
      </c>
      <c r="EY504">
        <v>0.194111</v>
      </c>
      <c r="EZ504">
        <v>1.75247</v>
      </c>
      <c r="FA504">
        <v>20.3736</v>
      </c>
      <c r="FB504">
        <v>5.21699</v>
      </c>
      <c r="FC504">
        <v>12.0099</v>
      </c>
      <c r="FD504">
        <v>4.9885</v>
      </c>
      <c r="FE504">
        <v>3.2885</v>
      </c>
      <c r="FF504">
        <v>6584.6</v>
      </c>
      <c r="FG504">
        <v>9999</v>
      </c>
      <c r="FH504">
        <v>9999</v>
      </c>
      <c r="FI504">
        <v>106.6</v>
      </c>
      <c r="FJ504">
        <v>1.86754</v>
      </c>
      <c r="FK504">
        <v>1.8666</v>
      </c>
      <c r="FL504">
        <v>1.866</v>
      </c>
      <c r="FM504">
        <v>1.86584</v>
      </c>
      <c r="FN504">
        <v>1.86775</v>
      </c>
      <c r="FO504">
        <v>1.87012</v>
      </c>
      <c r="FP504">
        <v>1.86883</v>
      </c>
      <c r="FQ504">
        <v>1.87026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-1.917</v>
      </c>
      <c r="GF504">
        <v>-0.5347</v>
      </c>
      <c r="GG504">
        <v>-0.6157391948907027</v>
      </c>
      <c r="GH504">
        <v>-0.001751842048368114</v>
      </c>
      <c r="GI504">
        <v>2.175043830543419E-07</v>
      </c>
      <c r="GJ504">
        <v>-8.900938919420621E-11</v>
      </c>
      <c r="GK504">
        <v>-0.5347082439281952</v>
      </c>
      <c r="GL504">
        <v>0</v>
      </c>
      <c r="GM504">
        <v>0</v>
      </c>
      <c r="GN504">
        <v>0</v>
      </c>
      <c r="GO504">
        <v>3</v>
      </c>
      <c r="GP504">
        <v>2360</v>
      </c>
      <c r="GQ504">
        <v>1</v>
      </c>
      <c r="GR504">
        <v>26</v>
      </c>
      <c r="GS504">
        <v>41</v>
      </c>
      <c r="GT504">
        <v>41.1</v>
      </c>
      <c r="GU504">
        <v>2.33887</v>
      </c>
      <c r="GV504">
        <v>2.23755</v>
      </c>
      <c r="GW504">
        <v>1.94702</v>
      </c>
      <c r="GX504">
        <v>2.8186</v>
      </c>
      <c r="GY504">
        <v>2.19482</v>
      </c>
      <c r="GZ504">
        <v>2.37305</v>
      </c>
      <c r="HA504">
        <v>42.8046</v>
      </c>
      <c r="HB504">
        <v>13.3965</v>
      </c>
      <c r="HC504">
        <v>18</v>
      </c>
      <c r="HD504">
        <v>501.148</v>
      </c>
      <c r="HE504">
        <v>557.075</v>
      </c>
      <c r="HF504">
        <v>25.1559</v>
      </c>
      <c r="HG504">
        <v>29.8054</v>
      </c>
      <c r="HH504">
        <v>30.0014</v>
      </c>
      <c r="HI504">
        <v>29.9627</v>
      </c>
      <c r="HJ504">
        <v>29.9116</v>
      </c>
      <c r="HK504">
        <v>46.9246</v>
      </c>
      <c r="HL504">
        <v>24.4055</v>
      </c>
      <c r="HM504">
        <v>0</v>
      </c>
      <c r="HN504">
        <v>25.098</v>
      </c>
      <c r="HO504">
        <v>874.578</v>
      </c>
      <c r="HP504">
        <v>20.2448</v>
      </c>
      <c r="HQ504">
        <v>100.187</v>
      </c>
      <c r="HR504">
        <v>100.081</v>
      </c>
    </row>
    <row r="505" spans="1:226">
      <c r="A505">
        <v>489</v>
      </c>
      <c r="B505">
        <v>1657317989.1</v>
      </c>
      <c r="C505">
        <v>9128.099999904633</v>
      </c>
      <c r="D505" t="s">
        <v>1346</v>
      </c>
      <c r="E505" t="s">
        <v>1347</v>
      </c>
      <c r="F505">
        <v>5</v>
      </c>
      <c r="G505" t="s">
        <v>1245</v>
      </c>
      <c r="H505" t="s">
        <v>354</v>
      </c>
      <c r="I505">
        <v>1657317986.3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874.2554268238628</v>
      </c>
      <c r="AK505">
        <v>831.0110545454548</v>
      </c>
      <c r="AL505">
        <v>3.454064578550605</v>
      </c>
      <c r="AM505">
        <v>65.62887878817881</v>
      </c>
      <c r="AN505">
        <f>(AP505 - AO505 + BO505*1E3/(8.314*(BQ505+273.15)) * AR505/BN505 * AQ505) * BN505/(100*BB505) * 1000/(1000 - AP505)</f>
        <v>0</v>
      </c>
      <c r="AO505">
        <v>20.16589208098365</v>
      </c>
      <c r="AP505">
        <v>26.55434848484846</v>
      </c>
      <c r="AQ505">
        <v>0.0004129590535621327</v>
      </c>
      <c r="AR505">
        <v>78.85253045740266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1657317986.3</v>
      </c>
      <c r="BH505">
        <v>801.2212</v>
      </c>
      <c r="BI505">
        <v>857.0213</v>
      </c>
      <c r="BJ505">
        <v>26.55824</v>
      </c>
      <c r="BK505">
        <v>20.16198</v>
      </c>
      <c r="BL505">
        <v>803.1497000000001</v>
      </c>
      <c r="BM505">
        <v>27.09294</v>
      </c>
      <c r="BN505">
        <v>500.0195000000001</v>
      </c>
      <c r="BO505">
        <v>68.39192</v>
      </c>
      <c r="BP505">
        <v>0.10002367</v>
      </c>
      <c r="BQ505">
        <v>27.33862</v>
      </c>
      <c r="BR505">
        <v>27.01063</v>
      </c>
      <c r="BS505">
        <v>999.9</v>
      </c>
      <c r="BT505">
        <v>0</v>
      </c>
      <c r="BU505">
        <v>0</v>
      </c>
      <c r="BV505">
        <v>9994.817999999999</v>
      </c>
      <c r="BW505">
        <v>0</v>
      </c>
      <c r="BX505">
        <v>1585.309</v>
      </c>
      <c r="BY505">
        <v>-55.80006000000001</v>
      </c>
      <c r="BZ505">
        <v>823.0806999999999</v>
      </c>
      <c r="CA505">
        <v>874.6559</v>
      </c>
      <c r="CB505">
        <v>6.396275999999999</v>
      </c>
      <c r="CC505">
        <v>857.0213</v>
      </c>
      <c r="CD505">
        <v>20.16198</v>
      </c>
      <c r="CE505">
        <v>1.816369</v>
      </c>
      <c r="CF505">
        <v>1.378917</v>
      </c>
      <c r="CG505">
        <v>15.92837</v>
      </c>
      <c r="CH505">
        <v>11.68775</v>
      </c>
      <c r="CI505">
        <v>2000.035</v>
      </c>
      <c r="CJ505">
        <v>0.9800000000000001</v>
      </c>
      <c r="CK505">
        <v>0.0200002</v>
      </c>
      <c r="CL505">
        <v>0</v>
      </c>
      <c r="CM505">
        <v>2.3051</v>
      </c>
      <c r="CN505">
        <v>0</v>
      </c>
      <c r="CO505">
        <v>17102.96</v>
      </c>
      <c r="CP505">
        <v>16749.75</v>
      </c>
      <c r="CQ505">
        <v>39.5</v>
      </c>
      <c r="CR505">
        <v>41</v>
      </c>
      <c r="CS505">
        <v>40</v>
      </c>
      <c r="CT505">
        <v>39.125</v>
      </c>
      <c r="CU505">
        <v>38.6312</v>
      </c>
      <c r="CV505">
        <v>1960.035</v>
      </c>
      <c r="CW505">
        <v>40</v>
      </c>
      <c r="CX505">
        <v>0</v>
      </c>
      <c r="CY505">
        <v>1657317995.7</v>
      </c>
      <c r="CZ505">
        <v>0</v>
      </c>
      <c r="DA505">
        <v>1657315522.5</v>
      </c>
      <c r="DB505" t="s">
        <v>1038</v>
      </c>
      <c r="DC505">
        <v>1657315522.5</v>
      </c>
      <c r="DD505">
        <v>1657315518.5</v>
      </c>
      <c r="DE505">
        <v>10</v>
      </c>
      <c r="DF505">
        <v>0.226</v>
      </c>
      <c r="DG505">
        <v>0.346</v>
      </c>
      <c r="DH505">
        <v>-1.322</v>
      </c>
      <c r="DI505">
        <v>-0.172</v>
      </c>
      <c r="DJ505">
        <v>420</v>
      </c>
      <c r="DK505">
        <v>25</v>
      </c>
      <c r="DL505">
        <v>0.27</v>
      </c>
      <c r="DM505">
        <v>0.2</v>
      </c>
      <c r="DN505">
        <v>-55.51774634146342</v>
      </c>
      <c r="DO505">
        <v>-2.611394425087038</v>
      </c>
      <c r="DP505">
        <v>0.2928572174348588</v>
      </c>
      <c r="DQ505">
        <v>0</v>
      </c>
      <c r="DR505">
        <v>6.397753658536586</v>
      </c>
      <c r="DS505">
        <v>0.1054208362369249</v>
      </c>
      <c r="DT505">
        <v>0.01975460091590859</v>
      </c>
      <c r="DU505">
        <v>0</v>
      </c>
      <c r="DV505">
        <v>0</v>
      </c>
      <c r="DW505">
        <v>2</v>
      </c>
      <c r="DX505" t="s">
        <v>365</v>
      </c>
      <c r="DY505">
        <v>2.97788</v>
      </c>
      <c r="DZ505">
        <v>2.72464</v>
      </c>
      <c r="EA505">
        <v>0.114666</v>
      </c>
      <c r="EB505">
        <v>0.118433</v>
      </c>
      <c r="EC505">
        <v>0.0887198</v>
      </c>
      <c r="ED505">
        <v>0.0708009</v>
      </c>
      <c r="EE505">
        <v>27885.4</v>
      </c>
      <c r="EF505">
        <v>27868.5</v>
      </c>
      <c r="EG505">
        <v>29294.1</v>
      </c>
      <c r="EH505">
        <v>29250.3</v>
      </c>
      <c r="EI505">
        <v>35382.4</v>
      </c>
      <c r="EJ505">
        <v>36124.6</v>
      </c>
      <c r="EK505">
        <v>41271.1</v>
      </c>
      <c r="EL505">
        <v>41665.2</v>
      </c>
      <c r="EM505">
        <v>1.94465</v>
      </c>
      <c r="EN505">
        <v>2.01225</v>
      </c>
      <c r="EO505">
        <v>0.101604</v>
      </c>
      <c r="EP505">
        <v>0</v>
      </c>
      <c r="EQ505">
        <v>25.3414</v>
      </c>
      <c r="ER505">
        <v>999.9</v>
      </c>
      <c r="ES505">
        <v>25.1</v>
      </c>
      <c r="ET505">
        <v>40.4</v>
      </c>
      <c r="EU505">
        <v>27.7917</v>
      </c>
      <c r="EV505">
        <v>61.3386</v>
      </c>
      <c r="EW505">
        <v>27.7484</v>
      </c>
      <c r="EX505">
        <v>2</v>
      </c>
      <c r="EY505">
        <v>0.191123</v>
      </c>
      <c r="EZ505">
        <v>1.15006</v>
      </c>
      <c r="FA505">
        <v>20.3794</v>
      </c>
      <c r="FB505">
        <v>5.21684</v>
      </c>
      <c r="FC505">
        <v>12.0099</v>
      </c>
      <c r="FD505">
        <v>4.9885</v>
      </c>
      <c r="FE505">
        <v>3.2885</v>
      </c>
      <c r="FF505">
        <v>6584.8</v>
      </c>
      <c r="FG505">
        <v>9999</v>
      </c>
      <c r="FH505">
        <v>9999</v>
      </c>
      <c r="FI505">
        <v>106.6</v>
      </c>
      <c r="FJ505">
        <v>1.86758</v>
      </c>
      <c r="FK505">
        <v>1.86661</v>
      </c>
      <c r="FL505">
        <v>1.866</v>
      </c>
      <c r="FM505">
        <v>1.86585</v>
      </c>
      <c r="FN505">
        <v>1.8678</v>
      </c>
      <c r="FO505">
        <v>1.87015</v>
      </c>
      <c r="FP505">
        <v>1.86889</v>
      </c>
      <c r="FQ505">
        <v>1.87027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-1.943</v>
      </c>
      <c r="GF505">
        <v>-0.5347</v>
      </c>
      <c r="GG505">
        <v>-0.6157391948907027</v>
      </c>
      <c r="GH505">
        <v>-0.001751842048368114</v>
      </c>
      <c r="GI505">
        <v>2.175043830543419E-07</v>
      </c>
      <c r="GJ505">
        <v>-8.900938919420621E-11</v>
      </c>
      <c r="GK505">
        <v>-0.5347082439281952</v>
      </c>
      <c r="GL505">
        <v>0</v>
      </c>
      <c r="GM505">
        <v>0</v>
      </c>
      <c r="GN505">
        <v>0</v>
      </c>
      <c r="GO505">
        <v>3</v>
      </c>
      <c r="GP505">
        <v>2360</v>
      </c>
      <c r="GQ505">
        <v>1</v>
      </c>
      <c r="GR505">
        <v>26</v>
      </c>
      <c r="GS505">
        <v>41.1</v>
      </c>
      <c r="GT505">
        <v>41.2</v>
      </c>
      <c r="GU505">
        <v>2.37427</v>
      </c>
      <c r="GV505">
        <v>2.23755</v>
      </c>
      <c r="GW505">
        <v>1.94702</v>
      </c>
      <c r="GX505">
        <v>2.81738</v>
      </c>
      <c r="GY505">
        <v>2.19482</v>
      </c>
      <c r="GZ505">
        <v>2.36572</v>
      </c>
      <c r="HA505">
        <v>42.8046</v>
      </c>
      <c r="HB505">
        <v>13.4141</v>
      </c>
      <c r="HC505">
        <v>18</v>
      </c>
      <c r="HD505">
        <v>501.221</v>
      </c>
      <c r="HE505">
        <v>557.1950000000001</v>
      </c>
      <c r="HF505">
        <v>25.0347</v>
      </c>
      <c r="HG505">
        <v>29.7951</v>
      </c>
      <c r="HH505">
        <v>29.9987</v>
      </c>
      <c r="HI505">
        <v>29.9537</v>
      </c>
      <c r="HJ505">
        <v>29.9027</v>
      </c>
      <c r="HK505">
        <v>47.5796</v>
      </c>
      <c r="HL505">
        <v>24.1232</v>
      </c>
      <c r="HM505">
        <v>0</v>
      </c>
      <c r="HN505">
        <v>25.0853</v>
      </c>
      <c r="HO505">
        <v>888.008</v>
      </c>
      <c r="HP505">
        <v>20.262</v>
      </c>
      <c r="HQ505">
        <v>100.188</v>
      </c>
      <c r="HR505">
        <v>100.083</v>
      </c>
    </row>
    <row r="506" spans="1:226">
      <c r="A506">
        <v>490</v>
      </c>
      <c r="B506">
        <v>1657317994.1</v>
      </c>
      <c r="C506">
        <v>9133.099999904633</v>
      </c>
      <c r="D506" t="s">
        <v>1348</v>
      </c>
      <c r="E506" t="s">
        <v>1349</v>
      </c>
      <c r="F506">
        <v>5</v>
      </c>
      <c r="G506" t="s">
        <v>1245</v>
      </c>
      <c r="H506" t="s">
        <v>354</v>
      </c>
      <c r="I506">
        <v>1657317991.6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890.6701176070104</v>
      </c>
      <c r="AK506">
        <v>847.6663212121213</v>
      </c>
      <c r="AL506">
        <v>3.330624418367292</v>
      </c>
      <c r="AM506">
        <v>65.62887878817881</v>
      </c>
      <c r="AN506">
        <f>(AP506 - AO506 + BO506*1E3/(8.314*(BQ506+273.15)) * AR506/BN506 * AQ506) * BN506/(100*BB506) * 1000/(1000 - AP506)</f>
        <v>0</v>
      </c>
      <c r="AO506">
        <v>20.15344562435715</v>
      </c>
      <c r="AP506">
        <v>26.55052606060606</v>
      </c>
      <c r="AQ506">
        <v>-0.0008521063224957745</v>
      </c>
      <c r="AR506">
        <v>78.85253045740266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1657317991.6</v>
      </c>
      <c r="BH506">
        <v>818.653</v>
      </c>
      <c r="BI506">
        <v>874.2307777777777</v>
      </c>
      <c r="BJ506">
        <v>26.54873333333333</v>
      </c>
      <c r="BK506">
        <v>20.16665555555555</v>
      </c>
      <c r="BL506">
        <v>820.6088888888888</v>
      </c>
      <c r="BM506">
        <v>27.08345555555556</v>
      </c>
      <c r="BN506">
        <v>499.956</v>
      </c>
      <c r="BO506">
        <v>68.39003333333332</v>
      </c>
      <c r="BP506">
        <v>0.0998951</v>
      </c>
      <c r="BQ506">
        <v>27.30941111111111</v>
      </c>
      <c r="BR506">
        <v>26.99778888888889</v>
      </c>
      <c r="BS506">
        <v>999.9000000000001</v>
      </c>
      <c r="BT506">
        <v>0</v>
      </c>
      <c r="BU506">
        <v>0</v>
      </c>
      <c r="BV506">
        <v>9997.236666666666</v>
      </c>
      <c r="BW506">
        <v>0</v>
      </c>
      <c r="BX506">
        <v>1585.081111111111</v>
      </c>
      <c r="BY506">
        <v>-55.57784444444444</v>
      </c>
      <c r="BZ506">
        <v>840.9796666666667</v>
      </c>
      <c r="CA506">
        <v>892.2239999999999</v>
      </c>
      <c r="CB506">
        <v>6.382094444444444</v>
      </c>
      <c r="CC506">
        <v>874.2307777777777</v>
      </c>
      <c r="CD506">
        <v>20.16665555555555</v>
      </c>
      <c r="CE506">
        <v>1.815668888888889</v>
      </c>
      <c r="CF506">
        <v>1.379198888888889</v>
      </c>
      <c r="CG506">
        <v>15.92234444444444</v>
      </c>
      <c r="CH506">
        <v>11.69084444444444</v>
      </c>
      <c r="CI506">
        <v>2000.014444444445</v>
      </c>
      <c r="CJ506">
        <v>0.9799993333333332</v>
      </c>
      <c r="CK506">
        <v>0.02000086666666666</v>
      </c>
      <c r="CL506">
        <v>0</v>
      </c>
      <c r="CM506">
        <v>2.176433333333334</v>
      </c>
      <c r="CN506">
        <v>0</v>
      </c>
      <c r="CO506">
        <v>17084.85555555556</v>
      </c>
      <c r="CP506">
        <v>16749.57777777778</v>
      </c>
      <c r="CQ506">
        <v>39.5</v>
      </c>
      <c r="CR506">
        <v>41</v>
      </c>
      <c r="CS506">
        <v>39.986</v>
      </c>
      <c r="CT506">
        <v>39.10400000000001</v>
      </c>
      <c r="CU506">
        <v>38.625</v>
      </c>
      <c r="CV506">
        <v>1960.014444444445</v>
      </c>
      <c r="CW506">
        <v>40</v>
      </c>
      <c r="CX506">
        <v>0</v>
      </c>
      <c r="CY506">
        <v>1657318000.5</v>
      </c>
      <c r="CZ506">
        <v>0</v>
      </c>
      <c r="DA506">
        <v>1657315522.5</v>
      </c>
      <c r="DB506" t="s">
        <v>1038</v>
      </c>
      <c r="DC506">
        <v>1657315522.5</v>
      </c>
      <c r="DD506">
        <v>1657315518.5</v>
      </c>
      <c r="DE506">
        <v>10</v>
      </c>
      <c r="DF506">
        <v>0.226</v>
      </c>
      <c r="DG506">
        <v>0.346</v>
      </c>
      <c r="DH506">
        <v>-1.322</v>
      </c>
      <c r="DI506">
        <v>-0.172</v>
      </c>
      <c r="DJ506">
        <v>420</v>
      </c>
      <c r="DK506">
        <v>25</v>
      </c>
      <c r="DL506">
        <v>0.27</v>
      </c>
      <c r="DM506">
        <v>0.2</v>
      </c>
      <c r="DN506">
        <v>-55.6047</v>
      </c>
      <c r="DO506">
        <v>-0.8685554006969467</v>
      </c>
      <c r="DP506">
        <v>0.2032018436636157</v>
      </c>
      <c r="DQ506">
        <v>0</v>
      </c>
      <c r="DR506">
        <v>6.402468780487806</v>
      </c>
      <c r="DS506">
        <v>-0.06070933797909858</v>
      </c>
      <c r="DT506">
        <v>0.01313747984057713</v>
      </c>
      <c r="DU506">
        <v>1</v>
      </c>
      <c r="DV506">
        <v>1</v>
      </c>
      <c r="DW506">
        <v>2</v>
      </c>
      <c r="DX506" t="s">
        <v>357</v>
      </c>
      <c r="DY506">
        <v>2.97797</v>
      </c>
      <c r="DZ506">
        <v>2.72473</v>
      </c>
      <c r="EA506">
        <v>0.116205</v>
      </c>
      <c r="EB506">
        <v>0.119935</v>
      </c>
      <c r="EC506">
        <v>0.0887162</v>
      </c>
      <c r="ED506">
        <v>0.0709041</v>
      </c>
      <c r="EE506">
        <v>27837.5</v>
      </c>
      <c r="EF506">
        <v>27821.5</v>
      </c>
      <c r="EG506">
        <v>29294.7</v>
      </c>
      <c r="EH506">
        <v>29250.8</v>
      </c>
      <c r="EI506">
        <v>35383.3</v>
      </c>
      <c r="EJ506">
        <v>36121.1</v>
      </c>
      <c r="EK506">
        <v>41271.9</v>
      </c>
      <c r="EL506">
        <v>41665.8</v>
      </c>
      <c r="EM506">
        <v>1.94463</v>
      </c>
      <c r="EN506">
        <v>2.01242</v>
      </c>
      <c r="EO506">
        <v>0.100285</v>
      </c>
      <c r="EP506">
        <v>0</v>
      </c>
      <c r="EQ506">
        <v>25.3405</v>
      </c>
      <c r="ER506">
        <v>999.9</v>
      </c>
      <c r="ES506">
        <v>25.1</v>
      </c>
      <c r="ET506">
        <v>40.4</v>
      </c>
      <c r="EU506">
        <v>27.7965</v>
      </c>
      <c r="EV506">
        <v>61.2286</v>
      </c>
      <c r="EW506">
        <v>27.8245</v>
      </c>
      <c r="EX506">
        <v>2</v>
      </c>
      <c r="EY506">
        <v>0.189096</v>
      </c>
      <c r="EZ506">
        <v>0.805776</v>
      </c>
      <c r="FA506">
        <v>20.3819</v>
      </c>
      <c r="FB506">
        <v>5.21699</v>
      </c>
      <c r="FC506">
        <v>12.0099</v>
      </c>
      <c r="FD506">
        <v>4.9884</v>
      </c>
      <c r="FE506">
        <v>3.28855</v>
      </c>
      <c r="FF506">
        <v>6584.8</v>
      </c>
      <c r="FG506">
        <v>9999</v>
      </c>
      <c r="FH506">
        <v>9999</v>
      </c>
      <c r="FI506">
        <v>106.6</v>
      </c>
      <c r="FJ506">
        <v>1.86756</v>
      </c>
      <c r="FK506">
        <v>1.86661</v>
      </c>
      <c r="FL506">
        <v>1.866</v>
      </c>
      <c r="FM506">
        <v>1.86585</v>
      </c>
      <c r="FN506">
        <v>1.86781</v>
      </c>
      <c r="FO506">
        <v>1.87015</v>
      </c>
      <c r="FP506">
        <v>1.86889</v>
      </c>
      <c r="FQ506">
        <v>1.87027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-1.969</v>
      </c>
      <c r="GF506">
        <v>-0.5347</v>
      </c>
      <c r="GG506">
        <v>-0.6157391948907027</v>
      </c>
      <c r="GH506">
        <v>-0.001751842048368114</v>
      </c>
      <c r="GI506">
        <v>2.175043830543419E-07</v>
      </c>
      <c r="GJ506">
        <v>-8.900938919420621E-11</v>
      </c>
      <c r="GK506">
        <v>-0.5347082439281952</v>
      </c>
      <c r="GL506">
        <v>0</v>
      </c>
      <c r="GM506">
        <v>0</v>
      </c>
      <c r="GN506">
        <v>0</v>
      </c>
      <c r="GO506">
        <v>3</v>
      </c>
      <c r="GP506">
        <v>2360</v>
      </c>
      <c r="GQ506">
        <v>1</v>
      </c>
      <c r="GR506">
        <v>26</v>
      </c>
      <c r="GS506">
        <v>41.2</v>
      </c>
      <c r="GT506">
        <v>41.3</v>
      </c>
      <c r="GU506">
        <v>2.40723</v>
      </c>
      <c r="GV506">
        <v>2.23511</v>
      </c>
      <c r="GW506">
        <v>1.94702</v>
      </c>
      <c r="GX506">
        <v>2.8186</v>
      </c>
      <c r="GY506">
        <v>2.19482</v>
      </c>
      <c r="GZ506">
        <v>2.37549</v>
      </c>
      <c r="HA506">
        <v>42.8046</v>
      </c>
      <c r="HB506">
        <v>13.4141</v>
      </c>
      <c r="HC506">
        <v>18</v>
      </c>
      <c r="HD506">
        <v>501.127</v>
      </c>
      <c r="HE506">
        <v>557.24</v>
      </c>
      <c r="HF506">
        <v>25.0182</v>
      </c>
      <c r="HG506">
        <v>29.7848</v>
      </c>
      <c r="HH506">
        <v>29.9984</v>
      </c>
      <c r="HI506">
        <v>29.944</v>
      </c>
      <c r="HJ506">
        <v>29.8937</v>
      </c>
      <c r="HK506">
        <v>48.2939</v>
      </c>
      <c r="HL506">
        <v>24.1232</v>
      </c>
      <c r="HM506">
        <v>0</v>
      </c>
      <c r="HN506">
        <v>25.0823</v>
      </c>
      <c r="HO506">
        <v>908.2619999999999</v>
      </c>
      <c r="HP506">
        <v>20.2531</v>
      </c>
      <c r="HQ506">
        <v>100.19</v>
      </c>
      <c r="HR506">
        <v>100.084</v>
      </c>
    </row>
    <row r="507" spans="1:226">
      <c r="A507">
        <v>491</v>
      </c>
      <c r="B507">
        <v>1657317999.1</v>
      </c>
      <c r="C507">
        <v>9138.099999904633</v>
      </c>
      <c r="D507" t="s">
        <v>1350</v>
      </c>
      <c r="E507" t="s">
        <v>1351</v>
      </c>
      <c r="F507">
        <v>5</v>
      </c>
      <c r="G507" t="s">
        <v>1245</v>
      </c>
      <c r="H507" t="s">
        <v>354</v>
      </c>
      <c r="I507">
        <v>1657317996.3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907.7486958822807</v>
      </c>
      <c r="AK507">
        <v>864.74203030303</v>
      </c>
      <c r="AL507">
        <v>3.412042409199209</v>
      </c>
      <c r="AM507">
        <v>65.62887878817881</v>
      </c>
      <c r="AN507">
        <f>(AP507 - AO507 + BO507*1E3/(8.314*(BQ507+273.15)) * AR507/BN507 * AQ507) * BN507/(100*BB507) * 1000/(1000 - AP507)</f>
        <v>0</v>
      </c>
      <c r="AO507">
        <v>20.19249386134685</v>
      </c>
      <c r="AP507">
        <v>26.55886969696969</v>
      </c>
      <c r="AQ507">
        <v>0.002126471088206364</v>
      </c>
      <c r="AR507">
        <v>78.85253045740266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1657317996.3</v>
      </c>
      <c r="BH507">
        <v>834.1362999999999</v>
      </c>
      <c r="BI507">
        <v>889.9186</v>
      </c>
      <c r="BJ507">
        <v>26.55777</v>
      </c>
      <c r="BK507">
        <v>20.18651</v>
      </c>
      <c r="BL507">
        <v>836.1168</v>
      </c>
      <c r="BM507">
        <v>27.09249000000001</v>
      </c>
      <c r="BN507">
        <v>500.0522999999999</v>
      </c>
      <c r="BO507">
        <v>68.38991999999999</v>
      </c>
      <c r="BP507">
        <v>0.10015717</v>
      </c>
      <c r="BQ507">
        <v>27.2959</v>
      </c>
      <c r="BR507">
        <v>26.96819</v>
      </c>
      <c r="BS507">
        <v>999.9</v>
      </c>
      <c r="BT507">
        <v>0</v>
      </c>
      <c r="BU507">
        <v>0</v>
      </c>
      <c r="BV507">
        <v>9997.32</v>
      </c>
      <c r="BW507">
        <v>0</v>
      </c>
      <c r="BX507">
        <v>1587.063</v>
      </c>
      <c r="BY507">
        <v>-55.78252</v>
      </c>
      <c r="BZ507">
        <v>856.8933999999999</v>
      </c>
      <c r="CA507">
        <v>908.2533</v>
      </c>
      <c r="CB507">
        <v>6.371272</v>
      </c>
      <c r="CC507">
        <v>889.9186</v>
      </c>
      <c r="CD507">
        <v>20.18651</v>
      </c>
      <c r="CE507">
        <v>1.816283</v>
      </c>
      <c r="CF507">
        <v>1.380552</v>
      </c>
      <c r="CG507">
        <v>15.92765</v>
      </c>
      <c r="CH507">
        <v>11.70569</v>
      </c>
      <c r="CI507">
        <v>2000.034</v>
      </c>
      <c r="CJ507">
        <v>0.9799990999999999</v>
      </c>
      <c r="CK507">
        <v>0.0200011</v>
      </c>
      <c r="CL507">
        <v>0</v>
      </c>
      <c r="CM507">
        <v>2.25967</v>
      </c>
      <c r="CN507">
        <v>0</v>
      </c>
      <c r="CO507">
        <v>17064.2</v>
      </c>
      <c r="CP507">
        <v>16749.74</v>
      </c>
      <c r="CQ507">
        <v>39.4937</v>
      </c>
      <c r="CR507">
        <v>40.9685</v>
      </c>
      <c r="CS507">
        <v>39.9559</v>
      </c>
      <c r="CT507">
        <v>39.0434</v>
      </c>
      <c r="CU507">
        <v>38.625</v>
      </c>
      <c r="CV507">
        <v>1960.034</v>
      </c>
      <c r="CW507">
        <v>40</v>
      </c>
      <c r="CX507">
        <v>0</v>
      </c>
      <c r="CY507">
        <v>1657318005.3</v>
      </c>
      <c r="CZ507">
        <v>0</v>
      </c>
      <c r="DA507">
        <v>1657315522.5</v>
      </c>
      <c r="DB507" t="s">
        <v>1038</v>
      </c>
      <c r="DC507">
        <v>1657315522.5</v>
      </c>
      <c r="DD507">
        <v>1657315518.5</v>
      </c>
      <c r="DE507">
        <v>10</v>
      </c>
      <c r="DF507">
        <v>0.226</v>
      </c>
      <c r="DG507">
        <v>0.346</v>
      </c>
      <c r="DH507">
        <v>-1.322</v>
      </c>
      <c r="DI507">
        <v>-0.172</v>
      </c>
      <c r="DJ507">
        <v>420</v>
      </c>
      <c r="DK507">
        <v>25</v>
      </c>
      <c r="DL507">
        <v>0.27</v>
      </c>
      <c r="DM507">
        <v>0.2</v>
      </c>
      <c r="DN507">
        <v>-55.72414878048781</v>
      </c>
      <c r="DO507">
        <v>0.1084076655051502</v>
      </c>
      <c r="DP507">
        <v>0.126205701471362</v>
      </c>
      <c r="DQ507">
        <v>0</v>
      </c>
      <c r="DR507">
        <v>6.392471951219512</v>
      </c>
      <c r="DS507">
        <v>-0.1729747735191603</v>
      </c>
      <c r="DT507">
        <v>0.01944863080258301</v>
      </c>
      <c r="DU507">
        <v>0</v>
      </c>
      <c r="DV507">
        <v>0</v>
      </c>
      <c r="DW507">
        <v>2</v>
      </c>
      <c r="DX507" t="s">
        <v>365</v>
      </c>
      <c r="DY507">
        <v>2.97846</v>
      </c>
      <c r="DZ507">
        <v>2.72514</v>
      </c>
      <c r="EA507">
        <v>0.117772</v>
      </c>
      <c r="EB507">
        <v>0.121441</v>
      </c>
      <c r="EC507">
        <v>0.0887363</v>
      </c>
      <c r="ED507">
        <v>0.0708521</v>
      </c>
      <c r="EE507">
        <v>27789.1</v>
      </c>
      <c r="EF507">
        <v>27775.1</v>
      </c>
      <c r="EG507">
        <v>29295.6</v>
      </c>
      <c r="EH507">
        <v>29252</v>
      </c>
      <c r="EI507">
        <v>35383.3</v>
      </c>
      <c r="EJ507">
        <v>36124.7</v>
      </c>
      <c r="EK507">
        <v>41272.8</v>
      </c>
      <c r="EL507">
        <v>41667.5</v>
      </c>
      <c r="EM507">
        <v>1.94512</v>
      </c>
      <c r="EN507">
        <v>2.0122</v>
      </c>
      <c r="EO507">
        <v>0.09878720000000001</v>
      </c>
      <c r="EP507">
        <v>0</v>
      </c>
      <c r="EQ507">
        <v>25.337</v>
      </c>
      <c r="ER507">
        <v>999.9</v>
      </c>
      <c r="ES507">
        <v>25</v>
      </c>
      <c r="ET507">
        <v>40.4</v>
      </c>
      <c r="EU507">
        <v>27.6838</v>
      </c>
      <c r="EV507">
        <v>61.2986</v>
      </c>
      <c r="EW507">
        <v>27.6402</v>
      </c>
      <c r="EX507">
        <v>2</v>
      </c>
      <c r="EY507">
        <v>0.187353</v>
      </c>
      <c r="EZ507">
        <v>0.6769309999999999</v>
      </c>
      <c r="FA507">
        <v>20.3828</v>
      </c>
      <c r="FB507">
        <v>5.21714</v>
      </c>
      <c r="FC507">
        <v>12.0099</v>
      </c>
      <c r="FD507">
        <v>4.9886</v>
      </c>
      <c r="FE507">
        <v>3.2885</v>
      </c>
      <c r="FF507">
        <v>6585.1</v>
      </c>
      <c r="FG507">
        <v>9999</v>
      </c>
      <c r="FH507">
        <v>9999</v>
      </c>
      <c r="FI507">
        <v>106.6</v>
      </c>
      <c r="FJ507">
        <v>1.86755</v>
      </c>
      <c r="FK507">
        <v>1.86661</v>
      </c>
      <c r="FL507">
        <v>1.866</v>
      </c>
      <c r="FM507">
        <v>1.86585</v>
      </c>
      <c r="FN507">
        <v>1.8678</v>
      </c>
      <c r="FO507">
        <v>1.87015</v>
      </c>
      <c r="FP507">
        <v>1.86886</v>
      </c>
      <c r="FQ507">
        <v>1.87027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-1.995</v>
      </c>
      <c r="GF507">
        <v>-0.5347</v>
      </c>
      <c r="GG507">
        <v>-0.6157391948907027</v>
      </c>
      <c r="GH507">
        <v>-0.001751842048368114</v>
      </c>
      <c r="GI507">
        <v>2.175043830543419E-07</v>
      </c>
      <c r="GJ507">
        <v>-8.900938919420621E-11</v>
      </c>
      <c r="GK507">
        <v>-0.5347082439281952</v>
      </c>
      <c r="GL507">
        <v>0</v>
      </c>
      <c r="GM507">
        <v>0</v>
      </c>
      <c r="GN507">
        <v>0</v>
      </c>
      <c r="GO507">
        <v>3</v>
      </c>
      <c r="GP507">
        <v>2360</v>
      </c>
      <c r="GQ507">
        <v>1</v>
      </c>
      <c r="GR507">
        <v>26</v>
      </c>
      <c r="GS507">
        <v>41.3</v>
      </c>
      <c r="GT507">
        <v>41.3</v>
      </c>
      <c r="GU507">
        <v>2.44385</v>
      </c>
      <c r="GV507">
        <v>2.23755</v>
      </c>
      <c r="GW507">
        <v>1.94702</v>
      </c>
      <c r="GX507">
        <v>2.8186</v>
      </c>
      <c r="GY507">
        <v>2.19482</v>
      </c>
      <c r="GZ507">
        <v>2.37915</v>
      </c>
      <c r="HA507">
        <v>42.7778</v>
      </c>
      <c r="HB507">
        <v>13.4141</v>
      </c>
      <c r="HC507">
        <v>18</v>
      </c>
      <c r="HD507">
        <v>501.373</v>
      </c>
      <c r="HE507">
        <v>556.9829999999999</v>
      </c>
      <c r="HF507">
        <v>25.0368</v>
      </c>
      <c r="HG507">
        <v>29.7746</v>
      </c>
      <c r="HH507">
        <v>29.9984</v>
      </c>
      <c r="HI507">
        <v>29.9344</v>
      </c>
      <c r="HJ507">
        <v>29.8841</v>
      </c>
      <c r="HK507">
        <v>48.9718</v>
      </c>
      <c r="HL507">
        <v>24.1232</v>
      </c>
      <c r="HM507">
        <v>0</v>
      </c>
      <c r="HN507">
        <v>25.0688</v>
      </c>
      <c r="HO507">
        <v>921.758</v>
      </c>
      <c r="HP507">
        <v>20.2601</v>
      </c>
      <c r="HQ507">
        <v>100.192</v>
      </c>
      <c r="HR507">
        <v>100.088</v>
      </c>
    </row>
    <row r="508" spans="1:226">
      <c r="A508">
        <v>492</v>
      </c>
      <c r="B508">
        <v>1657318004.1</v>
      </c>
      <c r="C508">
        <v>9143.099999904633</v>
      </c>
      <c r="D508" t="s">
        <v>1352</v>
      </c>
      <c r="E508" t="s">
        <v>1353</v>
      </c>
      <c r="F508">
        <v>5</v>
      </c>
      <c r="G508" t="s">
        <v>1245</v>
      </c>
      <c r="H508" t="s">
        <v>354</v>
      </c>
      <c r="I508">
        <v>1657318001.6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924.760361937279</v>
      </c>
      <c r="AK508">
        <v>881.7779757575754</v>
      </c>
      <c r="AL508">
        <v>3.403288831443589</v>
      </c>
      <c r="AM508">
        <v>65.62887878817881</v>
      </c>
      <c r="AN508">
        <f>(AP508 - AO508 + BO508*1E3/(8.314*(BQ508+273.15)) * AR508/BN508 * AQ508) * BN508/(100*BB508) * 1000/(1000 - AP508)</f>
        <v>0</v>
      </c>
      <c r="AO508">
        <v>20.1629745715702</v>
      </c>
      <c r="AP508">
        <v>26.54136969696969</v>
      </c>
      <c r="AQ508">
        <v>-0.0005566640309028774</v>
      </c>
      <c r="AR508">
        <v>78.85253045740266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1657318001.6</v>
      </c>
      <c r="BH508">
        <v>851.7382222222222</v>
      </c>
      <c r="BI508">
        <v>907.6324444444444</v>
      </c>
      <c r="BJ508">
        <v>26.55077777777778</v>
      </c>
      <c r="BK508">
        <v>20.15675555555556</v>
      </c>
      <c r="BL508">
        <v>853.7461111111111</v>
      </c>
      <c r="BM508">
        <v>27.08547777777778</v>
      </c>
      <c r="BN508">
        <v>500.0272222222222</v>
      </c>
      <c r="BO508">
        <v>68.39249999999998</v>
      </c>
      <c r="BP508">
        <v>0.09999633333333334</v>
      </c>
      <c r="BQ508">
        <v>27.27926666666667</v>
      </c>
      <c r="BR508">
        <v>26.94765555555556</v>
      </c>
      <c r="BS508">
        <v>999.9000000000001</v>
      </c>
      <c r="BT508">
        <v>0</v>
      </c>
      <c r="BU508">
        <v>0</v>
      </c>
      <c r="BV508">
        <v>10003.75</v>
      </c>
      <c r="BW508">
        <v>0</v>
      </c>
      <c r="BX508">
        <v>1587.778888888889</v>
      </c>
      <c r="BY508">
        <v>-55.89447777777778</v>
      </c>
      <c r="BZ508">
        <v>874.968888888889</v>
      </c>
      <c r="CA508">
        <v>926.303888888889</v>
      </c>
      <c r="CB508">
        <v>6.394018888888889</v>
      </c>
      <c r="CC508">
        <v>907.6324444444444</v>
      </c>
      <c r="CD508">
        <v>20.15675555555556</v>
      </c>
      <c r="CE508">
        <v>1.815874444444444</v>
      </c>
      <c r="CF508">
        <v>1.378571111111111</v>
      </c>
      <c r="CG508">
        <v>15.9241</v>
      </c>
      <c r="CH508">
        <v>11.68395555555555</v>
      </c>
      <c r="CI508">
        <v>1999.961111111111</v>
      </c>
      <c r="CJ508">
        <v>0.9799976666666667</v>
      </c>
      <c r="CK508">
        <v>0.02000253333333333</v>
      </c>
      <c r="CL508">
        <v>0</v>
      </c>
      <c r="CM508">
        <v>2.427344444444445</v>
      </c>
      <c r="CN508">
        <v>0</v>
      </c>
      <c r="CO508">
        <v>17035.57777777778</v>
      </c>
      <c r="CP508">
        <v>16749.12222222222</v>
      </c>
      <c r="CQ508">
        <v>39.45099999999999</v>
      </c>
      <c r="CR508">
        <v>40.937</v>
      </c>
      <c r="CS508">
        <v>39.937</v>
      </c>
      <c r="CT508">
        <v>39</v>
      </c>
      <c r="CU508">
        <v>38.611</v>
      </c>
      <c r="CV508">
        <v>1959.961111111111</v>
      </c>
      <c r="CW508">
        <v>40</v>
      </c>
      <c r="CX508">
        <v>0</v>
      </c>
      <c r="CY508">
        <v>1657318010.7</v>
      </c>
      <c r="CZ508">
        <v>0</v>
      </c>
      <c r="DA508">
        <v>1657315522.5</v>
      </c>
      <c r="DB508" t="s">
        <v>1038</v>
      </c>
      <c r="DC508">
        <v>1657315522.5</v>
      </c>
      <c r="DD508">
        <v>1657315518.5</v>
      </c>
      <c r="DE508">
        <v>10</v>
      </c>
      <c r="DF508">
        <v>0.226</v>
      </c>
      <c r="DG508">
        <v>0.346</v>
      </c>
      <c r="DH508">
        <v>-1.322</v>
      </c>
      <c r="DI508">
        <v>-0.172</v>
      </c>
      <c r="DJ508">
        <v>420</v>
      </c>
      <c r="DK508">
        <v>25</v>
      </c>
      <c r="DL508">
        <v>0.27</v>
      </c>
      <c r="DM508">
        <v>0.2</v>
      </c>
      <c r="DN508">
        <v>-55.7566175</v>
      </c>
      <c r="DO508">
        <v>-0.4896731707316548</v>
      </c>
      <c r="DP508">
        <v>0.1411392253902149</v>
      </c>
      <c r="DQ508">
        <v>0</v>
      </c>
      <c r="DR508">
        <v>6.38624025</v>
      </c>
      <c r="DS508">
        <v>-0.03460131332083551</v>
      </c>
      <c r="DT508">
        <v>0.01330971759420535</v>
      </c>
      <c r="DU508">
        <v>1</v>
      </c>
      <c r="DV508">
        <v>1</v>
      </c>
      <c r="DW508">
        <v>2</v>
      </c>
      <c r="DX508" t="s">
        <v>357</v>
      </c>
      <c r="DY508">
        <v>2.97791</v>
      </c>
      <c r="DZ508">
        <v>2.72461</v>
      </c>
      <c r="EA508">
        <v>0.119326</v>
      </c>
      <c r="EB508">
        <v>0.122945</v>
      </c>
      <c r="EC508">
        <v>0.0886967</v>
      </c>
      <c r="ED508">
        <v>0.070794</v>
      </c>
      <c r="EE508">
        <v>27740.2</v>
      </c>
      <c r="EF508">
        <v>27728</v>
      </c>
      <c r="EG508">
        <v>29295.7</v>
      </c>
      <c r="EH508">
        <v>29252.5</v>
      </c>
      <c r="EI508">
        <v>35385.1</v>
      </c>
      <c r="EJ508">
        <v>36127.4</v>
      </c>
      <c r="EK508">
        <v>41273.1</v>
      </c>
      <c r="EL508">
        <v>41668</v>
      </c>
      <c r="EM508">
        <v>1.945</v>
      </c>
      <c r="EN508">
        <v>2.013</v>
      </c>
      <c r="EO508">
        <v>0.0980645</v>
      </c>
      <c r="EP508">
        <v>0</v>
      </c>
      <c r="EQ508">
        <v>25.3312</v>
      </c>
      <c r="ER508">
        <v>999.9</v>
      </c>
      <c r="ES508">
        <v>25</v>
      </c>
      <c r="ET508">
        <v>40.4</v>
      </c>
      <c r="EU508">
        <v>27.6821</v>
      </c>
      <c r="EV508">
        <v>61.3386</v>
      </c>
      <c r="EW508">
        <v>27.7604</v>
      </c>
      <c r="EX508">
        <v>2</v>
      </c>
      <c r="EY508">
        <v>0.186126</v>
      </c>
      <c r="EZ508">
        <v>0.550359</v>
      </c>
      <c r="FA508">
        <v>20.3833</v>
      </c>
      <c r="FB508">
        <v>5.21699</v>
      </c>
      <c r="FC508">
        <v>12.0099</v>
      </c>
      <c r="FD508">
        <v>4.98865</v>
      </c>
      <c r="FE508">
        <v>3.2885</v>
      </c>
      <c r="FF508">
        <v>6585.1</v>
      </c>
      <c r="FG508">
        <v>9999</v>
      </c>
      <c r="FH508">
        <v>9999</v>
      </c>
      <c r="FI508">
        <v>106.6</v>
      </c>
      <c r="FJ508">
        <v>1.86757</v>
      </c>
      <c r="FK508">
        <v>1.86661</v>
      </c>
      <c r="FL508">
        <v>1.866</v>
      </c>
      <c r="FM508">
        <v>1.86584</v>
      </c>
      <c r="FN508">
        <v>1.86778</v>
      </c>
      <c r="FO508">
        <v>1.87014</v>
      </c>
      <c r="FP508">
        <v>1.86885</v>
      </c>
      <c r="FQ508">
        <v>1.87026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-2.021</v>
      </c>
      <c r="GF508">
        <v>-0.5347</v>
      </c>
      <c r="GG508">
        <v>-0.6157391948907027</v>
      </c>
      <c r="GH508">
        <v>-0.001751842048368114</v>
      </c>
      <c r="GI508">
        <v>2.175043830543419E-07</v>
      </c>
      <c r="GJ508">
        <v>-8.900938919420621E-11</v>
      </c>
      <c r="GK508">
        <v>-0.5347082439281952</v>
      </c>
      <c r="GL508">
        <v>0</v>
      </c>
      <c r="GM508">
        <v>0</v>
      </c>
      <c r="GN508">
        <v>0</v>
      </c>
      <c r="GO508">
        <v>3</v>
      </c>
      <c r="GP508">
        <v>2360</v>
      </c>
      <c r="GQ508">
        <v>1</v>
      </c>
      <c r="GR508">
        <v>26</v>
      </c>
      <c r="GS508">
        <v>41.4</v>
      </c>
      <c r="GT508">
        <v>41.4</v>
      </c>
      <c r="GU508">
        <v>2.47681</v>
      </c>
      <c r="GV508">
        <v>2.23877</v>
      </c>
      <c r="GW508">
        <v>1.94702</v>
      </c>
      <c r="GX508">
        <v>2.8186</v>
      </c>
      <c r="GY508">
        <v>2.19482</v>
      </c>
      <c r="GZ508">
        <v>2.34497</v>
      </c>
      <c r="HA508">
        <v>42.7778</v>
      </c>
      <c r="HB508">
        <v>13.3878</v>
      </c>
      <c r="HC508">
        <v>18</v>
      </c>
      <c r="HD508">
        <v>501.214</v>
      </c>
      <c r="HE508">
        <v>557.486</v>
      </c>
      <c r="HF508">
        <v>25.05</v>
      </c>
      <c r="HG508">
        <v>29.7639</v>
      </c>
      <c r="HH508">
        <v>29.9988</v>
      </c>
      <c r="HI508">
        <v>29.9248</v>
      </c>
      <c r="HJ508">
        <v>29.8746</v>
      </c>
      <c r="HK508">
        <v>49.6905</v>
      </c>
      <c r="HL508">
        <v>23.5541</v>
      </c>
      <c r="HM508">
        <v>0</v>
      </c>
      <c r="HN508">
        <v>25.1016</v>
      </c>
      <c r="HO508">
        <v>941.833</v>
      </c>
      <c r="HP508">
        <v>20.2855</v>
      </c>
      <c r="HQ508">
        <v>100.193</v>
      </c>
      <c r="HR508">
        <v>100.09</v>
      </c>
    </row>
    <row r="509" spans="1:226">
      <c r="A509">
        <v>493</v>
      </c>
      <c r="B509">
        <v>1657318009.1</v>
      </c>
      <c r="C509">
        <v>9148.099999904633</v>
      </c>
      <c r="D509" t="s">
        <v>1354</v>
      </c>
      <c r="E509" t="s">
        <v>1355</v>
      </c>
      <c r="F509">
        <v>5</v>
      </c>
      <c r="G509" t="s">
        <v>1245</v>
      </c>
      <c r="H509" t="s">
        <v>354</v>
      </c>
      <c r="I509">
        <v>1657318006.3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941.8705284725304</v>
      </c>
      <c r="AK509">
        <v>898.8968363636362</v>
      </c>
      <c r="AL509">
        <v>3.415103140178977</v>
      </c>
      <c r="AM509">
        <v>65.62887878817881</v>
      </c>
      <c r="AN509">
        <f>(AP509 - AO509 + BO509*1E3/(8.314*(BQ509+273.15)) * AR509/BN509 * AQ509) * BN509/(100*BB509) * 1000/(1000 - AP509)</f>
        <v>0</v>
      </c>
      <c r="AO509">
        <v>20.1458364080493</v>
      </c>
      <c r="AP509">
        <v>26.53186424242425</v>
      </c>
      <c r="AQ509">
        <v>-0.001446507049141448</v>
      </c>
      <c r="AR509">
        <v>78.85253045740266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1657318006.3</v>
      </c>
      <c r="BH509">
        <v>867.3994</v>
      </c>
      <c r="BI509">
        <v>923.3889000000001</v>
      </c>
      <c r="BJ509">
        <v>26.53453</v>
      </c>
      <c r="BK509">
        <v>20.15283</v>
      </c>
      <c r="BL509">
        <v>869.4322</v>
      </c>
      <c r="BM509">
        <v>27.06926</v>
      </c>
      <c r="BN509">
        <v>499.9429999999999</v>
      </c>
      <c r="BO509">
        <v>68.39247000000002</v>
      </c>
      <c r="BP509">
        <v>0.09985771</v>
      </c>
      <c r="BQ509">
        <v>27.25745</v>
      </c>
      <c r="BR509">
        <v>26.9292</v>
      </c>
      <c r="BS509">
        <v>999.9</v>
      </c>
      <c r="BT509">
        <v>0</v>
      </c>
      <c r="BU509">
        <v>0</v>
      </c>
      <c r="BV509">
        <v>9995.865</v>
      </c>
      <c r="BW509">
        <v>0</v>
      </c>
      <c r="BX509">
        <v>1587.918</v>
      </c>
      <c r="BY509">
        <v>-55.98953999999999</v>
      </c>
      <c r="BZ509">
        <v>891.0426</v>
      </c>
      <c r="CA509">
        <v>942.3807</v>
      </c>
      <c r="CB509">
        <v>6.381705999999999</v>
      </c>
      <c r="CC509">
        <v>923.3889000000001</v>
      </c>
      <c r="CD509">
        <v>20.15283</v>
      </c>
      <c r="CE509">
        <v>1.814762</v>
      </c>
      <c r="CF509">
        <v>1.378302</v>
      </c>
      <c r="CG509">
        <v>15.91452</v>
      </c>
      <c r="CH509">
        <v>11.68097</v>
      </c>
      <c r="CI509">
        <v>2000</v>
      </c>
      <c r="CJ509">
        <v>0.9799979000000001</v>
      </c>
      <c r="CK509">
        <v>0.0200023</v>
      </c>
      <c r="CL509">
        <v>0</v>
      </c>
      <c r="CM509">
        <v>2.31353</v>
      </c>
      <c r="CN509">
        <v>0</v>
      </c>
      <c r="CO509">
        <v>17002.3</v>
      </c>
      <c r="CP509">
        <v>16749.44</v>
      </c>
      <c r="CQ509">
        <v>39.437</v>
      </c>
      <c r="CR509">
        <v>40.937</v>
      </c>
      <c r="CS509">
        <v>39.937</v>
      </c>
      <c r="CT509">
        <v>39</v>
      </c>
      <c r="CU509">
        <v>38.5683</v>
      </c>
      <c r="CV509">
        <v>1960</v>
      </c>
      <c r="CW509">
        <v>40</v>
      </c>
      <c r="CX509">
        <v>0</v>
      </c>
      <c r="CY509">
        <v>1657318015.5</v>
      </c>
      <c r="CZ509">
        <v>0</v>
      </c>
      <c r="DA509">
        <v>1657315522.5</v>
      </c>
      <c r="DB509" t="s">
        <v>1038</v>
      </c>
      <c r="DC509">
        <v>1657315522.5</v>
      </c>
      <c r="DD509">
        <v>1657315518.5</v>
      </c>
      <c r="DE509">
        <v>10</v>
      </c>
      <c r="DF509">
        <v>0.226</v>
      </c>
      <c r="DG509">
        <v>0.346</v>
      </c>
      <c r="DH509">
        <v>-1.322</v>
      </c>
      <c r="DI509">
        <v>-0.172</v>
      </c>
      <c r="DJ509">
        <v>420</v>
      </c>
      <c r="DK509">
        <v>25</v>
      </c>
      <c r="DL509">
        <v>0.27</v>
      </c>
      <c r="DM509">
        <v>0.2</v>
      </c>
      <c r="DN509">
        <v>-55.79822249999999</v>
      </c>
      <c r="DO509">
        <v>-1.652734333958697</v>
      </c>
      <c r="DP509">
        <v>0.1680369088734668</v>
      </c>
      <c r="DQ509">
        <v>0</v>
      </c>
      <c r="DR509">
        <v>6.383380499999999</v>
      </c>
      <c r="DS509">
        <v>0.01005996247654836</v>
      </c>
      <c r="DT509">
        <v>0.01269987951714503</v>
      </c>
      <c r="DU509">
        <v>1</v>
      </c>
      <c r="DV509">
        <v>1</v>
      </c>
      <c r="DW509">
        <v>2</v>
      </c>
      <c r="DX509" t="s">
        <v>357</v>
      </c>
      <c r="DY509">
        <v>2.97792</v>
      </c>
      <c r="DZ509">
        <v>2.72463</v>
      </c>
      <c r="EA509">
        <v>0.120864</v>
      </c>
      <c r="EB509">
        <v>0.124428</v>
      </c>
      <c r="EC509">
        <v>0.0886779</v>
      </c>
      <c r="ED509">
        <v>0.0708626</v>
      </c>
      <c r="EE509">
        <v>27692.1</v>
      </c>
      <c r="EF509">
        <v>27681.4</v>
      </c>
      <c r="EG509">
        <v>29295.9</v>
      </c>
      <c r="EH509">
        <v>29252.8</v>
      </c>
      <c r="EI509">
        <v>35386.1</v>
      </c>
      <c r="EJ509">
        <v>36125.2</v>
      </c>
      <c r="EK509">
        <v>41273.3</v>
      </c>
      <c r="EL509">
        <v>41668.4</v>
      </c>
      <c r="EM509">
        <v>1.94488</v>
      </c>
      <c r="EN509">
        <v>2.01303</v>
      </c>
      <c r="EO509">
        <v>0.09746100000000001</v>
      </c>
      <c r="EP509">
        <v>0</v>
      </c>
      <c r="EQ509">
        <v>25.3225</v>
      </c>
      <c r="ER509">
        <v>999.9</v>
      </c>
      <c r="ES509">
        <v>24.9</v>
      </c>
      <c r="ET509">
        <v>40.4</v>
      </c>
      <c r="EU509">
        <v>27.5741</v>
      </c>
      <c r="EV509">
        <v>61.2586</v>
      </c>
      <c r="EW509">
        <v>27.8446</v>
      </c>
      <c r="EX509">
        <v>2</v>
      </c>
      <c r="EY509">
        <v>0.185457</v>
      </c>
      <c r="EZ509">
        <v>0.41805</v>
      </c>
      <c r="FA509">
        <v>20.3839</v>
      </c>
      <c r="FB509">
        <v>5.21639</v>
      </c>
      <c r="FC509">
        <v>12.0099</v>
      </c>
      <c r="FD509">
        <v>4.98865</v>
      </c>
      <c r="FE509">
        <v>3.28848</v>
      </c>
      <c r="FF509">
        <v>6585.3</v>
      </c>
      <c r="FG509">
        <v>9999</v>
      </c>
      <c r="FH509">
        <v>9999</v>
      </c>
      <c r="FI509">
        <v>106.6</v>
      </c>
      <c r="FJ509">
        <v>1.86754</v>
      </c>
      <c r="FK509">
        <v>1.86661</v>
      </c>
      <c r="FL509">
        <v>1.866</v>
      </c>
      <c r="FM509">
        <v>1.86586</v>
      </c>
      <c r="FN509">
        <v>1.86779</v>
      </c>
      <c r="FO509">
        <v>1.87014</v>
      </c>
      <c r="FP509">
        <v>1.86887</v>
      </c>
      <c r="FQ509">
        <v>1.87026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-2.048</v>
      </c>
      <c r="GF509">
        <v>-0.5347</v>
      </c>
      <c r="GG509">
        <v>-0.6157391948907027</v>
      </c>
      <c r="GH509">
        <v>-0.001751842048368114</v>
      </c>
      <c r="GI509">
        <v>2.175043830543419E-07</v>
      </c>
      <c r="GJ509">
        <v>-8.900938919420621E-11</v>
      </c>
      <c r="GK509">
        <v>-0.5347082439281952</v>
      </c>
      <c r="GL509">
        <v>0</v>
      </c>
      <c r="GM509">
        <v>0</v>
      </c>
      <c r="GN509">
        <v>0</v>
      </c>
      <c r="GO509">
        <v>3</v>
      </c>
      <c r="GP509">
        <v>2360</v>
      </c>
      <c r="GQ509">
        <v>1</v>
      </c>
      <c r="GR509">
        <v>26</v>
      </c>
      <c r="GS509">
        <v>41.4</v>
      </c>
      <c r="GT509">
        <v>41.5</v>
      </c>
      <c r="GU509">
        <v>2.51343</v>
      </c>
      <c r="GV509">
        <v>2.23755</v>
      </c>
      <c r="GW509">
        <v>1.94702</v>
      </c>
      <c r="GX509">
        <v>2.8186</v>
      </c>
      <c r="GY509">
        <v>2.19482</v>
      </c>
      <c r="GZ509">
        <v>2.35474</v>
      </c>
      <c r="HA509">
        <v>42.751</v>
      </c>
      <c r="HB509">
        <v>13.3965</v>
      </c>
      <c r="HC509">
        <v>18</v>
      </c>
      <c r="HD509">
        <v>501.055</v>
      </c>
      <c r="HE509">
        <v>557.415</v>
      </c>
      <c r="HF509">
        <v>25.0929</v>
      </c>
      <c r="HG509">
        <v>29.7536</v>
      </c>
      <c r="HH509">
        <v>29.9992</v>
      </c>
      <c r="HI509">
        <v>29.9151</v>
      </c>
      <c r="HJ509">
        <v>29.865</v>
      </c>
      <c r="HK509">
        <v>50.3631</v>
      </c>
      <c r="HL509">
        <v>23.5541</v>
      </c>
      <c r="HM509">
        <v>0</v>
      </c>
      <c r="HN509">
        <v>25.1475</v>
      </c>
      <c r="HO509">
        <v>955.2380000000001</v>
      </c>
      <c r="HP509">
        <v>20.3001</v>
      </c>
      <c r="HQ509">
        <v>100.193</v>
      </c>
      <c r="HR509">
        <v>100.091</v>
      </c>
    </row>
    <row r="510" spans="1:226">
      <c r="A510">
        <v>494</v>
      </c>
      <c r="B510">
        <v>1657318014.1</v>
      </c>
      <c r="C510">
        <v>9153.099999904633</v>
      </c>
      <c r="D510" t="s">
        <v>1356</v>
      </c>
      <c r="E510" t="s">
        <v>1357</v>
      </c>
      <c r="F510">
        <v>5</v>
      </c>
      <c r="G510" t="s">
        <v>1245</v>
      </c>
      <c r="H510" t="s">
        <v>354</v>
      </c>
      <c r="I510">
        <v>1657318011.6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959.1302229081338</v>
      </c>
      <c r="AK510">
        <v>916.1017030303025</v>
      </c>
      <c r="AL510">
        <v>3.440421432474324</v>
      </c>
      <c r="AM510">
        <v>65.62887878817881</v>
      </c>
      <c r="AN510">
        <f>(AP510 - AO510 + BO510*1E3/(8.314*(BQ510+273.15)) * AR510/BN510 * AQ510) * BN510/(100*BB510) * 1000/(1000 - AP510)</f>
        <v>0</v>
      </c>
      <c r="AO510">
        <v>20.17819814011296</v>
      </c>
      <c r="AP510">
        <v>26.53398666666665</v>
      </c>
      <c r="AQ510">
        <v>0.0003818925258454573</v>
      </c>
      <c r="AR510">
        <v>78.85253045740266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1657318011.6</v>
      </c>
      <c r="BH510">
        <v>885.1012222222222</v>
      </c>
      <c r="BI510">
        <v>941.2796666666667</v>
      </c>
      <c r="BJ510">
        <v>26.5334</v>
      </c>
      <c r="BK510">
        <v>20.17718888888889</v>
      </c>
      <c r="BL510">
        <v>887.1622222222222</v>
      </c>
      <c r="BM510">
        <v>27.06811111111111</v>
      </c>
      <c r="BN510">
        <v>499.9187777777778</v>
      </c>
      <c r="BO510">
        <v>68.3916</v>
      </c>
      <c r="BP510">
        <v>0.09977063333333333</v>
      </c>
      <c r="BQ510">
        <v>27.24265555555555</v>
      </c>
      <c r="BR510">
        <v>26.90695555555556</v>
      </c>
      <c r="BS510">
        <v>999.9000000000001</v>
      </c>
      <c r="BT510">
        <v>0</v>
      </c>
      <c r="BU510">
        <v>0</v>
      </c>
      <c r="BV510">
        <v>10001.88888888889</v>
      </c>
      <c r="BW510">
        <v>0</v>
      </c>
      <c r="BX510">
        <v>1587.12</v>
      </c>
      <c r="BY510">
        <v>-56.17841111111111</v>
      </c>
      <c r="BZ510">
        <v>909.2261111111111</v>
      </c>
      <c r="CA510">
        <v>960.663111111111</v>
      </c>
      <c r="CB510">
        <v>6.356222222222223</v>
      </c>
      <c r="CC510">
        <v>941.2796666666667</v>
      </c>
      <c r="CD510">
        <v>20.17718888888889</v>
      </c>
      <c r="CE510">
        <v>1.814661111111111</v>
      </c>
      <c r="CF510">
        <v>1.379947777777778</v>
      </c>
      <c r="CG510">
        <v>15.91366666666667</v>
      </c>
      <c r="CH510">
        <v>11.69907777777778</v>
      </c>
      <c r="CI510">
        <v>1999.983333333333</v>
      </c>
      <c r="CJ510">
        <v>0.9799976666666667</v>
      </c>
      <c r="CK510">
        <v>0.02000253333333333</v>
      </c>
      <c r="CL510">
        <v>0</v>
      </c>
      <c r="CM510">
        <v>2.332233333333333</v>
      </c>
      <c r="CN510">
        <v>0</v>
      </c>
      <c r="CO510">
        <v>16963.36666666667</v>
      </c>
      <c r="CP510">
        <v>16749.3</v>
      </c>
      <c r="CQ510">
        <v>39.43011111111111</v>
      </c>
      <c r="CR510">
        <v>40.92322222222222</v>
      </c>
      <c r="CS510">
        <v>39.91633333333333</v>
      </c>
      <c r="CT510">
        <v>38.95099999999999</v>
      </c>
      <c r="CU510">
        <v>38.562</v>
      </c>
      <c r="CV510">
        <v>1959.983333333333</v>
      </c>
      <c r="CW510">
        <v>40</v>
      </c>
      <c r="CX510">
        <v>0</v>
      </c>
      <c r="CY510">
        <v>1657318020.9</v>
      </c>
      <c r="CZ510">
        <v>0</v>
      </c>
      <c r="DA510">
        <v>1657315522.5</v>
      </c>
      <c r="DB510" t="s">
        <v>1038</v>
      </c>
      <c r="DC510">
        <v>1657315522.5</v>
      </c>
      <c r="DD510">
        <v>1657315518.5</v>
      </c>
      <c r="DE510">
        <v>10</v>
      </c>
      <c r="DF510">
        <v>0.226</v>
      </c>
      <c r="DG510">
        <v>0.346</v>
      </c>
      <c r="DH510">
        <v>-1.322</v>
      </c>
      <c r="DI510">
        <v>-0.172</v>
      </c>
      <c r="DJ510">
        <v>420</v>
      </c>
      <c r="DK510">
        <v>25</v>
      </c>
      <c r="DL510">
        <v>0.27</v>
      </c>
      <c r="DM510">
        <v>0.2</v>
      </c>
      <c r="DN510">
        <v>-55.95250975609756</v>
      </c>
      <c r="DO510">
        <v>-1.447854355400867</v>
      </c>
      <c r="DP510">
        <v>0.1479935278823452</v>
      </c>
      <c r="DQ510">
        <v>0</v>
      </c>
      <c r="DR510">
        <v>6.375185609756097</v>
      </c>
      <c r="DS510">
        <v>-0.05031825783973411</v>
      </c>
      <c r="DT510">
        <v>0.01528442903642988</v>
      </c>
      <c r="DU510">
        <v>1</v>
      </c>
      <c r="DV510">
        <v>1</v>
      </c>
      <c r="DW510">
        <v>2</v>
      </c>
      <c r="DX510" t="s">
        <v>357</v>
      </c>
      <c r="DY510">
        <v>2.97795</v>
      </c>
      <c r="DZ510">
        <v>2.72461</v>
      </c>
      <c r="EA510">
        <v>0.122399</v>
      </c>
      <c r="EB510">
        <v>0.125912</v>
      </c>
      <c r="EC510">
        <v>0.08868379999999999</v>
      </c>
      <c r="ED510">
        <v>0.07087160000000001</v>
      </c>
      <c r="EE510">
        <v>27644.4</v>
      </c>
      <c r="EF510">
        <v>27635</v>
      </c>
      <c r="EG510">
        <v>29296.6</v>
      </c>
      <c r="EH510">
        <v>29253.3</v>
      </c>
      <c r="EI510">
        <v>35386.5</v>
      </c>
      <c r="EJ510">
        <v>36125.7</v>
      </c>
      <c r="EK510">
        <v>41274.1</v>
      </c>
      <c r="EL510">
        <v>41669.4</v>
      </c>
      <c r="EM510">
        <v>1.94512</v>
      </c>
      <c r="EN510">
        <v>2.01312</v>
      </c>
      <c r="EO510">
        <v>0.0971891</v>
      </c>
      <c r="EP510">
        <v>0</v>
      </c>
      <c r="EQ510">
        <v>25.31</v>
      </c>
      <c r="ER510">
        <v>999.9</v>
      </c>
      <c r="ES510">
        <v>24.9</v>
      </c>
      <c r="ET510">
        <v>40.5</v>
      </c>
      <c r="EU510">
        <v>27.7221</v>
      </c>
      <c r="EV510">
        <v>61.2386</v>
      </c>
      <c r="EW510">
        <v>27.8205</v>
      </c>
      <c r="EX510">
        <v>2</v>
      </c>
      <c r="EY510">
        <v>0.184759</v>
      </c>
      <c r="EZ510">
        <v>0.317761</v>
      </c>
      <c r="FA510">
        <v>20.3841</v>
      </c>
      <c r="FB510">
        <v>5.21639</v>
      </c>
      <c r="FC510">
        <v>12.0099</v>
      </c>
      <c r="FD510">
        <v>4.98685</v>
      </c>
      <c r="FE510">
        <v>3.2885</v>
      </c>
      <c r="FF510">
        <v>6585.3</v>
      </c>
      <c r="FG510">
        <v>9999</v>
      </c>
      <c r="FH510">
        <v>9999</v>
      </c>
      <c r="FI510">
        <v>106.6</v>
      </c>
      <c r="FJ510">
        <v>1.86754</v>
      </c>
      <c r="FK510">
        <v>1.86661</v>
      </c>
      <c r="FL510">
        <v>1.866</v>
      </c>
      <c r="FM510">
        <v>1.86585</v>
      </c>
      <c r="FN510">
        <v>1.86777</v>
      </c>
      <c r="FO510">
        <v>1.87013</v>
      </c>
      <c r="FP510">
        <v>1.86885</v>
      </c>
      <c r="FQ510">
        <v>1.87026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-2.074</v>
      </c>
      <c r="GF510">
        <v>-0.5348000000000001</v>
      </c>
      <c r="GG510">
        <v>-0.6157391948907027</v>
      </c>
      <c r="GH510">
        <v>-0.001751842048368114</v>
      </c>
      <c r="GI510">
        <v>2.175043830543419E-07</v>
      </c>
      <c r="GJ510">
        <v>-8.900938919420621E-11</v>
      </c>
      <c r="GK510">
        <v>-0.5347082439281952</v>
      </c>
      <c r="GL510">
        <v>0</v>
      </c>
      <c r="GM510">
        <v>0</v>
      </c>
      <c r="GN510">
        <v>0</v>
      </c>
      <c r="GO510">
        <v>3</v>
      </c>
      <c r="GP510">
        <v>2360</v>
      </c>
      <c r="GQ510">
        <v>1</v>
      </c>
      <c r="GR510">
        <v>26</v>
      </c>
      <c r="GS510">
        <v>41.5</v>
      </c>
      <c r="GT510">
        <v>41.6</v>
      </c>
      <c r="GU510">
        <v>2.54639</v>
      </c>
      <c r="GV510">
        <v>2.23511</v>
      </c>
      <c r="GW510">
        <v>1.94702</v>
      </c>
      <c r="GX510">
        <v>2.8186</v>
      </c>
      <c r="GY510">
        <v>2.19482</v>
      </c>
      <c r="GZ510">
        <v>2.38159</v>
      </c>
      <c r="HA510">
        <v>42.751</v>
      </c>
      <c r="HB510">
        <v>13.3965</v>
      </c>
      <c r="HC510">
        <v>18</v>
      </c>
      <c r="HD510">
        <v>501.144</v>
      </c>
      <c r="HE510">
        <v>557.404</v>
      </c>
      <c r="HF510">
        <v>25.146</v>
      </c>
      <c r="HG510">
        <v>29.7437</v>
      </c>
      <c r="HH510">
        <v>29.9992</v>
      </c>
      <c r="HI510">
        <v>29.906</v>
      </c>
      <c r="HJ510">
        <v>29.856</v>
      </c>
      <c r="HK510">
        <v>51.0802</v>
      </c>
      <c r="HL510">
        <v>23.2763</v>
      </c>
      <c r="HM510">
        <v>0</v>
      </c>
      <c r="HN510">
        <v>25.2072</v>
      </c>
      <c r="HO510">
        <v>975.364</v>
      </c>
      <c r="HP510">
        <v>20.309</v>
      </c>
      <c r="HQ510">
        <v>100.196</v>
      </c>
      <c r="HR510">
        <v>100.093</v>
      </c>
    </row>
    <row r="511" spans="1:226">
      <c r="A511">
        <v>495</v>
      </c>
      <c r="B511">
        <v>1657318019.1</v>
      </c>
      <c r="C511">
        <v>9158.099999904633</v>
      </c>
      <c r="D511" t="s">
        <v>1358</v>
      </c>
      <c r="E511" t="s">
        <v>1359</v>
      </c>
      <c r="F511">
        <v>5</v>
      </c>
      <c r="G511" t="s">
        <v>1245</v>
      </c>
      <c r="H511" t="s">
        <v>354</v>
      </c>
      <c r="I511">
        <v>1657318016.3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976.2407788754201</v>
      </c>
      <c r="AK511">
        <v>933.5068969696971</v>
      </c>
      <c r="AL511">
        <v>3.483302738824969</v>
      </c>
      <c r="AM511">
        <v>65.62887878817881</v>
      </c>
      <c r="AN511">
        <f>(AP511 - AO511 + BO511*1E3/(8.314*(BQ511+273.15)) * AR511/BN511 * AQ511) * BN511/(100*BB511) * 1000/(1000 - AP511)</f>
        <v>0</v>
      </c>
      <c r="AO511">
        <v>20.17576841577909</v>
      </c>
      <c r="AP511">
        <v>26.53666606060607</v>
      </c>
      <c r="AQ511">
        <v>0.000110089055849401</v>
      </c>
      <c r="AR511">
        <v>78.85253045740266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1657318016.3</v>
      </c>
      <c r="BH511">
        <v>900.9298000000001</v>
      </c>
      <c r="BI511">
        <v>957.0441999999999</v>
      </c>
      <c r="BJ511">
        <v>26.53502</v>
      </c>
      <c r="BK511">
        <v>20.17878</v>
      </c>
      <c r="BL511">
        <v>903.0157000000002</v>
      </c>
      <c r="BM511">
        <v>27.06972</v>
      </c>
      <c r="BN511">
        <v>500.0293</v>
      </c>
      <c r="BO511">
        <v>68.39077</v>
      </c>
      <c r="BP511">
        <v>0.10000973</v>
      </c>
      <c r="BQ511">
        <v>27.23611</v>
      </c>
      <c r="BR511">
        <v>26.90198</v>
      </c>
      <c r="BS511">
        <v>999.9</v>
      </c>
      <c r="BT511">
        <v>0</v>
      </c>
      <c r="BU511">
        <v>0</v>
      </c>
      <c r="BV511">
        <v>10019.36</v>
      </c>
      <c r="BW511">
        <v>0</v>
      </c>
      <c r="BX511">
        <v>1587.109</v>
      </c>
      <c r="BY511">
        <v>-56.11426</v>
      </c>
      <c r="BZ511">
        <v>925.4877</v>
      </c>
      <c r="CA511">
        <v>976.7538000000001</v>
      </c>
      <c r="CB511">
        <v>6.356253000000001</v>
      </c>
      <c r="CC511">
        <v>957.0441999999999</v>
      </c>
      <c r="CD511">
        <v>20.17878</v>
      </c>
      <c r="CE511">
        <v>1.814751</v>
      </c>
      <c r="CF511">
        <v>1.380041</v>
      </c>
      <c r="CG511">
        <v>15.91444</v>
      </c>
      <c r="CH511">
        <v>11.70009</v>
      </c>
      <c r="CI511">
        <v>2000.036</v>
      </c>
      <c r="CJ511">
        <v>0.9799976000000001</v>
      </c>
      <c r="CK511">
        <v>0.0200026</v>
      </c>
      <c r="CL511">
        <v>0</v>
      </c>
      <c r="CM511">
        <v>2.33551</v>
      </c>
      <c r="CN511">
        <v>0</v>
      </c>
      <c r="CO511">
        <v>16921.52</v>
      </c>
      <c r="CP511">
        <v>16749.75</v>
      </c>
      <c r="CQ511">
        <v>39.4246</v>
      </c>
      <c r="CR511">
        <v>40.8812</v>
      </c>
      <c r="CS511">
        <v>39.8874</v>
      </c>
      <c r="CT511">
        <v>38.937</v>
      </c>
      <c r="CU511">
        <v>38.562</v>
      </c>
      <c r="CV511">
        <v>1960.034</v>
      </c>
      <c r="CW511">
        <v>40.003</v>
      </c>
      <c r="CX511">
        <v>0</v>
      </c>
      <c r="CY511">
        <v>1657318025.7</v>
      </c>
      <c r="CZ511">
        <v>0</v>
      </c>
      <c r="DA511">
        <v>1657315522.5</v>
      </c>
      <c r="DB511" t="s">
        <v>1038</v>
      </c>
      <c r="DC511">
        <v>1657315522.5</v>
      </c>
      <c r="DD511">
        <v>1657315518.5</v>
      </c>
      <c r="DE511">
        <v>10</v>
      </c>
      <c r="DF511">
        <v>0.226</v>
      </c>
      <c r="DG511">
        <v>0.346</v>
      </c>
      <c r="DH511">
        <v>-1.322</v>
      </c>
      <c r="DI511">
        <v>-0.172</v>
      </c>
      <c r="DJ511">
        <v>420</v>
      </c>
      <c r="DK511">
        <v>25</v>
      </c>
      <c r="DL511">
        <v>0.27</v>
      </c>
      <c r="DM511">
        <v>0.2</v>
      </c>
      <c r="DN511">
        <v>-56.02139756097561</v>
      </c>
      <c r="DO511">
        <v>-1.181101045296131</v>
      </c>
      <c r="DP511">
        <v>0.1302074470310506</v>
      </c>
      <c r="DQ511">
        <v>0</v>
      </c>
      <c r="DR511">
        <v>6.373577317073172</v>
      </c>
      <c r="DS511">
        <v>-0.1392029268292787</v>
      </c>
      <c r="DT511">
        <v>0.01635437153826641</v>
      </c>
      <c r="DU511">
        <v>0</v>
      </c>
      <c r="DV511">
        <v>0</v>
      </c>
      <c r="DW511">
        <v>2</v>
      </c>
      <c r="DX511" t="s">
        <v>365</v>
      </c>
      <c r="DY511">
        <v>2.97818</v>
      </c>
      <c r="DZ511">
        <v>2.72497</v>
      </c>
      <c r="EA511">
        <v>0.123929</v>
      </c>
      <c r="EB511">
        <v>0.127373</v>
      </c>
      <c r="EC511">
        <v>0.0886916</v>
      </c>
      <c r="ED511">
        <v>0.070911</v>
      </c>
      <c r="EE511">
        <v>27596.8</v>
      </c>
      <c r="EF511">
        <v>27589.2</v>
      </c>
      <c r="EG511">
        <v>29297.3</v>
      </c>
      <c r="EH511">
        <v>29253.7</v>
      </c>
      <c r="EI511">
        <v>35387.1</v>
      </c>
      <c r="EJ511">
        <v>36124.7</v>
      </c>
      <c r="EK511">
        <v>41275.1</v>
      </c>
      <c r="EL511">
        <v>41670</v>
      </c>
      <c r="EM511">
        <v>1.94535</v>
      </c>
      <c r="EN511">
        <v>2.01353</v>
      </c>
      <c r="EO511">
        <v>0.0976846</v>
      </c>
      <c r="EP511">
        <v>0</v>
      </c>
      <c r="EQ511">
        <v>25.2964</v>
      </c>
      <c r="ER511">
        <v>999.9</v>
      </c>
      <c r="ES511">
        <v>24.9</v>
      </c>
      <c r="ET511">
        <v>40.4</v>
      </c>
      <c r="EU511">
        <v>27.5732</v>
      </c>
      <c r="EV511">
        <v>61.3986</v>
      </c>
      <c r="EW511">
        <v>27.8325</v>
      </c>
      <c r="EX511">
        <v>2</v>
      </c>
      <c r="EY511">
        <v>0.18374</v>
      </c>
      <c r="EZ511">
        <v>0.204006</v>
      </c>
      <c r="FA511">
        <v>20.3844</v>
      </c>
      <c r="FB511">
        <v>5.21729</v>
      </c>
      <c r="FC511">
        <v>12.0099</v>
      </c>
      <c r="FD511">
        <v>4.9888</v>
      </c>
      <c r="FE511">
        <v>3.28853</v>
      </c>
      <c r="FF511">
        <v>6585.5</v>
      </c>
      <c r="FG511">
        <v>9999</v>
      </c>
      <c r="FH511">
        <v>9999</v>
      </c>
      <c r="FI511">
        <v>106.6</v>
      </c>
      <c r="FJ511">
        <v>1.86754</v>
      </c>
      <c r="FK511">
        <v>1.86661</v>
      </c>
      <c r="FL511">
        <v>1.866</v>
      </c>
      <c r="FM511">
        <v>1.86584</v>
      </c>
      <c r="FN511">
        <v>1.8678</v>
      </c>
      <c r="FO511">
        <v>1.87013</v>
      </c>
      <c r="FP511">
        <v>1.86887</v>
      </c>
      <c r="FQ511">
        <v>1.87027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-2.101</v>
      </c>
      <c r="GF511">
        <v>-0.5347</v>
      </c>
      <c r="GG511">
        <v>-0.6157391948907027</v>
      </c>
      <c r="GH511">
        <v>-0.001751842048368114</v>
      </c>
      <c r="GI511">
        <v>2.175043830543419E-07</v>
      </c>
      <c r="GJ511">
        <v>-8.900938919420621E-11</v>
      </c>
      <c r="GK511">
        <v>-0.5347082439281952</v>
      </c>
      <c r="GL511">
        <v>0</v>
      </c>
      <c r="GM511">
        <v>0</v>
      </c>
      <c r="GN511">
        <v>0</v>
      </c>
      <c r="GO511">
        <v>3</v>
      </c>
      <c r="GP511">
        <v>2360</v>
      </c>
      <c r="GQ511">
        <v>1</v>
      </c>
      <c r="GR511">
        <v>26</v>
      </c>
      <c r="GS511">
        <v>41.6</v>
      </c>
      <c r="GT511">
        <v>41.7</v>
      </c>
      <c r="GU511">
        <v>2.58301</v>
      </c>
      <c r="GV511">
        <v>2.23511</v>
      </c>
      <c r="GW511">
        <v>1.94702</v>
      </c>
      <c r="GX511">
        <v>2.8186</v>
      </c>
      <c r="GY511">
        <v>2.19482</v>
      </c>
      <c r="GZ511">
        <v>2.36694</v>
      </c>
      <c r="HA511">
        <v>42.751</v>
      </c>
      <c r="HB511">
        <v>13.3965</v>
      </c>
      <c r="HC511">
        <v>18</v>
      </c>
      <c r="HD511">
        <v>501.207</v>
      </c>
      <c r="HE511">
        <v>557.605</v>
      </c>
      <c r="HF511">
        <v>25.216</v>
      </c>
      <c r="HG511">
        <v>29.7316</v>
      </c>
      <c r="HH511">
        <v>29.9993</v>
      </c>
      <c r="HI511">
        <v>29.8958</v>
      </c>
      <c r="HJ511">
        <v>29.8458</v>
      </c>
      <c r="HK511">
        <v>51.7464</v>
      </c>
      <c r="HL511">
        <v>22.983</v>
      </c>
      <c r="HM511">
        <v>0</v>
      </c>
      <c r="HN511">
        <v>25.2756</v>
      </c>
      <c r="HO511">
        <v>988.766</v>
      </c>
      <c r="HP511">
        <v>20.3152</v>
      </c>
      <c r="HQ511">
        <v>100.198</v>
      </c>
      <c r="HR511">
        <v>100.094</v>
      </c>
    </row>
    <row r="512" spans="1:226">
      <c r="A512">
        <v>496</v>
      </c>
      <c r="B512">
        <v>1657318024.1</v>
      </c>
      <c r="C512">
        <v>9163.099999904633</v>
      </c>
      <c r="D512" t="s">
        <v>1360</v>
      </c>
      <c r="E512" t="s">
        <v>1361</v>
      </c>
      <c r="F512">
        <v>5</v>
      </c>
      <c r="G512" t="s">
        <v>1245</v>
      </c>
      <c r="H512" t="s">
        <v>354</v>
      </c>
      <c r="I512">
        <v>1657318021.6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993.5072369437656</v>
      </c>
      <c r="AK512">
        <v>950.7856545454538</v>
      </c>
      <c r="AL512">
        <v>3.450783659831173</v>
      </c>
      <c r="AM512">
        <v>65.62887878817881</v>
      </c>
      <c r="AN512">
        <f>(AP512 - AO512 + BO512*1E3/(8.314*(BQ512+273.15)) * AR512/BN512 * AQ512) * BN512/(100*BB512) * 1000/(1000 - AP512)</f>
        <v>0</v>
      </c>
      <c r="AO512">
        <v>20.20142739398968</v>
      </c>
      <c r="AP512">
        <v>26.54534848484849</v>
      </c>
      <c r="AQ512">
        <v>0.0001704536368501566</v>
      </c>
      <c r="AR512">
        <v>78.85253045740266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1657318021.6</v>
      </c>
      <c r="BH512">
        <v>918.837</v>
      </c>
      <c r="BI512">
        <v>974.951111111111</v>
      </c>
      <c r="BJ512">
        <v>26.54036666666667</v>
      </c>
      <c r="BK512">
        <v>20.1988</v>
      </c>
      <c r="BL512">
        <v>920.951111111111</v>
      </c>
      <c r="BM512">
        <v>27.07506666666667</v>
      </c>
      <c r="BN512">
        <v>500.0205555555555</v>
      </c>
      <c r="BO512">
        <v>68.3907111111111</v>
      </c>
      <c r="BP512">
        <v>0.1000452444444444</v>
      </c>
      <c r="BQ512">
        <v>27.23605555555556</v>
      </c>
      <c r="BR512">
        <v>26.89401111111111</v>
      </c>
      <c r="BS512">
        <v>999.9000000000001</v>
      </c>
      <c r="BT512">
        <v>0</v>
      </c>
      <c r="BU512">
        <v>0</v>
      </c>
      <c r="BV512">
        <v>9990.983333333334</v>
      </c>
      <c r="BW512">
        <v>0</v>
      </c>
      <c r="BX512">
        <v>1586.322222222222</v>
      </c>
      <c r="BY512">
        <v>-56.11405555555555</v>
      </c>
      <c r="BZ512">
        <v>943.8878888888889</v>
      </c>
      <c r="CA512">
        <v>995.0496666666667</v>
      </c>
      <c r="CB512">
        <v>6.341550000000001</v>
      </c>
      <c r="CC512">
        <v>974.951111111111</v>
      </c>
      <c r="CD512">
        <v>20.1988</v>
      </c>
      <c r="CE512">
        <v>1.815113333333334</v>
      </c>
      <c r="CF512">
        <v>1.381412222222222</v>
      </c>
      <c r="CG512">
        <v>15.91755555555556</v>
      </c>
      <c r="CH512">
        <v>11.7151</v>
      </c>
      <c r="CI512">
        <v>1999.97</v>
      </c>
      <c r="CJ512">
        <v>0.9799973333333334</v>
      </c>
      <c r="CK512">
        <v>0.02000286666666666</v>
      </c>
      <c r="CL512">
        <v>0</v>
      </c>
      <c r="CM512">
        <v>2.208344444444445</v>
      </c>
      <c r="CN512">
        <v>0</v>
      </c>
      <c r="CO512">
        <v>16870.52222222222</v>
      </c>
      <c r="CP512">
        <v>16749.2</v>
      </c>
      <c r="CQ512">
        <v>39.38877777777778</v>
      </c>
      <c r="CR512">
        <v>40.875</v>
      </c>
      <c r="CS512">
        <v>39.875</v>
      </c>
      <c r="CT512">
        <v>38.95099999999999</v>
      </c>
      <c r="CU512">
        <v>38.55511111111111</v>
      </c>
      <c r="CV512">
        <v>1959.97</v>
      </c>
      <c r="CW512">
        <v>40.00666666666666</v>
      </c>
      <c r="CX512">
        <v>0</v>
      </c>
      <c r="CY512">
        <v>1657318030.5</v>
      </c>
      <c r="CZ512">
        <v>0</v>
      </c>
      <c r="DA512">
        <v>1657315522.5</v>
      </c>
      <c r="DB512" t="s">
        <v>1038</v>
      </c>
      <c r="DC512">
        <v>1657315522.5</v>
      </c>
      <c r="DD512">
        <v>1657315518.5</v>
      </c>
      <c r="DE512">
        <v>10</v>
      </c>
      <c r="DF512">
        <v>0.226</v>
      </c>
      <c r="DG512">
        <v>0.346</v>
      </c>
      <c r="DH512">
        <v>-1.322</v>
      </c>
      <c r="DI512">
        <v>-0.172</v>
      </c>
      <c r="DJ512">
        <v>420</v>
      </c>
      <c r="DK512">
        <v>25</v>
      </c>
      <c r="DL512">
        <v>0.27</v>
      </c>
      <c r="DM512">
        <v>0.2</v>
      </c>
      <c r="DN512">
        <v>-56.08964878048781</v>
      </c>
      <c r="DO512">
        <v>-0.3923665505227829</v>
      </c>
      <c r="DP512">
        <v>0.08076899647263019</v>
      </c>
      <c r="DQ512">
        <v>0</v>
      </c>
      <c r="DR512">
        <v>6.359766829268292</v>
      </c>
      <c r="DS512">
        <v>-0.1429271080139344</v>
      </c>
      <c r="DT512">
        <v>0.01633965167241115</v>
      </c>
      <c r="DU512">
        <v>0</v>
      </c>
      <c r="DV512">
        <v>0</v>
      </c>
      <c r="DW512">
        <v>2</v>
      </c>
      <c r="DX512" t="s">
        <v>365</v>
      </c>
      <c r="DY512">
        <v>2.97807</v>
      </c>
      <c r="DZ512">
        <v>2.72474</v>
      </c>
      <c r="EA512">
        <v>0.125445</v>
      </c>
      <c r="EB512">
        <v>0.12884</v>
      </c>
      <c r="EC512">
        <v>0.0887194</v>
      </c>
      <c r="ED512">
        <v>0.070919</v>
      </c>
      <c r="EE512">
        <v>27549.4</v>
      </c>
      <c r="EF512">
        <v>27543.3</v>
      </c>
      <c r="EG512">
        <v>29297.6</v>
      </c>
      <c r="EH512">
        <v>29254.2</v>
      </c>
      <c r="EI512">
        <v>35386.3</v>
      </c>
      <c r="EJ512">
        <v>36124.9</v>
      </c>
      <c r="EK512">
        <v>41275.4</v>
      </c>
      <c r="EL512">
        <v>41670.6</v>
      </c>
      <c r="EM512">
        <v>1.94547</v>
      </c>
      <c r="EN512">
        <v>2.0139</v>
      </c>
      <c r="EO512">
        <v>0.09776650000000001</v>
      </c>
      <c r="EP512">
        <v>0</v>
      </c>
      <c r="EQ512">
        <v>25.2848</v>
      </c>
      <c r="ER512">
        <v>999.9</v>
      </c>
      <c r="ES512">
        <v>24.9</v>
      </c>
      <c r="ET512">
        <v>40.4</v>
      </c>
      <c r="EU512">
        <v>27.5748</v>
      </c>
      <c r="EV512">
        <v>61.2886</v>
      </c>
      <c r="EW512">
        <v>27.7724</v>
      </c>
      <c r="EX512">
        <v>2</v>
      </c>
      <c r="EY512">
        <v>0.182528</v>
      </c>
      <c r="EZ512">
        <v>0.137255</v>
      </c>
      <c r="FA512">
        <v>20.3845</v>
      </c>
      <c r="FB512">
        <v>5.21684</v>
      </c>
      <c r="FC512">
        <v>12.0099</v>
      </c>
      <c r="FD512">
        <v>4.98895</v>
      </c>
      <c r="FE512">
        <v>3.2885</v>
      </c>
      <c r="FF512">
        <v>6585.5</v>
      </c>
      <c r="FG512">
        <v>9999</v>
      </c>
      <c r="FH512">
        <v>9999</v>
      </c>
      <c r="FI512">
        <v>106.6</v>
      </c>
      <c r="FJ512">
        <v>1.86754</v>
      </c>
      <c r="FK512">
        <v>1.8666</v>
      </c>
      <c r="FL512">
        <v>1.866</v>
      </c>
      <c r="FM512">
        <v>1.86584</v>
      </c>
      <c r="FN512">
        <v>1.86779</v>
      </c>
      <c r="FO512">
        <v>1.87014</v>
      </c>
      <c r="FP512">
        <v>1.86886</v>
      </c>
      <c r="FQ512">
        <v>1.87027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-2.127</v>
      </c>
      <c r="GF512">
        <v>-0.5347</v>
      </c>
      <c r="GG512">
        <v>-0.6157391948907027</v>
      </c>
      <c r="GH512">
        <v>-0.001751842048368114</v>
      </c>
      <c r="GI512">
        <v>2.175043830543419E-07</v>
      </c>
      <c r="GJ512">
        <v>-8.900938919420621E-11</v>
      </c>
      <c r="GK512">
        <v>-0.5347082439281952</v>
      </c>
      <c r="GL512">
        <v>0</v>
      </c>
      <c r="GM512">
        <v>0</v>
      </c>
      <c r="GN512">
        <v>0</v>
      </c>
      <c r="GO512">
        <v>3</v>
      </c>
      <c r="GP512">
        <v>2360</v>
      </c>
      <c r="GQ512">
        <v>1</v>
      </c>
      <c r="GR512">
        <v>26</v>
      </c>
      <c r="GS512">
        <v>41.7</v>
      </c>
      <c r="GT512">
        <v>41.8</v>
      </c>
      <c r="GU512">
        <v>2.61597</v>
      </c>
      <c r="GV512">
        <v>2.22656</v>
      </c>
      <c r="GW512">
        <v>1.94702</v>
      </c>
      <c r="GX512">
        <v>2.8186</v>
      </c>
      <c r="GY512">
        <v>2.19482</v>
      </c>
      <c r="GZ512">
        <v>2.36328</v>
      </c>
      <c r="HA512">
        <v>42.751</v>
      </c>
      <c r="HB512">
        <v>13.3965</v>
      </c>
      <c r="HC512">
        <v>18</v>
      </c>
      <c r="HD512">
        <v>501.213</v>
      </c>
      <c r="HE512">
        <v>557.797</v>
      </c>
      <c r="HF512">
        <v>25.2869</v>
      </c>
      <c r="HG512">
        <v>29.7211</v>
      </c>
      <c r="HH512">
        <v>29.9991</v>
      </c>
      <c r="HI512">
        <v>29.8866</v>
      </c>
      <c r="HJ512">
        <v>29.8367</v>
      </c>
      <c r="HK512">
        <v>52.4547</v>
      </c>
      <c r="HL512">
        <v>22.6945</v>
      </c>
      <c r="HM512">
        <v>0</v>
      </c>
      <c r="HN512">
        <v>25.3475</v>
      </c>
      <c r="HO512">
        <v>1008.82</v>
      </c>
      <c r="HP512">
        <v>20.3088</v>
      </c>
      <c r="HQ512">
        <v>100.199</v>
      </c>
      <c r="HR512">
        <v>100.096</v>
      </c>
    </row>
    <row r="513" spans="1:226">
      <c r="A513">
        <v>497</v>
      </c>
      <c r="B513">
        <v>1657318029.1</v>
      </c>
      <c r="C513">
        <v>9168.099999904633</v>
      </c>
      <c r="D513" t="s">
        <v>1362</v>
      </c>
      <c r="E513" t="s">
        <v>1363</v>
      </c>
      <c r="F513">
        <v>5</v>
      </c>
      <c r="G513" t="s">
        <v>1245</v>
      </c>
      <c r="H513" t="s">
        <v>354</v>
      </c>
      <c r="I513">
        <v>1657318026.3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1010.688505112056</v>
      </c>
      <c r="AK513">
        <v>968.0438242424237</v>
      </c>
      <c r="AL513">
        <v>3.440822398369502</v>
      </c>
      <c r="AM513">
        <v>65.62887878817881</v>
      </c>
      <c r="AN513">
        <f>(AP513 - AO513 + BO513*1E3/(8.314*(BQ513+273.15)) * AR513/BN513 * AQ513) * BN513/(100*BB513) * 1000/(1000 - AP513)</f>
        <v>0</v>
      </c>
      <c r="AO513">
        <v>20.19918872413349</v>
      </c>
      <c r="AP513">
        <v>26.55341939393939</v>
      </c>
      <c r="AQ513">
        <v>0.0002162347778991295</v>
      </c>
      <c r="AR513">
        <v>78.85253045740266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1657318026.3</v>
      </c>
      <c r="BH513">
        <v>934.6487999999999</v>
      </c>
      <c r="BI513">
        <v>990.7866</v>
      </c>
      <c r="BJ513">
        <v>26.55218</v>
      </c>
      <c r="BK513">
        <v>20.19588</v>
      </c>
      <c r="BL513">
        <v>936.7876999999999</v>
      </c>
      <c r="BM513">
        <v>27.08688</v>
      </c>
      <c r="BN513">
        <v>499.9886</v>
      </c>
      <c r="BO513">
        <v>68.39030999999999</v>
      </c>
      <c r="BP513">
        <v>0.09997009999999999</v>
      </c>
      <c r="BQ513">
        <v>27.24077999999999</v>
      </c>
      <c r="BR513">
        <v>26.88826</v>
      </c>
      <c r="BS513">
        <v>999.9</v>
      </c>
      <c r="BT513">
        <v>0</v>
      </c>
      <c r="BU513">
        <v>0</v>
      </c>
      <c r="BV513">
        <v>9998.01</v>
      </c>
      <c r="BW513">
        <v>0</v>
      </c>
      <c r="BX513">
        <v>1584.98</v>
      </c>
      <c r="BY513">
        <v>-56.13794999999999</v>
      </c>
      <c r="BZ513">
        <v>960.1425999999999</v>
      </c>
      <c r="CA513">
        <v>1011.21</v>
      </c>
      <c r="CB513">
        <v>6.356281</v>
      </c>
      <c r="CC513">
        <v>990.7866</v>
      </c>
      <c r="CD513">
        <v>20.19588</v>
      </c>
      <c r="CE513">
        <v>1.815912</v>
      </c>
      <c r="CF513">
        <v>1.381202</v>
      </c>
      <c r="CG513">
        <v>15.92442</v>
      </c>
      <c r="CH513">
        <v>11.71283</v>
      </c>
      <c r="CI513">
        <v>2000.013</v>
      </c>
      <c r="CJ513">
        <v>0.9799976000000001</v>
      </c>
      <c r="CK513">
        <v>0.0200026</v>
      </c>
      <c r="CL513">
        <v>0</v>
      </c>
      <c r="CM513">
        <v>2.3478</v>
      </c>
      <c r="CN513">
        <v>0</v>
      </c>
      <c r="CO513">
        <v>16825.93</v>
      </c>
      <c r="CP513">
        <v>16749.55</v>
      </c>
      <c r="CQ513">
        <v>39.375</v>
      </c>
      <c r="CR513">
        <v>40.875</v>
      </c>
      <c r="CS513">
        <v>39.875</v>
      </c>
      <c r="CT513">
        <v>38.937</v>
      </c>
      <c r="CU513">
        <v>38.5124</v>
      </c>
      <c r="CV513">
        <v>1960.007</v>
      </c>
      <c r="CW513">
        <v>40.01</v>
      </c>
      <c r="CX513">
        <v>0</v>
      </c>
      <c r="CY513">
        <v>1657318035.3</v>
      </c>
      <c r="CZ513">
        <v>0</v>
      </c>
      <c r="DA513">
        <v>1657315522.5</v>
      </c>
      <c r="DB513" t="s">
        <v>1038</v>
      </c>
      <c r="DC513">
        <v>1657315522.5</v>
      </c>
      <c r="DD513">
        <v>1657315518.5</v>
      </c>
      <c r="DE513">
        <v>10</v>
      </c>
      <c r="DF513">
        <v>0.226</v>
      </c>
      <c r="DG513">
        <v>0.346</v>
      </c>
      <c r="DH513">
        <v>-1.322</v>
      </c>
      <c r="DI513">
        <v>-0.172</v>
      </c>
      <c r="DJ513">
        <v>420</v>
      </c>
      <c r="DK513">
        <v>25</v>
      </c>
      <c r="DL513">
        <v>0.27</v>
      </c>
      <c r="DM513">
        <v>0.2</v>
      </c>
      <c r="DN513">
        <v>-56.11660731707317</v>
      </c>
      <c r="DO513">
        <v>-0.05760627177701137</v>
      </c>
      <c r="DP513">
        <v>0.0631275263304905</v>
      </c>
      <c r="DQ513">
        <v>1</v>
      </c>
      <c r="DR513">
        <v>6.353211219512194</v>
      </c>
      <c r="DS513">
        <v>-0.0381622996515668</v>
      </c>
      <c r="DT513">
        <v>0.008294776256592844</v>
      </c>
      <c r="DU513">
        <v>1</v>
      </c>
      <c r="DV513">
        <v>2</v>
      </c>
      <c r="DW513">
        <v>2</v>
      </c>
      <c r="DX513" t="s">
        <v>822</v>
      </c>
      <c r="DY513">
        <v>2.97799</v>
      </c>
      <c r="DZ513">
        <v>2.7246</v>
      </c>
      <c r="EA513">
        <v>0.126944</v>
      </c>
      <c r="EB513">
        <v>0.130282</v>
      </c>
      <c r="EC513">
        <v>0.08873640000000001</v>
      </c>
      <c r="ED513">
        <v>0.0709079</v>
      </c>
      <c r="EE513">
        <v>27502.7</v>
      </c>
      <c r="EF513">
        <v>27498.4</v>
      </c>
      <c r="EG513">
        <v>29298.1</v>
      </c>
      <c r="EH513">
        <v>29254.9</v>
      </c>
      <c r="EI513">
        <v>35386.4</v>
      </c>
      <c r="EJ513">
        <v>36126.4</v>
      </c>
      <c r="EK513">
        <v>41276.4</v>
      </c>
      <c r="EL513">
        <v>41671.7</v>
      </c>
      <c r="EM513">
        <v>1.94533</v>
      </c>
      <c r="EN513">
        <v>2.01415</v>
      </c>
      <c r="EO513">
        <v>0.0987276</v>
      </c>
      <c r="EP513">
        <v>0</v>
      </c>
      <c r="EQ513">
        <v>25.2758</v>
      </c>
      <c r="ER513">
        <v>999.9</v>
      </c>
      <c r="ES513">
        <v>24.8</v>
      </c>
      <c r="ET513">
        <v>40.5</v>
      </c>
      <c r="EU513">
        <v>27.6101</v>
      </c>
      <c r="EV513">
        <v>61.2686</v>
      </c>
      <c r="EW513">
        <v>27.8646</v>
      </c>
      <c r="EX513">
        <v>2</v>
      </c>
      <c r="EY513">
        <v>0.181443</v>
      </c>
      <c r="EZ513">
        <v>0.045384</v>
      </c>
      <c r="FA513">
        <v>20.3846</v>
      </c>
      <c r="FB513">
        <v>5.21654</v>
      </c>
      <c r="FC513">
        <v>12.0099</v>
      </c>
      <c r="FD513">
        <v>4.9889</v>
      </c>
      <c r="FE513">
        <v>3.2885</v>
      </c>
      <c r="FF513">
        <v>6585.8</v>
      </c>
      <c r="FG513">
        <v>9999</v>
      </c>
      <c r="FH513">
        <v>9999</v>
      </c>
      <c r="FI513">
        <v>106.6</v>
      </c>
      <c r="FJ513">
        <v>1.86754</v>
      </c>
      <c r="FK513">
        <v>1.86661</v>
      </c>
      <c r="FL513">
        <v>1.866</v>
      </c>
      <c r="FM513">
        <v>1.86585</v>
      </c>
      <c r="FN513">
        <v>1.8678</v>
      </c>
      <c r="FO513">
        <v>1.87014</v>
      </c>
      <c r="FP513">
        <v>1.86887</v>
      </c>
      <c r="FQ513">
        <v>1.87026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-2.154</v>
      </c>
      <c r="GF513">
        <v>-0.5347</v>
      </c>
      <c r="GG513">
        <v>-0.6157391948907027</v>
      </c>
      <c r="GH513">
        <v>-0.001751842048368114</v>
      </c>
      <c r="GI513">
        <v>2.175043830543419E-07</v>
      </c>
      <c r="GJ513">
        <v>-8.900938919420621E-11</v>
      </c>
      <c r="GK513">
        <v>-0.5347082439281952</v>
      </c>
      <c r="GL513">
        <v>0</v>
      </c>
      <c r="GM513">
        <v>0</v>
      </c>
      <c r="GN513">
        <v>0</v>
      </c>
      <c r="GO513">
        <v>3</v>
      </c>
      <c r="GP513">
        <v>2360</v>
      </c>
      <c r="GQ513">
        <v>1</v>
      </c>
      <c r="GR513">
        <v>26</v>
      </c>
      <c r="GS513">
        <v>41.8</v>
      </c>
      <c r="GT513">
        <v>41.8</v>
      </c>
      <c r="GU513">
        <v>2.65137</v>
      </c>
      <c r="GV513">
        <v>2.23145</v>
      </c>
      <c r="GW513">
        <v>1.94702</v>
      </c>
      <c r="GX513">
        <v>2.8186</v>
      </c>
      <c r="GY513">
        <v>2.19482</v>
      </c>
      <c r="GZ513">
        <v>2.3999</v>
      </c>
      <c r="HA513">
        <v>42.7242</v>
      </c>
      <c r="HB513">
        <v>13.3878</v>
      </c>
      <c r="HC513">
        <v>18</v>
      </c>
      <c r="HD513">
        <v>501.03</v>
      </c>
      <c r="HE513">
        <v>557.883</v>
      </c>
      <c r="HF513">
        <v>25.3672</v>
      </c>
      <c r="HG513">
        <v>29.7101</v>
      </c>
      <c r="HH513">
        <v>29.9991</v>
      </c>
      <c r="HI513">
        <v>29.8759</v>
      </c>
      <c r="HJ513">
        <v>29.8261</v>
      </c>
      <c r="HK513">
        <v>53.1089</v>
      </c>
      <c r="HL513">
        <v>22.4075</v>
      </c>
      <c r="HM513">
        <v>0</v>
      </c>
      <c r="HN513">
        <v>25.4264</v>
      </c>
      <c r="HO513">
        <v>1022.19</v>
      </c>
      <c r="HP513">
        <v>20.3136</v>
      </c>
      <c r="HQ513">
        <v>100.201</v>
      </c>
      <c r="HR513">
        <v>100.098</v>
      </c>
    </row>
    <row r="514" spans="1:226">
      <c r="A514">
        <v>498</v>
      </c>
      <c r="B514">
        <v>1657318034.1</v>
      </c>
      <c r="C514">
        <v>9173.099999904633</v>
      </c>
      <c r="D514" t="s">
        <v>1364</v>
      </c>
      <c r="E514" t="s">
        <v>1365</v>
      </c>
      <c r="F514">
        <v>5</v>
      </c>
      <c r="G514" t="s">
        <v>1245</v>
      </c>
      <c r="H514" t="s">
        <v>354</v>
      </c>
      <c r="I514">
        <v>1657318031.6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1027.847526934218</v>
      </c>
      <c r="AK514">
        <v>985.2212969696966</v>
      </c>
      <c r="AL514">
        <v>3.437705398343485</v>
      </c>
      <c r="AM514">
        <v>65.62887878817881</v>
      </c>
      <c r="AN514">
        <f>(AP514 - AO514 + BO514*1E3/(8.314*(BQ514+273.15)) * AR514/BN514 * AQ514) * BN514/(100*BB514) * 1000/(1000 - AP514)</f>
        <v>0</v>
      </c>
      <c r="AO514">
        <v>20.20079458140967</v>
      </c>
      <c r="AP514">
        <v>26.5631206060606</v>
      </c>
      <c r="AQ514">
        <v>-3.591468296317294E-05</v>
      </c>
      <c r="AR514">
        <v>78.85253045740266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1657318031.6</v>
      </c>
      <c r="BH514">
        <v>952.3606666666666</v>
      </c>
      <c r="BI514">
        <v>1008.584444444444</v>
      </c>
      <c r="BJ514">
        <v>26.55567777777778</v>
      </c>
      <c r="BK514">
        <v>20.20654444444445</v>
      </c>
      <c r="BL514">
        <v>954.5275555555558</v>
      </c>
      <c r="BM514">
        <v>27.09038888888889</v>
      </c>
      <c r="BN514">
        <v>499.9907777777778</v>
      </c>
      <c r="BO514">
        <v>68.39027777777777</v>
      </c>
      <c r="BP514">
        <v>0.0999738</v>
      </c>
      <c r="BQ514">
        <v>27.24895555555555</v>
      </c>
      <c r="BR514">
        <v>26.89916666666667</v>
      </c>
      <c r="BS514">
        <v>999.9000000000001</v>
      </c>
      <c r="BT514">
        <v>0</v>
      </c>
      <c r="BU514">
        <v>0</v>
      </c>
      <c r="BV514">
        <v>9984.716666666667</v>
      </c>
      <c r="BW514">
        <v>0</v>
      </c>
      <c r="BX514">
        <v>1583.845555555555</v>
      </c>
      <c r="BY514">
        <v>-56.22340000000001</v>
      </c>
      <c r="BZ514">
        <v>978.3411111111111</v>
      </c>
      <c r="CA514">
        <v>1029.384444444444</v>
      </c>
      <c r="CB514">
        <v>6.349117777777778</v>
      </c>
      <c r="CC514">
        <v>1008.584444444444</v>
      </c>
      <c r="CD514">
        <v>20.20654444444445</v>
      </c>
      <c r="CE514">
        <v>1.816151111111111</v>
      </c>
      <c r="CF514">
        <v>1.381933333333333</v>
      </c>
      <c r="CG514">
        <v>15.92647777777778</v>
      </c>
      <c r="CH514">
        <v>11.72084444444445</v>
      </c>
      <c r="CI514">
        <v>2000</v>
      </c>
      <c r="CJ514">
        <v>0.9799973333333334</v>
      </c>
      <c r="CK514">
        <v>0.02000286666666666</v>
      </c>
      <c r="CL514">
        <v>0</v>
      </c>
      <c r="CM514">
        <v>2.482977777777778</v>
      </c>
      <c r="CN514">
        <v>0</v>
      </c>
      <c r="CO514">
        <v>16781.86666666667</v>
      </c>
      <c r="CP514">
        <v>16749.43333333333</v>
      </c>
      <c r="CQ514">
        <v>39.375</v>
      </c>
      <c r="CR514">
        <v>40.833</v>
      </c>
      <c r="CS514">
        <v>39.875</v>
      </c>
      <c r="CT514">
        <v>38.90944444444445</v>
      </c>
      <c r="CU514">
        <v>38.5</v>
      </c>
      <c r="CV514">
        <v>1959.991111111111</v>
      </c>
      <c r="CW514">
        <v>40.01</v>
      </c>
      <c r="CX514">
        <v>0</v>
      </c>
      <c r="CY514">
        <v>1657318040.7</v>
      </c>
      <c r="CZ514">
        <v>0</v>
      </c>
      <c r="DA514">
        <v>1657315522.5</v>
      </c>
      <c r="DB514" t="s">
        <v>1038</v>
      </c>
      <c r="DC514">
        <v>1657315522.5</v>
      </c>
      <c r="DD514">
        <v>1657315518.5</v>
      </c>
      <c r="DE514">
        <v>10</v>
      </c>
      <c r="DF514">
        <v>0.226</v>
      </c>
      <c r="DG514">
        <v>0.346</v>
      </c>
      <c r="DH514">
        <v>-1.322</v>
      </c>
      <c r="DI514">
        <v>-0.172</v>
      </c>
      <c r="DJ514">
        <v>420</v>
      </c>
      <c r="DK514">
        <v>25</v>
      </c>
      <c r="DL514">
        <v>0.27</v>
      </c>
      <c r="DM514">
        <v>0.2</v>
      </c>
      <c r="DN514">
        <v>-56.14439999999999</v>
      </c>
      <c r="DO514">
        <v>-0.3651240418119025</v>
      </c>
      <c r="DP514">
        <v>0.06263308172866194</v>
      </c>
      <c r="DQ514">
        <v>0</v>
      </c>
      <c r="DR514">
        <v>6.351350975609755</v>
      </c>
      <c r="DS514">
        <v>-0.003178118466888342</v>
      </c>
      <c r="DT514">
        <v>0.007969612961462024</v>
      </c>
      <c r="DU514">
        <v>1</v>
      </c>
      <c r="DV514">
        <v>1</v>
      </c>
      <c r="DW514">
        <v>2</v>
      </c>
      <c r="DX514" t="s">
        <v>357</v>
      </c>
      <c r="DY514">
        <v>2.97814</v>
      </c>
      <c r="DZ514">
        <v>2.7247</v>
      </c>
      <c r="EA514">
        <v>0.128416</v>
      </c>
      <c r="EB514">
        <v>0.131706</v>
      </c>
      <c r="EC514">
        <v>0.0887648</v>
      </c>
      <c r="ED514">
        <v>0.07094839999999999</v>
      </c>
      <c r="EE514">
        <v>27456.9</v>
      </c>
      <c r="EF514">
        <v>27453.4</v>
      </c>
      <c r="EG514">
        <v>29298.7</v>
      </c>
      <c r="EH514">
        <v>29254.9</v>
      </c>
      <c r="EI514">
        <v>35386</v>
      </c>
      <c r="EJ514">
        <v>36125</v>
      </c>
      <c r="EK514">
        <v>41277.2</v>
      </c>
      <c r="EL514">
        <v>41671.9</v>
      </c>
      <c r="EM514">
        <v>1.94573</v>
      </c>
      <c r="EN514">
        <v>2.01432</v>
      </c>
      <c r="EO514">
        <v>0.100084</v>
      </c>
      <c r="EP514">
        <v>0</v>
      </c>
      <c r="EQ514">
        <v>25.2684</v>
      </c>
      <c r="ER514">
        <v>999.9</v>
      </c>
      <c r="ES514">
        <v>24.8</v>
      </c>
      <c r="ET514">
        <v>40.4</v>
      </c>
      <c r="EU514">
        <v>27.4627</v>
      </c>
      <c r="EV514">
        <v>61.3086</v>
      </c>
      <c r="EW514">
        <v>27.7364</v>
      </c>
      <c r="EX514">
        <v>2</v>
      </c>
      <c r="EY514">
        <v>0.180554</v>
      </c>
      <c r="EZ514">
        <v>0.00553649</v>
      </c>
      <c r="FA514">
        <v>20.3846</v>
      </c>
      <c r="FB514">
        <v>5.21654</v>
      </c>
      <c r="FC514">
        <v>12.0099</v>
      </c>
      <c r="FD514">
        <v>4.98875</v>
      </c>
      <c r="FE514">
        <v>3.28845</v>
      </c>
      <c r="FF514">
        <v>6585.8</v>
      </c>
      <c r="FG514">
        <v>9999</v>
      </c>
      <c r="FH514">
        <v>9999</v>
      </c>
      <c r="FI514">
        <v>106.6</v>
      </c>
      <c r="FJ514">
        <v>1.86753</v>
      </c>
      <c r="FK514">
        <v>1.86661</v>
      </c>
      <c r="FL514">
        <v>1.866</v>
      </c>
      <c r="FM514">
        <v>1.86586</v>
      </c>
      <c r="FN514">
        <v>1.86774</v>
      </c>
      <c r="FO514">
        <v>1.87014</v>
      </c>
      <c r="FP514">
        <v>1.86887</v>
      </c>
      <c r="FQ514">
        <v>1.87024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-2.18</v>
      </c>
      <c r="GF514">
        <v>-0.5347</v>
      </c>
      <c r="GG514">
        <v>-0.6157391948907027</v>
      </c>
      <c r="GH514">
        <v>-0.001751842048368114</v>
      </c>
      <c r="GI514">
        <v>2.175043830543419E-07</v>
      </c>
      <c r="GJ514">
        <v>-8.900938919420621E-11</v>
      </c>
      <c r="GK514">
        <v>-0.5347082439281952</v>
      </c>
      <c r="GL514">
        <v>0</v>
      </c>
      <c r="GM514">
        <v>0</v>
      </c>
      <c r="GN514">
        <v>0</v>
      </c>
      <c r="GO514">
        <v>3</v>
      </c>
      <c r="GP514">
        <v>2360</v>
      </c>
      <c r="GQ514">
        <v>1</v>
      </c>
      <c r="GR514">
        <v>26</v>
      </c>
      <c r="GS514">
        <v>41.9</v>
      </c>
      <c r="GT514">
        <v>41.9</v>
      </c>
      <c r="GU514">
        <v>2.68311</v>
      </c>
      <c r="GV514">
        <v>2.23267</v>
      </c>
      <c r="GW514">
        <v>1.94702</v>
      </c>
      <c r="GX514">
        <v>2.8186</v>
      </c>
      <c r="GY514">
        <v>2.19482</v>
      </c>
      <c r="GZ514">
        <v>2.37915</v>
      </c>
      <c r="HA514">
        <v>42.7242</v>
      </c>
      <c r="HB514">
        <v>13.379</v>
      </c>
      <c r="HC514">
        <v>18</v>
      </c>
      <c r="HD514">
        <v>501.214</v>
      </c>
      <c r="HE514">
        <v>557.925</v>
      </c>
      <c r="HF514">
        <v>25.4451</v>
      </c>
      <c r="HG514">
        <v>29.7003</v>
      </c>
      <c r="HH514">
        <v>29.9992</v>
      </c>
      <c r="HI514">
        <v>29.8667</v>
      </c>
      <c r="HJ514">
        <v>29.8168</v>
      </c>
      <c r="HK514">
        <v>53.8102</v>
      </c>
      <c r="HL514">
        <v>22.1171</v>
      </c>
      <c r="HM514">
        <v>0</v>
      </c>
      <c r="HN514">
        <v>25.5002</v>
      </c>
      <c r="HO514">
        <v>1042.23</v>
      </c>
      <c r="HP514">
        <v>20.3083</v>
      </c>
      <c r="HQ514">
        <v>100.203</v>
      </c>
      <c r="HR514">
        <v>100.098</v>
      </c>
    </row>
    <row r="515" spans="1:226">
      <c r="A515">
        <v>499</v>
      </c>
      <c r="B515">
        <v>1657318039.1</v>
      </c>
      <c r="C515">
        <v>9178.099999904633</v>
      </c>
      <c r="D515" t="s">
        <v>1366</v>
      </c>
      <c r="E515" t="s">
        <v>1367</v>
      </c>
      <c r="F515">
        <v>5</v>
      </c>
      <c r="G515" t="s">
        <v>1245</v>
      </c>
      <c r="H515" t="s">
        <v>354</v>
      </c>
      <c r="I515">
        <v>1657318036.3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1044.939119241704</v>
      </c>
      <c r="AK515">
        <v>1002.300315151515</v>
      </c>
      <c r="AL515">
        <v>3.409945095915558</v>
      </c>
      <c r="AM515">
        <v>65.62887878817881</v>
      </c>
      <c r="AN515">
        <f>(AP515 - AO515 + BO515*1E3/(8.314*(BQ515+273.15)) * AR515/BN515 * AQ515) * BN515/(100*BB515) * 1000/(1000 - AP515)</f>
        <v>0</v>
      </c>
      <c r="AO515">
        <v>20.19719486528948</v>
      </c>
      <c r="AP515">
        <v>26.5680509090909</v>
      </c>
      <c r="AQ515">
        <v>-0.0001040229776392424</v>
      </c>
      <c r="AR515">
        <v>78.85253045740266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1657318036.3</v>
      </c>
      <c r="BH515">
        <v>968.0379</v>
      </c>
      <c r="BI515">
        <v>1024.334</v>
      </c>
      <c r="BJ515">
        <v>26.56738</v>
      </c>
      <c r="BK515">
        <v>20.19823</v>
      </c>
      <c r="BL515">
        <v>970.2297000000001</v>
      </c>
      <c r="BM515">
        <v>27.1021</v>
      </c>
      <c r="BN515">
        <v>499.996</v>
      </c>
      <c r="BO515">
        <v>68.39004</v>
      </c>
      <c r="BP515">
        <v>0.09999726</v>
      </c>
      <c r="BQ515">
        <v>27.25982</v>
      </c>
      <c r="BR515">
        <v>26.90835000000001</v>
      </c>
      <c r="BS515">
        <v>999.9</v>
      </c>
      <c r="BT515">
        <v>0</v>
      </c>
      <c r="BU515">
        <v>0</v>
      </c>
      <c r="BV515">
        <v>9994.246999999999</v>
      </c>
      <c r="BW515">
        <v>0</v>
      </c>
      <c r="BX515">
        <v>1584.13</v>
      </c>
      <c r="BY515">
        <v>-56.29637</v>
      </c>
      <c r="BZ515">
        <v>994.4583</v>
      </c>
      <c r="CA515">
        <v>1045.45</v>
      </c>
      <c r="CB515">
        <v>6.369158</v>
      </c>
      <c r="CC515">
        <v>1024.334</v>
      </c>
      <c r="CD515">
        <v>20.19823</v>
      </c>
      <c r="CE515">
        <v>1.816945</v>
      </c>
      <c r="CF515">
        <v>1.381357</v>
      </c>
      <c r="CG515">
        <v>15.93332</v>
      </c>
      <c r="CH515">
        <v>11.71451</v>
      </c>
      <c r="CI515">
        <v>1999.978</v>
      </c>
      <c r="CJ515">
        <v>0.9799970000000002</v>
      </c>
      <c r="CK515">
        <v>0.0200032</v>
      </c>
      <c r="CL515">
        <v>0</v>
      </c>
      <c r="CM515">
        <v>2.28032</v>
      </c>
      <c r="CN515">
        <v>0</v>
      </c>
      <c r="CO515">
        <v>16743.51</v>
      </c>
      <c r="CP515">
        <v>16749.27</v>
      </c>
      <c r="CQ515">
        <v>39.375</v>
      </c>
      <c r="CR515">
        <v>40.8183</v>
      </c>
      <c r="CS515">
        <v>39.8309</v>
      </c>
      <c r="CT515">
        <v>38.9184</v>
      </c>
      <c r="CU515">
        <v>38.5</v>
      </c>
      <c r="CV515">
        <v>1959.968</v>
      </c>
      <c r="CW515">
        <v>40.01</v>
      </c>
      <c r="CX515">
        <v>0</v>
      </c>
      <c r="CY515">
        <v>1657318045.5</v>
      </c>
      <c r="CZ515">
        <v>0</v>
      </c>
      <c r="DA515">
        <v>1657315522.5</v>
      </c>
      <c r="DB515" t="s">
        <v>1038</v>
      </c>
      <c r="DC515">
        <v>1657315522.5</v>
      </c>
      <c r="DD515">
        <v>1657315518.5</v>
      </c>
      <c r="DE515">
        <v>10</v>
      </c>
      <c r="DF515">
        <v>0.226</v>
      </c>
      <c r="DG515">
        <v>0.346</v>
      </c>
      <c r="DH515">
        <v>-1.322</v>
      </c>
      <c r="DI515">
        <v>-0.172</v>
      </c>
      <c r="DJ515">
        <v>420</v>
      </c>
      <c r="DK515">
        <v>25</v>
      </c>
      <c r="DL515">
        <v>0.27</v>
      </c>
      <c r="DM515">
        <v>0.2</v>
      </c>
      <c r="DN515">
        <v>-56.17100243902437</v>
      </c>
      <c r="DO515">
        <v>-0.7833407665505056</v>
      </c>
      <c r="DP515">
        <v>0.08405080776967004</v>
      </c>
      <c r="DQ515">
        <v>0</v>
      </c>
      <c r="DR515">
        <v>6.353686097560977</v>
      </c>
      <c r="DS515">
        <v>0.07468871080138872</v>
      </c>
      <c r="DT515">
        <v>0.01092531159974203</v>
      </c>
      <c r="DU515">
        <v>1</v>
      </c>
      <c r="DV515">
        <v>1</v>
      </c>
      <c r="DW515">
        <v>2</v>
      </c>
      <c r="DX515" t="s">
        <v>357</v>
      </c>
      <c r="DY515">
        <v>2.97809</v>
      </c>
      <c r="DZ515">
        <v>2.72466</v>
      </c>
      <c r="EA515">
        <v>0.129873</v>
      </c>
      <c r="EB515">
        <v>0.13312</v>
      </c>
      <c r="EC515">
        <v>0.0887751</v>
      </c>
      <c r="ED515">
        <v>0.0709301</v>
      </c>
      <c r="EE515">
        <v>27410.9</v>
      </c>
      <c r="EF515">
        <v>27408.9</v>
      </c>
      <c r="EG515">
        <v>29298.5</v>
      </c>
      <c r="EH515">
        <v>29255.1</v>
      </c>
      <c r="EI515">
        <v>35385.3</v>
      </c>
      <c r="EJ515">
        <v>36126</v>
      </c>
      <c r="EK515">
        <v>41276.9</v>
      </c>
      <c r="EL515">
        <v>41672.1</v>
      </c>
      <c r="EM515">
        <v>1.9456</v>
      </c>
      <c r="EN515">
        <v>2.01452</v>
      </c>
      <c r="EO515">
        <v>0.100911</v>
      </c>
      <c r="EP515">
        <v>0</v>
      </c>
      <c r="EQ515">
        <v>25.2621</v>
      </c>
      <c r="ER515">
        <v>999.9</v>
      </c>
      <c r="ES515">
        <v>24.7</v>
      </c>
      <c r="ET515">
        <v>40.5</v>
      </c>
      <c r="EU515">
        <v>27.4984</v>
      </c>
      <c r="EV515">
        <v>61.5586</v>
      </c>
      <c r="EW515">
        <v>27.8606</v>
      </c>
      <c r="EX515">
        <v>2</v>
      </c>
      <c r="EY515">
        <v>0.179533</v>
      </c>
      <c r="EZ515">
        <v>-0.0319989</v>
      </c>
      <c r="FA515">
        <v>20.3847</v>
      </c>
      <c r="FB515">
        <v>5.21699</v>
      </c>
      <c r="FC515">
        <v>12.0099</v>
      </c>
      <c r="FD515">
        <v>4.98865</v>
      </c>
      <c r="FE515">
        <v>3.28845</v>
      </c>
      <c r="FF515">
        <v>6585.8</v>
      </c>
      <c r="FG515">
        <v>9999</v>
      </c>
      <c r="FH515">
        <v>9999</v>
      </c>
      <c r="FI515">
        <v>106.6</v>
      </c>
      <c r="FJ515">
        <v>1.86754</v>
      </c>
      <c r="FK515">
        <v>1.86661</v>
      </c>
      <c r="FL515">
        <v>1.866</v>
      </c>
      <c r="FM515">
        <v>1.86584</v>
      </c>
      <c r="FN515">
        <v>1.86775</v>
      </c>
      <c r="FO515">
        <v>1.87012</v>
      </c>
      <c r="FP515">
        <v>1.86882</v>
      </c>
      <c r="FQ515">
        <v>1.87023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-2.207</v>
      </c>
      <c r="GF515">
        <v>-0.5347</v>
      </c>
      <c r="GG515">
        <v>-0.6157391948907027</v>
      </c>
      <c r="GH515">
        <v>-0.001751842048368114</v>
      </c>
      <c r="GI515">
        <v>2.175043830543419E-07</v>
      </c>
      <c r="GJ515">
        <v>-8.900938919420621E-11</v>
      </c>
      <c r="GK515">
        <v>-0.5347082439281952</v>
      </c>
      <c r="GL515">
        <v>0</v>
      </c>
      <c r="GM515">
        <v>0</v>
      </c>
      <c r="GN515">
        <v>0</v>
      </c>
      <c r="GO515">
        <v>3</v>
      </c>
      <c r="GP515">
        <v>2360</v>
      </c>
      <c r="GQ515">
        <v>1</v>
      </c>
      <c r="GR515">
        <v>26</v>
      </c>
      <c r="GS515">
        <v>41.9</v>
      </c>
      <c r="GT515">
        <v>42</v>
      </c>
      <c r="GU515">
        <v>2.71851</v>
      </c>
      <c r="GV515">
        <v>2.23267</v>
      </c>
      <c r="GW515">
        <v>1.94702</v>
      </c>
      <c r="GX515">
        <v>2.8186</v>
      </c>
      <c r="GY515">
        <v>2.19482</v>
      </c>
      <c r="GZ515">
        <v>2.35474</v>
      </c>
      <c r="HA515">
        <v>42.7242</v>
      </c>
      <c r="HB515">
        <v>13.3878</v>
      </c>
      <c r="HC515">
        <v>18</v>
      </c>
      <c r="HD515">
        <v>501.047</v>
      </c>
      <c r="HE515">
        <v>557.973</v>
      </c>
      <c r="HF515">
        <v>25.5237</v>
      </c>
      <c r="HG515">
        <v>29.6893</v>
      </c>
      <c r="HH515">
        <v>29.9992</v>
      </c>
      <c r="HI515">
        <v>29.856</v>
      </c>
      <c r="HJ515">
        <v>29.8061</v>
      </c>
      <c r="HK515">
        <v>54.4571</v>
      </c>
      <c r="HL515">
        <v>21.8433</v>
      </c>
      <c r="HM515">
        <v>0</v>
      </c>
      <c r="HN515">
        <v>25.5652</v>
      </c>
      <c r="HO515">
        <v>1055.6</v>
      </c>
      <c r="HP515">
        <v>20.3089</v>
      </c>
      <c r="HQ515">
        <v>100.202</v>
      </c>
      <c r="HR515">
        <v>100.099</v>
      </c>
    </row>
    <row r="516" spans="1:226">
      <c r="A516">
        <v>500</v>
      </c>
      <c r="B516">
        <v>1657318044.1</v>
      </c>
      <c r="C516">
        <v>9183.099999904633</v>
      </c>
      <c r="D516" t="s">
        <v>1368</v>
      </c>
      <c r="E516" t="s">
        <v>1369</v>
      </c>
      <c r="F516">
        <v>5</v>
      </c>
      <c r="G516" t="s">
        <v>1245</v>
      </c>
      <c r="H516" t="s">
        <v>354</v>
      </c>
      <c r="I516">
        <v>1657318041.6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1062.040838666182</v>
      </c>
      <c r="AK516">
        <v>1019.361636363636</v>
      </c>
      <c r="AL516">
        <v>3.404844783016403</v>
      </c>
      <c r="AM516">
        <v>65.62887878817881</v>
      </c>
      <c r="AN516">
        <f>(AP516 - AO516 + BO516*1E3/(8.314*(BQ516+273.15)) * AR516/BN516 * AQ516) * BN516/(100*BB516) * 1000/(1000 - AP516)</f>
        <v>0</v>
      </c>
      <c r="AO516">
        <v>20.19291352915316</v>
      </c>
      <c r="AP516">
        <v>26.57095151515152</v>
      </c>
      <c r="AQ516">
        <v>-0.000121308006833695</v>
      </c>
      <c r="AR516">
        <v>78.85253045740266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1657318041.6</v>
      </c>
      <c r="BH516">
        <v>985.6444444444444</v>
      </c>
      <c r="BI516">
        <v>1042.121111111111</v>
      </c>
      <c r="BJ516">
        <v>26.57117777777778</v>
      </c>
      <c r="BK516">
        <v>20.19433333333333</v>
      </c>
      <c r="BL516">
        <v>987.8643333333334</v>
      </c>
      <c r="BM516">
        <v>27.10587777777777</v>
      </c>
      <c r="BN516">
        <v>499.9806666666667</v>
      </c>
      <c r="BO516">
        <v>68.38976666666667</v>
      </c>
      <c r="BP516">
        <v>0.09987934444444445</v>
      </c>
      <c r="BQ516">
        <v>27.27064444444444</v>
      </c>
      <c r="BR516">
        <v>26.92281111111111</v>
      </c>
      <c r="BS516">
        <v>999.9000000000001</v>
      </c>
      <c r="BT516">
        <v>0</v>
      </c>
      <c r="BU516">
        <v>0</v>
      </c>
      <c r="BV516">
        <v>10004.17777777778</v>
      </c>
      <c r="BW516">
        <v>0</v>
      </c>
      <c r="BX516">
        <v>1583.201111111111</v>
      </c>
      <c r="BY516">
        <v>-56.47676666666667</v>
      </c>
      <c r="BZ516">
        <v>1012.55</v>
      </c>
      <c r="CA516">
        <v>1063.6</v>
      </c>
      <c r="CB516">
        <v>6.376822222222222</v>
      </c>
      <c r="CC516">
        <v>1042.121111111111</v>
      </c>
      <c r="CD516">
        <v>20.19433333333333</v>
      </c>
      <c r="CE516">
        <v>1.817193333333333</v>
      </c>
      <c r="CF516">
        <v>1.381085555555556</v>
      </c>
      <c r="CG516">
        <v>15.93551111111111</v>
      </c>
      <c r="CH516">
        <v>11.71155555555556</v>
      </c>
      <c r="CI516">
        <v>1999.992222222222</v>
      </c>
      <c r="CJ516">
        <v>0.9799970000000001</v>
      </c>
      <c r="CK516">
        <v>0.0200032</v>
      </c>
      <c r="CL516">
        <v>0</v>
      </c>
      <c r="CM516">
        <v>2.307633333333333</v>
      </c>
      <c r="CN516">
        <v>0</v>
      </c>
      <c r="CO516">
        <v>16709.02222222222</v>
      </c>
      <c r="CP516">
        <v>16749.4</v>
      </c>
      <c r="CQ516">
        <v>39.368</v>
      </c>
      <c r="CR516">
        <v>40.812</v>
      </c>
      <c r="CS516">
        <v>39.812</v>
      </c>
      <c r="CT516">
        <v>38.90255555555555</v>
      </c>
      <c r="CU516">
        <v>38.486</v>
      </c>
      <c r="CV516">
        <v>1959.982222222222</v>
      </c>
      <c r="CW516">
        <v>40.01</v>
      </c>
      <c r="CX516">
        <v>0</v>
      </c>
      <c r="CY516">
        <v>1657318050.9</v>
      </c>
      <c r="CZ516">
        <v>0</v>
      </c>
      <c r="DA516">
        <v>1657315522.5</v>
      </c>
      <c r="DB516" t="s">
        <v>1038</v>
      </c>
      <c r="DC516">
        <v>1657315522.5</v>
      </c>
      <c r="DD516">
        <v>1657315518.5</v>
      </c>
      <c r="DE516">
        <v>10</v>
      </c>
      <c r="DF516">
        <v>0.226</v>
      </c>
      <c r="DG516">
        <v>0.346</v>
      </c>
      <c r="DH516">
        <v>-1.322</v>
      </c>
      <c r="DI516">
        <v>-0.172</v>
      </c>
      <c r="DJ516">
        <v>420</v>
      </c>
      <c r="DK516">
        <v>25</v>
      </c>
      <c r="DL516">
        <v>0.27</v>
      </c>
      <c r="DM516">
        <v>0.2</v>
      </c>
      <c r="DN516">
        <v>-56.27733170731707</v>
      </c>
      <c r="DO516">
        <v>-1.260637630662148</v>
      </c>
      <c r="DP516">
        <v>0.1320242779577143</v>
      </c>
      <c r="DQ516">
        <v>0</v>
      </c>
      <c r="DR516">
        <v>6.362938536585367</v>
      </c>
      <c r="DS516">
        <v>0.08869128919863113</v>
      </c>
      <c r="DT516">
        <v>0.01140085823919083</v>
      </c>
      <c r="DU516">
        <v>1</v>
      </c>
      <c r="DV516">
        <v>1</v>
      </c>
      <c r="DW516">
        <v>2</v>
      </c>
      <c r="DX516" t="s">
        <v>357</v>
      </c>
      <c r="DY516">
        <v>2.97812</v>
      </c>
      <c r="DZ516">
        <v>2.72485</v>
      </c>
      <c r="EA516">
        <v>0.131312</v>
      </c>
      <c r="EB516">
        <v>0.13453</v>
      </c>
      <c r="EC516">
        <v>0.0887816</v>
      </c>
      <c r="ED516">
        <v>0.0709394</v>
      </c>
      <c r="EE516">
        <v>27365.4</v>
      </c>
      <c r="EF516">
        <v>27364.9</v>
      </c>
      <c r="EG516">
        <v>29298.3</v>
      </c>
      <c r="EH516">
        <v>29255.7</v>
      </c>
      <c r="EI516">
        <v>35384.7</v>
      </c>
      <c r="EJ516">
        <v>36126.2</v>
      </c>
      <c r="EK516">
        <v>41276.5</v>
      </c>
      <c r="EL516">
        <v>41672.8</v>
      </c>
      <c r="EM516">
        <v>1.94582</v>
      </c>
      <c r="EN516">
        <v>2.01467</v>
      </c>
      <c r="EO516">
        <v>0.101842</v>
      </c>
      <c r="EP516">
        <v>0</v>
      </c>
      <c r="EQ516">
        <v>25.259</v>
      </c>
      <c r="ER516">
        <v>999.9</v>
      </c>
      <c r="ES516">
        <v>24.7</v>
      </c>
      <c r="ET516">
        <v>40.5</v>
      </c>
      <c r="EU516">
        <v>27.4985</v>
      </c>
      <c r="EV516">
        <v>61.1786</v>
      </c>
      <c r="EW516">
        <v>27.8165</v>
      </c>
      <c r="EX516">
        <v>2</v>
      </c>
      <c r="EY516">
        <v>0.178745</v>
      </c>
      <c r="EZ516">
        <v>-0.0263971</v>
      </c>
      <c r="FA516">
        <v>20.3846</v>
      </c>
      <c r="FB516">
        <v>5.21654</v>
      </c>
      <c r="FC516">
        <v>12.0099</v>
      </c>
      <c r="FD516">
        <v>4.98865</v>
      </c>
      <c r="FE516">
        <v>3.28845</v>
      </c>
      <c r="FF516">
        <v>6586</v>
      </c>
      <c r="FG516">
        <v>9999</v>
      </c>
      <c r="FH516">
        <v>9999</v>
      </c>
      <c r="FI516">
        <v>106.6</v>
      </c>
      <c r="FJ516">
        <v>1.86753</v>
      </c>
      <c r="FK516">
        <v>1.86661</v>
      </c>
      <c r="FL516">
        <v>1.866</v>
      </c>
      <c r="FM516">
        <v>1.86585</v>
      </c>
      <c r="FN516">
        <v>1.86778</v>
      </c>
      <c r="FO516">
        <v>1.87012</v>
      </c>
      <c r="FP516">
        <v>1.86884</v>
      </c>
      <c r="FQ516">
        <v>1.87025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-2.233</v>
      </c>
      <c r="GF516">
        <v>-0.5347</v>
      </c>
      <c r="GG516">
        <v>-0.6157391948907027</v>
      </c>
      <c r="GH516">
        <v>-0.001751842048368114</v>
      </c>
      <c r="GI516">
        <v>2.175043830543419E-07</v>
      </c>
      <c r="GJ516">
        <v>-8.900938919420621E-11</v>
      </c>
      <c r="GK516">
        <v>-0.5347082439281952</v>
      </c>
      <c r="GL516">
        <v>0</v>
      </c>
      <c r="GM516">
        <v>0</v>
      </c>
      <c r="GN516">
        <v>0</v>
      </c>
      <c r="GO516">
        <v>3</v>
      </c>
      <c r="GP516">
        <v>2360</v>
      </c>
      <c r="GQ516">
        <v>1</v>
      </c>
      <c r="GR516">
        <v>26</v>
      </c>
      <c r="GS516">
        <v>42</v>
      </c>
      <c r="GT516">
        <v>42.1</v>
      </c>
      <c r="GU516">
        <v>2.75024</v>
      </c>
      <c r="GV516">
        <v>2.23267</v>
      </c>
      <c r="GW516">
        <v>1.94702</v>
      </c>
      <c r="GX516">
        <v>2.81738</v>
      </c>
      <c r="GY516">
        <v>2.19482</v>
      </c>
      <c r="GZ516">
        <v>2.37427</v>
      </c>
      <c r="HA516">
        <v>42.7242</v>
      </c>
      <c r="HB516">
        <v>13.3878</v>
      </c>
      <c r="HC516">
        <v>18</v>
      </c>
      <c r="HD516">
        <v>501.118</v>
      </c>
      <c r="HE516">
        <v>557.9930000000001</v>
      </c>
      <c r="HF516">
        <v>25.5874</v>
      </c>
      <c r="HG516">
        <v>29.6795</v>
      </c>
      <c r="HH516">
        <v>29.9992</v>
      </c>
      <c r="HI516">
        <v>29.8468</v>
      </c>
      <c r="HJ516">
        <v>29.7965</v>
      </c>
      <c r="HK516">
        <v>55.1527</v>
      </c>
      <c r="HL516">
        <v>21.8433</v>
      </c>
      <c r="HM516">
        <v>0</v>
      </c>
      <c r="HN516">
        <v>25.6232</v>
      </c>
      <c r="HO516">
        <v>1075.64</v>
      </c>
      <c r="HP516">
        <v>20.3091</v>
      </c>
      <c r="HQ516">
        <v>100.201</v>
      </c>
      <c r="HR516">
        <v>100.101</v>
      </c>
    </row>
    <row r="517" spans="1:226">
      <c r="A517">
        <v>501</v>
      </c>
      <c r="B517">
        <v>1657318049.1</v>
      </c>
      <c r="C517">
        <v>9188.099999904633</v>
      </c>
      <c r="D517" t="s">
        <v>1370</v>
      </c>
      <c r="E517" t="s">
        <v>1371</v>
      </c>
      <c r="F517">
        <v>5</v>
      </c>
      <c r="G517" t="s">
        <v>1245</v>
      </c>
      <c r="H517" t="s">
        <v>354</v>
      </c>
      <c r="I517">
        <v>1657318046.3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1079.328401200817</v>
      </c>
      <c r="AK517">
        <v>1036.607090909091</v>
      </c>
      <c r="AL517">
        <v>3.463530676101626</v>
      </c>
      <c r="AM517">
        <v>65.62887878817881</v>
      </c>
      <c r="AN517">
        <f>(AP517 - AO517 + BO517*1E3/(8.314*(BQ517+273.15)) * AR517/BN517 * AQ517) * BN517/(100*BB517) * 1000/(1000 - AP517)</f>
        <v>0</v>
      </c>
      <c r="AO517">
        <v>20.20101724460054</v>
      </c>
      <c r="AP517">
        <v>26.57848545454546</v>
      </c>
      <c r="AQ517">
        <v>0.0004273963648563505</v>
      </c>
      <c r="AR517">
        <v>78.85253045740266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1657318046.3</v>
      </c>
      <c r="BH517">
        <v>1001.3113</v>
      </c>
      <c r="BI517">
        <v>1057.995</v>
      </c>
      <c r="BJ517">
        <v>26.57569</v>
      </c>
      <c r="BK517">
        <v>20.19631</v>
      </c>
      <c r="BL517">
        <v>1003.5577</v>
      </c>
      <c r="BM517">
        <v>27.1104</v>
      </c>
      <c r="BN517">
        <v>500.0219000000001</v>
      </c>
      <c r="BO517">
        <v>68.38991000000001</v>
      </c>
      <c r="BP517">
        <v>0.10004576</v>
      </c>
      <c r="BQ517">
        <v>27.28367</v>
      </c>
      <c r="BR517">
        <v>26.93169</v>
      </c>
      <c r="BS517">
        <v>999.9</v>
      </c>
      <c r="BT517">
        <v>0</v>
      </c>
      <c r="BU517">
        <v>0</v>
      </c>
      <c r="BV517">
        <v>10002.433</v>
      </c>
      <c r="BW517">
        <v>0</v>
      </c>
      <c r="BX517">
        <v>1582.654</v>
      </c>
      <c r="BY517">
        <v>-56.68243</v>
      </c>
      <c r="BZ517">
        <v>1028.649</v>
      </c>
      <c r="CA517">
        <v>1079.803</v>
      </c>
      <c r="CB517">
        <v>6.379378</v>
      </c>
      <c r="CC517">
        <v>1057.995</v>
      </c>
      <c r="CD517">
        <v>20.19631</v>
      </c>
      <c r="CE517">
        <v>1.81751</v>
      </c>
      <c r="CF517">
        <v>1.381225</v>
      </c>
      <c r="CG517">
        <v>15.93819</v>
      </c>
      <c r="CH517">
        <v>11.71305</v>
      </c>
      <c r="CI517">
        <v>2000</v>
      </c>
      <c r="CJ517">
        <v>0.9799970000000002</v>
      </c>
      <c r="CK517">
        <v>0.0200032</v>
      </c>
      <c r="CL517">
        <v>0</v>
      </c>
      <c r="CM517">
        <v>2.28707</v>
      </c>
      <c r="CN517">
        <v>0</v>
      </c>
      <c r="CO517">
        <v>16679.9</v>
      </c>
      <c r="CP517">
        <v>16749.47</v>
      </c>
      <c r="CQ517">
        <v>39.312</v>
      </c>
      <c r="CR517">
        <v>40.8058</v>
      </c>
      <c r="CS517">
        <v>39.812</v>
      </c>
      <c r="CT517">
        <v>38.8874</v>
      </c>
      <c r="CU517">
        <v>38.4622</v>
      </c>
      <c r="CV517">
        <v>1959.99</v>
      </c>
      <c r="CW517">
        <v>40.01</v>
      </c>
      <c r="CX517">
        <v>0</v>
      </c>
      <c r="CY517">
        <v>1657318055.7</v>
      </c>
      <c r="CZ517">
        <v>0</v>
      </c>
      <c r="DA517">
        <v>1657315522.5</v>
      </c>
      <c r="DB517" t="s">
        <v>1038</v>
      </c>
      <c r="DC517">
        <v>1657315522.5</v>
      </c>
      <c r="DD517">
        <v>1657315518.5</v>
      </c>
      <c r="DE517">
        <v>10</v>
      </c>
      <c r="DF517">
        <v>0.226</v>
      </c>
      <c r="DG517">
        <v>0.346</v>
      </c>
      <c r="DH517">
        <v>-1.322</v>
      </c>
      <c r="DI517">
        <v>-0.172</v>
      </c>
      <c r="DJ517">
        <v>420</v>
      </c>
      <c r="DK517">
        <v>25</v>
      </c>
      <c r="DL517">
        <v>0.27</v>
      </c>
      <c r="DM517">
        <v>0.2</v>
      </c>
      <c r="DN517">
        <v>-56.39264878048781</v>
      </c>
      <c r="DO517">
        <v>-1.810682926829397</v>
      </c>
      <c r="DP517">
        <v>0.1891705606987994</v>
      </c>
      <c r="DQ517">
        <v>0</v>
      </c>
      <c r="DR517">
        <v>6.367550243902438</v>
      </c>
      <c r="DS517">
        <v>0.08861080139374235</v>
      </c>
      <c r="DT517">
        <v>0.01167049092699608</v>
      </c>
      <c r="DU517">
        <v>1</v>
      </c>
      <c r="DV517">
        <v>1</v>
      </c>
      <c r="DW517">
        <v>2</v>
      </c>
      <c r="DX517" t="s">
        <v>357</v>
      </c>
      <c r="DY517">
        <v>2.97823</v>
      </c>
      <c r="DZ517">
        <v>2.72479</v>
      </c>
      <c r="EA517">
        <v>0.132762</v>
      </c>
      <c r="EB517">
        <v>0.135918</v>
      </c>
      <c r="EC517">
        <v>0.08880200000000001</v>
      </c>
      <c r="ED517">
        <v>0.0709143</v>
      </c>
      <c r="EE517">
        <v>27320.5</v>
      </c>
      <c r="EF517">
        <v>27321.5</v>
      </c>
      <c r="EG517">
        <v>29299</v>
      </c>
      <c r="EH517">
        <v>29256.3</v>
      </c>
      <c r="EI517">
        <v>35384.7</v>
      </c>
      <c r="EJ517">
        <v>36128.1</v>
      </c>
      <c r="EK517">
        <v>41277.3</v>
      </c>
      <c r="EL517">
        <v>41673.8</v>
      </c>
      <c r="EM517">
        <v>1.94598</v>
      </c>
      <c r="EN517">
        <v>2.01495</v>
      </c>
      <c r="EO517">
        <v>0.102215</v>
      </c>
      <c r="EP517">
        <v>0</v>
      </c>
      <c r="EQ517">
        <v>25.2586</v>
      </c>
      <c r="ER517">
        <v>999.9</v>
      </c>
      <c r="ES517">
        <v>24.6</v>
      </c>
      <c r="ET517">
        <v>40.5</v>
      </c>
      <c r="EU517">
        <v>27.3895</v>
      </c>
      <c r="EV517">
        <v>61.2786</v>
      </c>
      <c r="EW517">
        <v>27.8325</v>
      </c>
      <c r="EX517">
        <v>2</v>
      </c>
      <c r="EY517">
        <v>0.177894</v>
      </c>
      <c r="EZ517">
        <v>-0.0322004</v>
      </c>
      <c r="FA517">
        <v>20.3849</v>
      </c>
      <c r="FB517">
        <v>5.21729</v>
      </c>
      <c r="FC517">
        <v>12.0099</v>
      </c>
      <c r="FD517">
        <v>4.9891</v>
      </c>
      <c r="FE517">
        <v>3.28865</v>
      </c>
      <c r="FF517">
        <v>6586</v>
      </c>
      <c r="FG517">
        <v>9999</v>
      </c>
      <c r="FH517">
        <v>9999</v>
      </c>
      <c r="FI517">
        <v>106.6</v>
      </c>
      <c r="FJ517">
        <v>1.86754</v>
      </c>
      <c r="FK517">
        <v>1.86659</v>
      </c>
      <c r="FL517">
        <v>1.866</v>
      </c>
      <c r="FM517">
        <v>1.86585</v>
      </c>
      <c r="FN517">
        <v>1.86773</v>
      </c>
      <c r="FO517">
        <v>1.87012</v>
      </c>
      <c r="FP517">
        <v>1.86882</v>
      </c>
      <c r="FQ517">
        <v>1.87024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-2.26</v>
      </c>
      <c r="GF517">
        <v>-0.5347</v>
      </c>
      <c r="GG517">
        <v>-0.6157391948907027</v>
      </c>
      <c r="GH517">
        <v>-0.001751842048368114</v>
      </c>
      <c r="GI517">
        <v>2.175043830543419E-07</v>
      </c>
      <c r="GJ517">
        <v>-8.900938919420621E-11</v>
      </c>
      <c r="GK517">
        <v>-0.5347082439281952</v>
      </c>
      <c r="GL517">
        <v>0</v>
      </c>
      <c r="GM517">
        <v>0</v>
      </c>
      <c r="GN517">
        <v>0</v>
      </c>
      <c r="GO517">
        <v>3</v>
      </c>
      <c r="GP517">
        <v>2360</v>
      </c>
      <c r="GQ517">
        <v>1</v>
      </c>
      <c r="GR517">
        <v>26</v>
      </c>
      <c r="GS517">
        <v>42.1</v>
      </c>
      <c r="GT517">
        <v>42.2</v>
      </c>
      <c r="GU517">
        <v>2.78564</v>
      </c>
      <c r="GV517">
        <v>2.22778</v>
      </c>
      <c r="GW517">
        <v>1.94702</v>
      </c>
      <c r="GX517">
        <v>2.81738</v>
      </c>
      <c r="GY517">
        <v>2.19482</v>
      </c>
      <c r="GZ517">
        <v>2.3877</v>
      </c>
      <c r="HA517">
        <v>42.6974</v>
      </c>
      <c r="HB517">
        <v>13.3878</v>
      </c>
      <c r="HC517">
        <v>18</v>
      </c>
      <c r="HD517">
        <v>501.129</v>
      </c>
      <c r="HE517">
        <v>558.104</v>
      </c>
      <c r="HF517">
        <v>25.6465</v>
      </c>
      <c r="HG517">
        <v>29.6689</v>
      </c>
      <c r="HH517">
        <v>29.9993</v>
      </c>
      <c r="HI517">
        <v>29.8362</v>
      </c>
      <c r="HJ517">
        <v>29.7866</v>
      </c>
      <c r="HK517">
        <v>55.7943</v>
      </c>
      <c r="HL517">
        <v>21.5521</v>
      </c>
      <c r="HM517">
        <v>0</v>
      </c>
      <c r="HN517">
        <v>25.6725</v>
      </c>
      <c r="HO517">
        <v>1089.01</v>
      </c>
      <c r="HP517">
        <v>20.3091</v>
      </c>
      <c r="HQ517">
        <v>100.204</v>
      </c>
      <c r="HR517">
        <v>100.103</v>
      </c>
    </row>
    <row r="518" spans="1:226">
      <c r="A518">
        <v>502</v>
      </c>
      <c r="B518">
        <v>1657318054.1</v>
      </c>
      <c r="C518">
        <v>9193.099999904633</v>
      </c>
      <c r="D518" t="s">
        <v>1372</v>
      </c>
      <c r="E518" t="s">
        <v>1373</v>
      </c>
      <c r="F518">
        <v>5</v>
      </c>
      <c r="G518" t="s">
        <v>1245</v>
      </c>
      <c r="H518" t="s">
        <v>354</v>
      </c>
      <c r="I518">
        <v>1657318051.6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1096.321630597979</v>
      </c>
      <c r="AK518">
        <v>1053.678484848485</v>
      </c>
      <c r="AL518">
        <v>3.412206955977515</v>
      </c>
      <c r="AM518">
        <v>65.62887878817881</v>
      </c>
      <c r="AN518">
        <f>(AP518 - AO518 + BO518*1E3/(8.314*(BQ518+273.15)) * AR518/BN518 * AQ518) * BN518/(100*BB518) * 1000/(1000 - AP518)</f>
        <v>0</v>
      </c>
      <c r="AO518">
        <v>20.19363566218325</v>
      </c>
      <c r="AP518">
        <v>26.58309212121211</v>
      </c>
      <c r="AQ518">
        <v>3.112353840069796E-05</v>
      </c>
      <c r="AR518">
        <v>78.85253045740266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1657318051.6</v>
      </c>
      <c r="BH518">
        <v>1019.028888888889</v>
      </c>
      <c r="BI518">
        <v>1075.667777777778</v>
      </c>
      <c r="BJ518">
        <v>26.58026666666667</v>
      </c>
      <c r="BK518">
        <v>20.19183333333334</v>
      </c>
      <c r="BL518">
        <v>1021.304444444444</v>
      </c>
      <c r="BM518">
        <v>27.11497777777778</v>
      </c>
      <c r="BN518">
        <v>499.9971111111111</v>
      </c>
      <c r="BO518">
        <v>68.38907777777779</v>
      </c>
      <c r="BP518">
        <v>0.09998091111111111</v>
      </c>
      <c r="BQ518">
        <v>27.29438888888889</v>
      </c>
      <c r="BR518">
        <v>26.93745555555556</v>
      </c>
      <c r="BS518">
        <v>999.9000000000001</v>
      </c>
      <c r="BT518">
        <v>0</v>
      </c>
      <c r="BU518">
        <v>0</v>
      </c>
      <c r="BV518">
        <v>9986.110000000001</v>
      </c>
      <c r="BW518">
        <v>0</v>
      </c>
      <c r="BX518">
        <v>1582.191111111111</v>
      </c>
      <c r="BY518">
        <v>-56.6377</v>
      </c>
      <c r="BZ518">
        <v>1046.856666666667</v>
      </c>
      <c r="CA518">
        <v>1097.835555555556</v>
      </c>
      <c r="CB518">
        <v>6.388432222222223</v>
      </c>
      <c r="CC518">
        <v>1075.667777777778</v>
      </c>
      <c r="CD518">
        <v>20.19183333333334</v>
      </c>
      <c r="CE518">
        <v>1.817798888888889</v>
      </c>
      <c r="CF518">
        <v>1.380902222222222</v>
      </c>
      <c r="CG518">
        <v>15.94067777777778</v>
      </c>
      <c r="CH518">
        <v>11.7095</v>
      </c>
      <c r="CI518">
        <v>2000.016666666666</v>
      </c>
      <c r="CJ518">
        <v>0.9799970000000001</v>
      </c>
      <c r="CK518">
        <v>0.0200032</v>
      </c>
      <c r="CL518">
        <v>0</v>
      </c>
      <c r="CM518">
        <v>2.159711111111111</v>
      </c>
      <c r="CN518">
        <v>0</v>
      </c>
      <c r="CO518">
        <v>16644.06666666667</v>
      </c>
      <c r="CP518">
        <v>16749.56666666667</v>
      </c>
      <c r="CQ518">
        <v>39.312</v>
      </c>
      <c r="CR518">
        <v>40.75</v>
      </c>
      <c r="CS518">
        <v>39.812</v>
      </c>
      <c r="CT518">
        <v>38.875</v>
      </c>
      <c r="CU518">
        <v>38.437</v>
      </c>
      <c r="CV518">
        <v>1960.006666666666</v>
      </c>
      <c r="CW518">
        <v>40.01</v>
      </c>
      <c r="CX518">
        <v>0</v>
      </c>
      <c r="CY518">
        <v>1657318060.5</v>
      </c>
      <c r="CZ518">
        <v>0</v>
      </c>
      <c r="DA518">
        <v>1657315522.5</v>
      </c>
      <c r="DB518" t="s">
        <v>1038</v>
      </c>
      <c r="DC518">
        <v>1657315522.5</v>
      </c>
      <c r="DD518">
        <v>1657315518.5</v>
      </c>
      <c r="DE518">
        <v>10</v>
      </c>
      <c r="DF518">
        <v>0.226</v>
      </c>
      <c r="DG518">
        <v>0.346</v>
      </c>
      <c r="DH518">
        <v>-1.322</v>
      </c>
      <c r="DI518">
        <v>-0.172</v>
      </c>
      <c r="DJ518">
        <v>420</v>
      </c>
      <c r="DK518">
        <v>25</v>
      </c>
      <c r="DL518">
        <v>0.27</v>
      </c>
      <c r="DM518">
        <v>0.2</v>
      </c>
      <c r="DN518">
        <v>-56.49353902439025</v>
      </c>
      <c r="DO518">
        <v>-1.557066898954762</v>
      </c>
      <c r="DP518">
        <v>0.1730705183754744</v>
      </c>
      <c r="DQ518">
        <v>0</v>
      </c>
      <c r="DR518">
        <v>6.375384146341463</v>
      </c>
      <c r="DS518">
        <v>0.09105888501742614</v>
      </c>
      <c r="DT518">
        <v>0.01085151287094758</v>
      </c>
      <c r="DU518">
        <v>1</v>
      </c>
      <c r="DV518">
        <v>1</v>
      </c>
      <c r="DW518">
        <v>2</v>
      </c>
      <c r="DX518" t="s">
        <v>357</v>
      </c>
      <c r="DY518">
        <v>2.97813</v>
      </c>
      <c r="DZ518">
        <v>2.7247</v>
      </c>
      <c r="EA518">
        <v>0.13418</v>
      </c>
      <c r="EB518">
        <v>0.137294</v>
      </c>
      <c r="EC518">
        <v>0.08880680000000001</v>
      </c>
      <c r="ED518">
        <v>0.0709152</v>
      </c>
      <c r="EE518">
        <v>27276.1</v>
      </c>
      <c r="EF518">
        <v>27278.8</v>
      </c>
      <c r="EG518">
        <v>29299.3</v>
      </c>
      <c r="EH518">
        <v>29257</v>
      </c>
      <c r="EI518">
        <v>35385.3</v>
      </c>
      <c r="EJ518">
        <v>36129.1</v>
      </c>
      <c r="EK518">
        <v>41278.2</v>
      </c>
      <c r="EL518">
        <v>41675</v>
      </c>
      <c r="EM518">
        <v>1.94587</v>
      </c>
      <c r="EN518">
        <v>2.01545</v>
      </c>
      <c r="EO518">
        <v>0.102848</v>
      </c>
      <c r="EP518">
        <v>0</v>
      </c>
      <c r="EQ518">
        <v>25.2586</v>
      </c>
      <c r="ER518">
        <v>999.9</v>
      </c>
      <c r="ES518">
        <v>24.6</v>
      </c>
      <c r="ET518">
        <v>40.5</v>
      </c>
      <c r="EU518">
        <v>27.3907</v>
      </c>
      <c r="EV518">
        <v>61.2586</v>
      </c>
      <c r="EW518">
        <v>27.7804</v>
      </c>
      <c r="EX518">
        <v>2</v>
      </c>
      <c r="EY518">
        <v>0.17702</v>
      </c>
      <c r="EZ518">
        <v>-0.0218382</v>
      </c>
      <c r="FA518">
        <v>20.3849</v>
      </c>
      <c r="FB518">
        <v>5.21714</v>
      </c>
      <c r="FC518">
        <v>12.0099</v>
      </c>
      <c r="FD518">
        <v>4.9889</v>
      </c>
      <c r="FE518">
        <v>3.28863</v>
      </c>
      <c r="FF518">
        <v>6586.3</v>
      </c>
      <c r="FG518">
        <v>9999</v>
      </c>
      <c r="FH518">
        <v>9999</v>
      </c>
      <c r="FI518">
        <v>106.6</v>
      </c>
      <c r="FJ518">
        <v>1.86754</v>
      </c>
      <c r="FK518">
        <v>1.8666</v>
      </c>
      <c r="FL518">
        <v>1.866</v>
      </c>
      <c r="FM518">
        <v>1.86585</v>
      </c>
      <c r="FN518">
        <v>1.86775</v>
      </c>
      <c r="FO518">
        <v>1.87013</v>
      </c>
      <c r="FP518">
        <v>1.86884</v>
      </c>
      <c r="FQ518">
        <v>1.87027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-2.29</v>
      </c>
      <c r="GF518">
        <v>-0.5347</v>
      </c>
      <c r="GG518">
        <v>-0.6157391948907027</v>
      </c>
      <c r="GH518">
        <v>-0.001751842048368114</v>
      </c>
      <c r="GI518">
        <v>2.175043830543419E-07</v>
      </c>
      <c r="GJ518">
        <v>-8.900938919420621E-11</v>
      </c>
      <c r="GK518">
        <v>-0.5347082439281952</v>
      </c>
      <c r="GL518">
        <v>0</v>
      </c>
      <c r="GM518">
        <v>0</v>
      </c>
      <c r="GN518">
        <v>0</v>
      </c>
      <c r="GO518">
        <v>3</v>
      </c>
      <c r="GP518">
        <v>2360</v>
      </c>
      <c r="GQ518">
        <v>1</v>
      </c>
      <c r="GR518">
        <v>26</v>
      </c>
      <c r="GS518">
        <v>42.2</v>
      </c>
      <c r="GT518">
        <v>42.3</v>
      </c>
      <c r="GU518">
        <v>2.81738</v>
      </c>
      <c r="GV518">
        <v>2.229</v>
      </c>
      <c r="GW518">
        <v>1.94702</v>
      </c>
      <c r="GX518">
        <v>2.8186</v>
      </c>
      <c r="GY518">
        <v>2.19482</v>
      </c>
      <c r="GZ518">
        <v>2.3877</v>
      </c>
      <c r="HA518">
        <v>42.6974</v>
      </c>
      <c r="HB518">
        <v>13.3878</v>
      </c>
      <c r="HC518">
        <v>18</v>
      </c>
      <c r="HD518">
        <v>500.986</v>
      </c>
      <c r="HE518">
        <v>558.389</v>
      </c>
      <c r="HF518">
        <v>25.6927</v>
      </c>
      <c r="HG518">
        <v>29.6584</v>
      </c>
      <c r="HH518">
        <v>29.9992</v>
      </c>
      <c r="HI518">
        <v>29.8266</v>
      </c>
      <c r="HJ518">
        <v>29.7775</v>
      </c>
      <c r="HK518">
        <v>56.4845</v>
      </c>
      <c r="HL518">
        <v>21.2435</v>
      </c>
      <c r="HM518">
        <v>0</v>
      </c>
      <c r="HN518">
        <v>25.7185</v>
      </c>
      <c r="HO518">
        <v>1109.05</v>
      </c>
      <c r="HP518">
        <v>20.3091</v>
      </c>
      <c r="HQ518">
        <v>100.205</v>
      </c>
      <c r="HR518">
        <v>100.106</v>
      </c>
    </row>
    <row r="519" spans="1:226">
      <c r="A519">
        <v>503</v>
      </c>
      <c r="B519">
        <v>1657318059.1</v>
      </c>
      <c r="C519">
        <v>9198.099999904633</v>
      </c>
      <c r="D519" t="s">
        <v>1374</v>
      </c>
      <c r="E519" t="s">
        <v>1375</v>
      </c>
      <c r="F519">
        <v>5</v>
      </c>
      <c r="G519" t="s">
        <v>1245</v>
      </c>
      <c r="H519" t="s">
        <v>354</v>
      </c>
      <c r="I519">
        <v>1657318056.3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1113.40810377299</v>
      </c>
      <c r="AK519">
        <v>1070.983757575757</v>
      </c>
      <c r="AL519">
        <v>3.467520496064217</v>
      </c>
      <c r="AM519">
        <v>65.62887878817881</v>
      </c>
      <c r="AN519">
        <f>(AP519 - AO519 + BO519*1E3/(8.314*(BQ519+273.15)) * AR519/BN519 * AQ519) * BN519/(100*BB519) * 1000/(1000 - AP519)</f>
        <v>0</v>
      </c>
      <c r="AO519">
        <v>20.20796063109029</v>
      </c>
      <c r="AP519">
        <v>26.60054969696968</v>
      </c>
      <c r="AQ519">
        <v>1.257780943379425E-05</v>
      </c>
      <c r="AR519">
        <v>78.85253045740266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1657318056.3</v>
      </c>
      <c r="BH519">
        <v>1034.744</v>
      </c>
      <c r="BI519">
        <v>1091.426</v>
      </c>
      <c r="BJ519">
        <v>26.58848</v>
      </c>
      <c r="BK519">
        <v>20.2168</v>
      </c>
      <c r="BL519">
        <v>1037.044</v>
      </c>
      <c r="BM519">
        <v>27.12319</v>
      </c>
      <c r="BN519">
        <v>500.025</v>
      </c>
      <c r="BO519">
        <v>68.38885999999999</v>
      </c>
      <c r="BP519">
        <v>0.10002793</v>
      </c>
      <c r="BQ519">
        <v>27.30121</v>
      </c>
      <c r="BR519">
        <v>26.94925</v>
      </c>
      <c r="BS519">
        <v>999.9</v>
      </c>
      <c r="BT519">
        <v>0</v>
      </c>
      <c r="BU519">
        <v>0</v>
      </c>
      <c r="BV519">
        <v>9997.945</v>
      </c>
      <c r="BW519">
        <v>0</v>
      </c>
      <c r="BX519">
        <v>1581.846</v>
      </c>
      <c r="BY519">
        <v>-56.68272999999999</v>
      </c>
      <c r="BZ519">
        <v>1063.008</v>
      </c>
      <c r="CA519">
        <v>1113.947</v>
      </c>
      <c r="CB519">
        <v>6.371669</v>
      </c>
      <c r="CC519">
        <v>1091.426</v>
      </c>
      <c r="CD519">
        <v>20.2168</v>
      </c>
      <c r="CE519">
        <v>1.818355</v>
      </c>
      <c r="CF519">
        <v>1.382603</v>
      </c>
      <c r="CG519">
        <v>15.94548</v>
      </c>
      <c r="CH519">
        <v>11.72817</v>
      </c>
      <c r="CI519">
        <v>2000.022</v>
      </c>
      <c r="CJ519">
        <v>0.9799970000000002</v>
      </c>
      <c r="CK519">
        <v>0.0200032</v>
      </c>
      <c r="CL519">
        <v>0</v>
      </c>
      <c r="CM519">
        <v>2.46288</v>
      </c>
      <c r="CN519">
        <v>0</v>
      </c>
      <c r="CO519">
        <v>16609.68</v>
      </c>
      <c r="CP519">
        <v>16749.62</v>
      </c>
      <c r="CQ519">
        <v>39.312</v>
      </c>
      <c r="CR519">
        <v>40.75</v>
      </c>
      <c r="CS519">
        <v>39.7934</v>
      </c>
      <c r="CT519">
        <v>38.875</v>
      </c>
      <c r="CU519">
        <v>38.437</v>
      </c>
      <c r="CV519">
        <v>1960.012</v>
      </c>
      <c r="CW519">
        <v>40.01</v>
      </c>
      <c r="CX519">
        <v>0</v>
      </c>
      <c r="CY519">
        <v>1657318065.3</v>
      </c>
      <c r="CZ519">
        <v>0</v>
      </c>
      <c r="DA519">
        <v>1657315522.5</v>
      </c>
      <c r="DB519" t="s">
        <v>1038</v>
      </c>
      <c r="DC519">
        <v>1657315522.5</v>
      </c>
      <c r="DD519">
        <v>1657315518.5</v>
      </c>
      <c r="DE519">
        <v>10</v>
      </c>
      <c r="DF519">
        <v>0.226</v>
      </c>
      <c r="DG519">
        <v>0.346</v>
      </c>
      <c r="DH519">
        <v>-1.322</v>
      </c>
      <c r="DI519">
        <v>-0.172</v>
      </c>
      <c r="DJ519">
        <v>420</v>
      </c>
      <c r="DK519">
        <v>25</v>
      </c>
      <c r="DL519">
        <v>0.27</v>
      </c>
      <c r="DM519">
        <v>0.2</v>
      </c>
      <c r="DN519">
        <v>-56.6085425</v>
      </c>
      <c r="DO519">
        <v>-0.8010405253280758</v>
      </c>
      <c r="DP519">
        <v>0.1126372471420975</v>
      </c>
      <c r="DQ519">
        <v>0</v>
      </c>
      <c r="DR519">
        <v>6.378833500000001</v>
      </c>
      <c r="DS519">
        <v>0.002938086303931213</v>
      </c>
      <c r="DT519">
        <v>0.009547405027021762</v>
      </c>
      <c r="DU519">
        <v>1</v>
      </c>
      <c r="DV519">
        <v>1</v>
      </c>
      <c r="DW519">
        <v>2</v>
      </c>
      <c r="DX519" t="s">
        <v>357</v>
      </c>
      <c r="DY519">
        <v>2.97828</v>
      </c>
      <c r="DZ519">
        <v>2.72484</v>
      </c>
      <c r="EA519">
        <v>0.135612</v>
      </c>
      <c r="EB519">
        <v>0.138685</v>
      </c>
      <c r="EC519">
        <v>0.0888588</v>
      </c>
      <c r="ED519">
        <v>0.071018</v>
      </c>
      <c r="EE519">
        <v>27231.4</v>
      </c>
      <c r="EF519">
        <v>27235.1</v>
      </c>
      <c r="EG519">
        <v>29299.7</v>
      </c>
      <c r="EH519">
        <v>29257.4</v>
      </c>
      <c r="EI519">
        <v>35383.6</v>
      </c>
      <c r="EJ519">
        <v>36125.6</v>
      </c>
      <c r="EK519">
        <v>41278.6</v>
      </c>
      <c r="EL519">
        <v>41675.5</v>
      </c>
      <c r="EM519">
        <v>1.94615</v>
      </c>
      <c r="EN519">
        <v>2.01545</v>
      </c>
      <c r="EO519">
        <v>0.103869</v>
      </c>
      <c r="EP519">
        <v>0</v>
      </c>
      <c r="EQ519">
        <v>25.2586</v>
      </c>
      <c r="ER519">
        <v>999.9</v>
      </c>
      <c r="ES519">
        <v>24.6</v>
      </c>
      <c r="ET519">
        <v>40.5</v>
      </c>
      <c r="EU519">
        <v>27.3886</v>
      </c>
      <c r="EV519">
        <v>61.3586</v>
      </c>
      <c r="EW519">
        <v>27.8005</v>
      </c>
      <c r="EX519">
        <v>2</v>
      </c>
      <c r="EY519">
        <v>0.176189</v>
      </c>
      <c r="EZ519">
        <v>-0.0280392</v>
      </c>
      <c r="FA519">
        <v>20.3849</v>
      </c>
      <c r="FB519">
        <v>5.21699</v>
      </c>
      <c r="FC519">
        <v>12.0099</v>
      </c>
      <c r="FD519">
        <v>4.9887</v>
      </c>
      <c r="FE519">
        <v>3.28855</v>
      </c>
      <c r="FF519">
        <v>6586.3</v>
      </c>
      <c r="FG519">
        <v>9999</v>
      </c>
      <c r="FH519">
        <v>9999</v>
      </c>
      <c r="FI519">
        <v>106.6</v>
      </c>
      <c r="FJ519">
        <v>1.86752</v>
      </c>
      <c r="FK519">
        <v>1.86661</v>
      </c>
      <c r="FL519">
        <v>1.866</v>
      </c>
      <c r="FM519">
        <v>1.86584</v>
      </c>
      <c r="FN519">
        <v>1.86776</v>
      </c>
      <c r="FO519">
        <v>1.87012</v>
      </c>
      <c r="FP519">
        <v>1.86888</v>
      </c>
      <c r="FQ519">
        <v>1.87025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-2.31</v>
      </c>
      <c r="GF519">
        <v>-0.5348000000000001</v>
      </c>
      <c r="GG519">
        <v>-0.6157391948907027</v>
      </c>
      <c r="GH519">
        <v>-0.001751842048368114</v>
      </c>
      <c r="GI519">
        <v>2.175043830543419E-07</v>
      </c>
      <c r="GJ519">
        <v>-8.900938919420621E-11</v>
      </c>
      <c r="GK519">
        <v>-0.5347082439281952</v>
      </c>
      <c r="GL519">
        <v>0</v>
      </c>
      <c r="GM519">
        <v>0</v>
      </c>
      <c r="GN519">
        <v>0</v>
      </c>
      <c r="GO519">
        <v>3</v>
      </c>
      <c r="GP519">
        <v>2360</v>
      </c>
      <c r="GQ519">
        <v>1</v>
      </c>
      <c r="GR519">
        <v>26</v>
      </c>
      <c r="GS519">
        <v>42.3</v>
      </c>
      <c r="GT519">
        <v>42.3</v>
      </c>
      <c r="GU519">
        <v>2.85156</v>
      </c>
      <c r="GV519">
        <v>2.23267</v>
      </c>
      <c r="GW519">
        <v>1.94702</v>
      </c>
      <c r="GX519">
        <v>2.8186</v>
      </c>
      <c r="GY519">
        <v>2.19482</v>
      </c>
      <c r="GZ519">
        <v>2.36328</v>
      </c>
      <c r="HA519">
        <v>42.6974</v>
      </c>
      <c r="HB519">
        <v>13.3703</v>
      </c>
      <c r="HC519">
        <v>18</v>
      </c>
      <c r="HD519">
        <v>501.087</v>
      </c>
      <c r="HE519">
        <v>558.295</v>
      </c>
      <c r="HF519">
        <v>25.7374</v>
      </c>
      <c r="HG519">
        <v>29.6478</v>
      </c>
      <c r="HH519">
        <v>29.9993</v>
      </c>
      <c r="HI519">
        <v>29.817</v>
      </c>
      <c r="HJ519">
        <v>29.7675</v>
      </c>
      <c r="HK519">
        <v>57.1176</v>
      </c>
      <c r="HL519">
        <v>21.2435</v>
      </c>
      <c r="HM519">
        <v>0</v>
      </c>
      <c r="HN519">
        <v>25.7568</v>
      </c>
      <c r="HO519">
        <v>1122.41</v>
      </c>
      <c r="HP519">
        <v>20.3091</v>
      </c>
      <c r="HQ519">
        <v>100.206</v>
      </c>
      <c r="HR519">
        <v>100.107</v>
      </c>
    </row>
    <row r="520" spans="1:226">
      <c r="A520">
        <v>504</v>
      </c>
      <c r="B520">
        <v>1657318064.1</v>
      </c>
      <c r="C520">
        <v>9203.099999904633</v>
      </c>
      <c r="D520" t="s">
        <v>1376</v>
      </c>
      <c r="E520" t="s">
        <v>1377</v>
      </c>
      <c r="F520">
        <v>5</v>
      </c>
      <c r="G520" t="s">
        <v>1245</v>
      </c>
      <c r="H520" t="s">
        <v>354</v>
      </c>
      <c r="I520">
        <v>1657318061.6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1130.669847582018</v>
      </c>
      <c r="AK520">
        <v>1088.152242424242</v>
      </c>
      <c r="AL520">
        <v>3.429682786965264</v>
      </c>
      <c r="AM520">
        <v>65.62887878817881</v>
      </c>
      <c r="AN520">
        <f>(AP520 - AO520 + BO520*1E3/(8.314*(BQ520+273.15)) * AR520/BN520 * AQ520) * BN520/(100*BB520) * 1000/(1000 - AP520)</f>
        <v>0</v>
      </c>
      <c r="AO520">
        <v>20.22175135127545</v>
      </c>
      <c r="AP520">
        <v>26.60559454545455</v>
      </c>
      <c r="AQ520">
        <v>0.001609102039126831</v>
      </c>
      <c r="AR520">
        <v>78.85253045740266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1657318061.6</v>
      </c>
      <c r="BH520">
        <v>1052.536666666667</v>
      </c>
      <c r="BI520">
        <v>1109.314444444444</v>
      </c>
      <c r="BJ520">
        <v>26.60703333333333</v>
      </c>
      <c r="BK520">
        <v>20.21285555555555</v>
      </c>
      <c r="BL520">
        <v>1054.863333333333</v>
      </c>
      <c r="BM520">
        <v>27.14173333333333</v>
      </c>
      <c r="BN520">
        <v>500.0240000000001</v>
      </c>
      <c r="BO520">
        <v>68.38946666666668</v>
      </c>
      <c r="BP520">
        <v>0.1000043222222222</v>
      </c>
      <c r="BQ520">
        <v>27.31284444444444</v>
      </c>
      <c r="BR520">
        <v>26.96544444444445</v>
      </c>
      <c r="BS520">
        <v>999.9000000000001</v>
      </c>
      <c r="BT520">
        <v>0</v>
      </c>
      <c r="BU520">
        <v>0</v>
      </c>
      <c r="BV520">
        <v>9986.666666666666</v>
      </c>
      <c r="BW520">
        <v>0</v>
      </c>
      <c r="BX520">
        <v>1582.383333333333</v>
      </c>
      <c r="BY520">
        <v>-56.7796</v>
      </c>
      <c r="BZ520">
        <v>1081.306666666667</v>
      </c>
      <c r="CA520">
        <v>1132.201111111111</v>
      </c>
      <c r="CB520">
        <v>6.394177777777778</v>
      </c>
      <c r="CC520">
        <v>1109.314444444444</v>
      </c>
      <c r="CD520">
        <v>20.21285555555555</v>
      </c>
      <c r="CE520">
        <v>1.819638888888889</v>
      </c>
      <c r="CF520">
        <v>1.382345555555555</v>
      </c>
      <c r="CG520">
        <v>15.95653333333333</v>
      </c>
      <c r="CH520">
        <v>11.72534444444445</v>
      </c>
      <c r="CI520">
        <v>2000.036666666666</v>
      </c>
      <c r="CJ520">
        <v>0.9799970000000001</v>
      </c>
      <c r="CK520">
        <v>0.0200032</v>
      </c>
      <c r="CL520">
        <v>0</v>
      </c>
      <c r="CM520">
        <v>2.228233333333334</v>
      </c>
      <c r="CN520">
        <v>0</v>
      </c>
      <c r="CO520">
        <v>16574.07777777778</v>
      </c>
      <c r="CP520">
        <v>16749.76666666667</v>
      </c>
      <c r="CQ520">
        <v>39.312</v>
      </c>
      <c r="CR520">
        <v>40.75</v>
      </c>
      <c r="CS520">
        <v>39.75</v>
      </c>
      <c r="CT520">
        <v>38.847</v>
      </c>
      <c r="CU520">
        <v>38.437</v>
      </c>
      <c r="CV520">
        <v>1960.026666666667</v>
      </c>
      <c r="CW520">
        <v>40.01</v>
      </c>
      <c r="CX520">
        <v>0</v>
      </c>
      <c r="CY520">
        <v>1657318070.7</v>
      </c>
      <c r="CZ520">
        <v>0</v>
      </c>
      <c r="DA520">
        <v>1657315522.5</v>
      </c>
      <c r="DB520" t="s">
        <v>1038</v>
      </c>
      <c r="DC520">
        <v>1657315522.5</v>
      </c>
      <c r="DD520">
        <v>1657315518.5</v>
      </c>
      <c r="DE520">
        <v>10</v>
      </c>
      <c r="DF520">
        <v>0.226</v>
      </c>
      <c r="DG520">
        <v>0.346</v>
      </c>
      <c r="DH520">
        <v>-1.322</v>
      </c>
      <c r="DI520">
        <v>-0.172</v>
      </c>
      <c r="DJ520">
        <v>420</v>
      </c>
      <c r="DK520">
        <v>25</v>
      </c>
      <c r="DL520">
        <v>0.27</v>
      </c>
      <c r="DM520">
        <v>0.2</v>
      </c>
      <c r="DN520">
        <v>-56.69200499999999</v>
      </c>
      <c r="DO520">
        <v>-0.4026529080674711</v>
      </c>
      <c r="DP520">
        <v>0.0716779601760547</v>
      </c>
      <c r="DQ520">
        <v>0</v>
      </c>
      <c r="DR520">
        <v>6.381824</v>
      </c>
      <c r="DS520">
        <v>0.02512637898686008</v>
      </c>
      <c r="DT520">
        <v>0.01168233084619678</v>
      </c>
      <c r="DU520">
        <v>1</v>
      </c>
      <c r="DV520">
        <v>1</v>
      </c>
      <c r="DW520">
        <v>2</v>
      </c>
      <c r="DX520" t="s">
        <v>357</v>
      </c>
      <c r="DY520">
        <v>2.97823</v>
      </c>
      <c r="DZ520">
        <v>2.72471</v>
      </c>
      <c r="EA520">
        <v>0.13702</v>
      </c>
      <c r="EB520">
        <v>0.140042</v>
      </c>
      <c r="EC520">
        <v>0.08886869999999999</v>
      </c>
      <c r="ED520">
        <v>0.07094209999999999</v>
      </c>
      <c r="EE520">
        <v>27187.7</v>
      </c>
      <c r="EF520">
        <v>27192.2</v>
      </c>
      <c r="EG520">
        <v>29300.4</v>
      </c>
      <c r="EH520">
        <v>29257.4</v>
      </c>
      <c r="EI520">
        <v>35384</v>
      </c>
      <c r="EJ520">
        <v>36128.8</v>
      </c>
      <c r="EK520">
        <v>41279.6</v>
      </c>
      <c r="EL520">
        <v>41675.8</v>
      </c>
      <c r="EM520">
        <v>1.9463</v>
      </c>
      <c r="EN520">
        <v>2.01573</v>
      </c>
      <c r="EO520">
        <v>0.104178</v>
      </c>
      <c r="EP520">
        <v>0</v>
      </c>
      <c r="EQ520">
        <v>25.2587</v>
      </c>
      <c r="ER520">
        <v>999.9</v>
      </c>
      <c r="ES520">
        <v>24.5</v>
      </c>
      <c r="ET520">
        <v>40.5</v>
      </c>
      <c r="EU520">
        <v>27.2788</v>
      </c>
      <c r="EV520">
        <v>61.1886</v>
      </c>
      <c r="EW520">
        <v>27.7043</v>
      </c>
      <c r="EX520">
        <v>2</v>
      </c>
      <c r="EY520">
        <v>0.175305</v>
      </c>
      <c r="EZ520">
        <v>-0.00579521</v>
      </c>
      <c r="FA520">
        <v>20.3848</v>
      </c>
      <c r="FB520">
        <v>5.21654</v>
      </c>
      <c r="FC520">
        <v>12.0099</v>
      </c>
      <c r="FD520">
        <v>4.98885</v>
      </c>
      <c r="FE520">
        <v>3.28855</v>
      </c>
      <c r="FF520">
        <v>6586.5</v>
      </c>
      <c r="FG520">
        <v>9999</v>
      </c>
      <c r="FH520">
        <v>9999</v>
      </c>
      <c r="FI520">
        <v>106.6</v>
      </c>
      <c r="FJ520">
        <v>1.86756</v>
      </c>
      <c r="FK520">
        <v>1.86661</v>
      </c>
      <c r="FL520">
        <v>1.866</v>
      </c>
      <c r="FM520">
        <v>1.86584</v>
      </c>
      <c r="FN520">
        <v>1.86773</v>
      </c>
      <c r="FO520">
        <v>1.87012</v>
      </c>
      <c r="FP520">
        <v>1.86887</v>
      </c>
      <c r="FQ520">
        <v>1.87023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-2.34</v>
      </c>
      <c r="GF520">
        <v>-0.5347</v>
      </c>
      <c r="GG520">
        <v>-0.6157391948907027</v>
      </c>
      <c r="GH520">
        <v>-0.001751842048368114</v>
      </c>
      <c r="GI520">
        <v>2.175043830543419E-07</v>
      </c>
      <c r="GJ520">
        <v>-8.900938919420621E-11</v>
      </c>
      <c r="GK520">
        <v>-0.5347082439281952</v>
      </c>
      <c r="GL520">
        <v>0</v>
      </c>
      <c r="GM520">
        <v>0</v>
      </c>
      <c r="GN520">
        <v>0</v>
      </c>
      <c r="GO520">
        <v>3</v>
      </c>
      <c r="GP520">
        <v>2360</v>
      </c>
      <c r="GQ520">
        <v>1</v>
      </c>
      <c r="GR520">
        <v>26</v>
      </c>
      <c r="GS520">
        <v>42.4</v>
      </c>
      <c r="GT520">
        <v>42.4</v>
      </c>
      <c r="GU520">
        <v>2.8833</v>
      </c>
      <c r="GV520">
        <v>2.23145</v>
      </c>
      <c r="GW520">
        <v>1.94702</v>
      </c>
      <c r="GX520">
        <v>2.81738</v>
      </c>
      <c r="GY520">
        <v>2.19482</v>
      </c>
      <c r="GZ520">
        <v>2.35352</v>
      </c>
      <c r="HA520">
        <v>42.6706</v>
      </c>
      <c r="HB520">
        <v>13.3703</v>
      </c>
      <c r="HC520">
        <v>18</v>
      </c>
      <c r="HD520">
        <v>501.103</v>
      </c>
      <c r="HE520">
        <v>558.417</v>
      </c>
      <c r="HF520">
        <v>25.7721</v>
      </c>
      <c r="HG520">
        <v>29.6378</v>
      </c>
      <c r="HH520">
        <v>29.9993</v>
      </c>
      <c r="HI520">
        <v>29.8069</v>
      </c>
      <c r="HJ520">
        <v>29.7588</v>
      </c>
      <c r="HK520">
        <v>57.8006</v>
      </c>
      <c r="HL520">
        <v>20.9471</v>
      </c>
      <c r="HM520">
        <v>0</v>
      </c>
      <c r="HN520">
        <v>25.7835</v>
      </c>
      <c r="HO520">
        <v>1142.45</v>
      </c>
      <c r="HP520">
        <v>20.3091</v>
      </c>
      <c r="HQ520">
        <v>100.209</v>
      </c>
      <c r="HR520">
        <v>100.108</v>
      </c>
    </row>
    <row r="521" spans="1:226">
      <c r="A521">
        <v>505</v>
      </c>
      <c r="B521">
        <v>1657318069.1</v>
      </c>
      <c r="C521">
        <v>9208.099999904633</v>
      </c>
      <c r="D521" t="s">
        <v>1378</v>
      </c>
      <c r="E521" t="s">
        <v>1379</v>
      </c>
      <c r="F521">
        <v>5</v>
      </c>
      <c r="G521" t="s">
        <v>1245</v>
      </c>
      <c r="H521" t="s">
        <v>354</v>
      </c>
      <c r="I521">
        <v>1657318066.3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1147.669810893005</v>
      </c>
      <c r="AK521">
        <v>1105.238909090909</v>
      </c>
      <c r="AL521">
        <v>3.404705119503588</v>
      </c>
      <c r="AM521">
        <v>65.62887878817881</v>
      </c>
      <c r="AN521">
        <f>(AP521 - AO521 + BO521*1E3/(8.314*(BQ521+273.15)) * AR521/BN521 * AQ521) * BN521/(100*BB521) * 1000/(1000 - AP521)</f>
        <v>0</v>
      </c>
      <c r="AO521">
        <v>20.20632855166089</v>
      </c>
      <c r="AP521">
        <v>26.60426</v>
      </c>
      <c r="AQ521">
        <v>-0.0002900669976647332</v>
      </c>
      <c r="AR521">
        <v>78.85253045740266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1657318066.3</v>
      </c>
      <c r="BH521">
        <v>1068.212</v>
      </c>
      <c r="BI521">
        <v>1124.984</v>
      </c>
      <c r="BJ521">
        <v>26.60489</v>
      </c>
      <c r="BK521">
        <v>20.20794</v>
      </c>
      <c r="BL521">
        <v>1070.563</v>
      </c>
      <c r="BM521">
        <v>27.13959999999999</v>
      </c>
      <c r="BN521">
        <v>499.9586</v>
      </c>
      <c r="BO521">
        <v>68.38887000000001</v>
      </c>
      <c r="BP521">
        <v>0.09992078</v>
      </c>
      <c r="BQ521">
        <v>27.31822</v>
      </c>
      <c r="BR521">
        <v>26.96314</v>
      </c>
      <c r="BS521">
        <v>999.9</v>
      </c>
      <c r="BT521">
        <v>0</v>
      </c>
      <c r="BU521">
        <v>0</v>
      </c>
      <c r="BV521">
        <v>9987.625</v>
      </c>
      <c r="BW521">
        <v>0</v>
      </c>
      <c r="BX521">
        <v>1579.987</v>
      </c>
      <c r="BY521">
        <v>-56.77087</v>
      </c>
      <c r="BZ521">
        <v>1097.409</v>
      </c>
      <c r="CA521">
        <v>1148.185</v>
      </c>
      <c r="CB521">
        <v>6.396948999999999</v>
      </c>
      <c r="CC521">
        <v>1124.984</v>
      </c>
      <c r="CD521">
        <v>20.20794</v>
      </c>
      <c r="CE521">
        <v>1.819478</v>
      </c>
      <c r="CF521">
        <v>1.381997</v>
      </c>
      <c r="CG521">
        <v>15.95513</v>
      </c>
      <c r="CH521">
        <v>11.72154</v>
      </c>
      <c r="CI521">
        <v>2000</v>
      </c>
      <c r="CJ521">
        <v>0.9799958</v>
      </c>
      <c r="CK521">
        <v>0.0200044</v>
      </c>
      <c r="CL521">
        <v>0</v>
      </c>
      <c r="CM521">
        <v>2.20256</v>
      </c>
      <c r="CN521">
        <v>0</v>
      </c>
      <c r="CO521">
        <v>16549.8</v>
      </c>
      <c r="CP521">
        <v>16749.46</v>
      </c>
      <c r="CQ521">
        <v>39.28099999999999</v>
      </c>
      <c r="CR521">
        <v>40.7185</v>
      </c>
      <c r="CS521">
        <v>39.75</v>
      </c>
      <c r="CT521">
        <v>38.8183</v>
      </c>
      <c r="CU521">
        <v>38.437</v>
      </c>
      <c r="CV521">
        <v>1959.99</v>
      </c>
      <c r="CW521">
        <v>40.01</v>
      </c>
      <c r="CX521">
        <v>0</v>
      </c>
      <c r="CY521">
        <v>1657318075.5</v>
      </c>
      <c r="CZ521">
        <v>0</v>
      </c>
      <c r="DA521">
        <v>1657315522.5</v>
      </c>
      <c r="DB521" t="s">
        <v>1038</v>
      </c>
      <c r="DC521">
        <v>1657315522.5</v>
      </c>
      <c r="DD521">
        <v>1657315518.5</v>
      </c>
      <c r="DE521">
        <v>10</v>
      </c>
      <c r="DF521">
        <v>0.226</v>
      </c>
      <c r="DG521">
        <v>0.346</v>
      </c>
      <c r="DH521">
        <v>-1.322</v>
      </c>
      <c r="DI521">
        <v>-0.172</v>
      </c>
      <c r="DJ521">
        <v>420</v>
      </c>
      <c r="DK521">
        <v>25</v>
      </c>
      <c r="DL521">
        <v>0.27</v>
      </c>
      <c r="DM521">
        <v>0.2</v>
      </c>
      <c r="DN521">
        <v>-56.7111325</v>
      </c>
      <c r="DO521">
        <v>-0.6320814258911015</v>
      </c>
      <c r="DP521">
        <v>0.07440630815831452</v>
      </c>
      <c r="DQ521">
        <v>0</v>
      </c>
      <c r="DR521">
        <v>6.38694275</v>
      </c>
      <c r="DS521">
        <v>0.04724454033768481</v>
      </c>
      <c r="DT521">
        <v>0.01286322276637937</v>
      </c>
      <c r="DU521">
        <v>1</v>
      </c>
      <c r="DV521">
        <v>1</v>
      </c>
      <c r="DW521">
        <v>2</v>
      </c>
      <c r="DX521" t="s">
        <v>357</v>
      </c>
      <c r="DY521">
        <v>2.97794</v>
      </c>
      <c r="DZ521">
        <v>2.72435</v>
      </c>
      <c r="EA521">
        <v>0.138405</v>
      </c>
      <c r="EB521">
        <v>0.141389</v>
      </c>
      <c r="EC521">
        <v>0.0888694</v>
      </c>
      <c r="ED521">
        <v>0.0709563</v>
      </c>
      <c r="EE521">
        <v>27144.4</v>
      </c>
      <c r="EF521">
        <v>27150.5</v>
      </c>
      <c r="EG521">
        <v>29300.8</v>
      </c>
      <c r="EH521">
        <v>29258.3</v>
      </c>
      <c r="EI521">
        <v>35384.3</v>
      </c>
      <c r="EJ521">
        <v>36129.3</v>
      </c>
      <c r="EK521">
        <v>41279.9</v>
      </c>
      <c r="EL521">
        <v>41676.9</v>
      </c>
      <c r="EM521">
        <v>1.94622</v>
      </c>
      <c r="EN521">
        <v>2.01627</v>
      </c>
      <c r="EO521">
        <v>0.103794</v>
      </c>
      <c r="EP521">
        <v>0</v>
      </c>
      <c r="EQ521">
        <v>25.2589</v>
      </c>
      <c r="ER521">
        <v>999.9</v>
      </c>
      <c r="ES521">
        <v>24.4</v>
      </c>
      <c r="ET521">
        <v>40.5</v>
      </c>
      <c r="EU521">
        <v>27.165</v>
      </c>
      <c r="EV521">
        <v>61.3486</v>
      </c>
      <c r="EW521">
        <v>27.9087</v>
      </c>
      <c r="EX521">
        <v>2</v>
      </c>
      <c r="EY521">
        <v>0.174484</v>
      </c>
      <c r="EZ521">
        <v>-0.00346405</v>
      </c>
      <c r="FA521">
        <v>20.3847</v>
      </c>
      <c r="FB521">
        <v>5.21669</v>
      </c>
      <c r="FC521">
        <v>12.0099</v>
      </c>
      <c r="FD521">
        <v>4.9889</v>
      </c>
      <c r="FE521">
        <v>3.2885</v>
      </c>
      <c r="FF521">
        <v>6586.5</v>
      </c>
      <c r="FG521">
        <v>9999</v>
      </c>
      <c r="FH521">
        <v>9999</v>
      </c>
      <c r="FI521">
        <v>106.6</v>
      </c>
      <c r="FJ521">
        <v>1.86754</v>
      </c>
      <c r="FK521">
        <v>1.8666</v>
      </c>
      <c r="FL521">
        <v>1.866</v>
      </c>
      <c r="FM521">
        <v>1.86586</v>
      </c>
      <c r="FN521">
        <v>1.86778</v>
      </c>
      <c r="FO521">
        <v>1.87012</v>
      </c>
      <c r="FP521">
        <v>1.86886</v>
      </c>
      <c r="FQ521">
        <v>1.87021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-2.37</v>
      </c>
      <c r="GF521">
        <v>-0.5347</v>
      </c>
      <c r="GG521">
        <v>-0.6157391948907027</v>
      </c>
      <c r="GH521">
        <v>-0.001751842048368114</v>
      </c>
      <c r="GI521">
        <v>2.175043830543419E-07</v>
      </c>
      <c r="GJ521">
        <v>-8.900938919420621E-11</v>
      </c>
      <c r="GK521">
        <v>-0.5347082439281952</v>
      </c>
      <c r="GL521">
        <v>0</v>
      </c>
      <c r="GM521">
        <v>0</v>
      </c>
      <c r="GN521">
        <v>0</v>
      </c>
      <c r="GO521">
        <v>3</v>
      </c>
      <c r="GP521">
        <v>2360</v>
      </c>
      <c r="GQ521">
        <v>1</v>
      </c>
      <c r="GR521">
        <v>26</v>
      </c>
      <c r="GS521">
        <v>42.4</v>
      </c>
      <c r="GT521">
        <v>42.5</v>
      </c>
      <c r="GU521">
        <v>2.91748</v>
      </c>
      <c r="GV521">
        <v>2.22656</v>
      </c>
      <c r="GW521">
        <v>1.94702</v>
      </c>
      <c r="GX521">
        <v>2.81738</v>
      </c>
      <c r="GY521">
        <v>2.19482</v>
      </c>
      <c r="GZ521">
        <v>2.37183</v>
      </c>
      <c r="HA521">
        <v>42.6706</v>
      </c>
      <c r="HB521">
        <v>13.379</v>
      </c>
      <c r="HC521">
        <v>18</v>
      </c>
      <c r="HD521">
        <v>500.98</v>
      </c>
      <c r="HE521">
        <v>558.734</v>
      </c>
      <c r="HF521">
        <v>25.7971</v>
      </c>
      <c r="HG521">
        <v>29.6274</v>
      </c>
      <c r="HH521">
        <v>29.9993</v>
      </c>
      <c r="HI521">
        <v>29.7978</v>
      </c>
      <c r="HJ521">
        <v>29.7491</v>
      </c>
      <c r="HK521">
        <v>58.4323</v>
      </c>
      <c r="HL521">
        <v>20.6749</v>
      </c>
      <c r="HM521">
        <v>0</v>
      </c>
      <c r="HN521">
        <v>25.8083</v>
      </c>
      <c r="HO521">
        <v>1155.83</v>
      </c>
      <c r="HP521">
        <v>20.3091</v>
      </c>
      <c r="HQ521">
        <v>100.21</v>
      </c>
      <c r="HR521">
        <v>100.11</v>
      </c>
    </row>
    <row r="522" spans="1:226">
      <c r="A522">
        <v>506</v>
      </c>
      <c r="B522">
        <v>1657318074.1</v>
      </c>
      <c r="C522">
        <v>9213.099999904633</v>
      </c>
      <c r="D522" t="s">
        <v>1380</v>
      </c>
      <c r="E522" t="s">
        <v>1381</v>
      </c>
      <c r="F522">
        <v>5</v>
      </c>
      <c r="G522" t="s">
        <v>1245</v>
      </c>
      <c r="H522" t="s">
        <v>354</v>
      </c>
      <c r="I522">
        <v>1657318071.6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1164.80208744064</v>
      </c>
      <c r="AK522">
        <v>1122.261333333333</v>
      </c>
      <c r="AL522">
        <v>3.425077177652694</v>
      </c>
      <c r="AM522">
        <v>65.62887878817881</v>
      </c>
      <c r="AN522">
        <f>(AP522 - AO522 + BO522*1E3/(8.314*(BQ522+273.15)) * AR522/BN522 * AQ522) * BN522/(100*BB522) * 1000/(1000 - AP522)</f>
        <v>0</v>
      </c>
      <c r="AO522">
        <v>20.20072594210558</v>
      </c>
      <c r="AP522">
        <v>26.61269515151515</v>
      </c>
      <c r="AQ522">
        <v>-0.0001388261898631542</v>
      </c>
      <c r="AR522">
        <v>78.85253045740266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1657318071.6</v>
      </c>
      <c r="BH522">
        <v>1085.715555555556</v>
      </c>
      <c r="BI522">
        <v>1142.754444444445</v>
      </c>
      <c r="BJ522">
        <v>26.60783333333333</v>
      </c>
      <c r="BK522">
        <v>20.2229</v>
      </c>
      <c r="BL522">
        <v>1088.092222222222</v>
      </c>
      <c r="BM522">
        <v>27.14253333333333</v>
      </c>
      <c r="BN522">
        <v>499.9945555555556</v>
      </c>
      <c r="BO522">
        <v>68.38995555555556</v>
      </c>
      <c r="BP522">
        <v>0.09995390000000001</v>
      </c>
      <c r="BQ522">
        <v>27.31276666666666</v>
      </c>
      <c r="BR522">
        <v>26.96123333333333</v>
      </c>
      <c r="BS522">
        <v>999.9000000000001</v>
      </c>
      <c r="BT522">
        <v>0</v>
      </c>
      <c r="BU522">
        <v>0</v>
      </c>
      <c r="BV522">
        <v>9988.674444444443</v>
      </c>
      <c r="BW522">
        <v>0</v>
      </c>
      <c r="BX522">
        <v>1579.984444444445</v>
      </c>
      <c r="BY522">
        <v>-57.03888888888889</v>
      </c>
      <c r="BZ522">
        <v>1115.393333333333</v>
      </c>
      <c r="CA522">
        <v>1166.342222222222</v>
      </c>
      <c r="CB522">
        <v>6.384915555555555</v>
      </c>
      <c r="CC522">
        <v>1142.754444444445</v>
      </c>
      <c r="CD522">
        <v>20.2229</v>
      </c>
      <c r="CE522">
        <v>1.819706666666667</v>
      </c>
      <c r="CF522">
        <v>1.383042222222222</v>
      </c>
      <c r="CG522">
        <v>15.95712222222222</v>
      </c>
      <c r="CH522">
        <v>11.73297777777778</v>
      </c>
      <c r="CI522">
        <v>2000</v>
      </c>
      <c r="CJ522">
        <v>0.9799950000000001</v>
      </c>
      <c r="CK522">
        <v>0.0200052</v>
      </c>
      <c r="CL522">
        <v>0</v>
      </c>
      <c r="CM522">
        <v>2.406833333333333</v>
      </c>
      <c r="CN522">
        <v>0</v>
      </c>
      <c r="CO522">
        <v>16540.5</v>
      </c>
      <c r="CP522">
        <v>16749.42222222222</v>
      </c>
      <c r="CQ522">
        <v>39.25</v>
      </c>
      <c r="CR522">
        <v>40.687</v>
      </c>
      <c r="CS522">
        <v>39.75</v>
      </c>
      <c r="CT522">
        <v>38.812</v>
      </c>
      <c r="CU522">
        <v>38.40255555555555</v>
      </c>
      <c r="CV522">
        <v>1959.99</v>
      </c>
      <c r="CW522">
        <v>40.01222222222222</v>
      </c>
      <c r="CX522">
        <v>0</v>
      </c>
      <c r="CY522">
        <v>1657318080.9</v>
      </c>
      <c r="CZ522">
        <v>0</v>
      </c>
      <c r="DA522">
        <v>1657315522.5</v>
      </c>
      <c r="DB522" t="s">
        <v>1038</v>
      </c>
      <c r="DC522">
        <v>1657315522.5</v>
      </c>
      <c r="DD522">
        <v>1657315518.5</v>
      </c>
      <c r="DE522">
        <v>10</v>
      </c>
      <c r="DF522">
        <v>0.226</v>
      </c>
      <c r="DG522">
        <v>0.346</v>
      </c>
      <c r="DH522">
        <v>-1.322</v>
      </c>
      <c r="DI522">
        <v>-0.172</v>
      </c>
      <c r="DJ522">
        <v>420</v>
      </c>
      <c r="DK522">
        <v>25</v>
      </c>
      <c r="DL522">
        <v>0.27</v>
      </c>
      <c r="DM522">
        <v>0.2</v>
      </c>
      <c r="DN522">
        <v>-56.81295609756098</v>
      </c>
      <c r="DO522">
        <v>-1.163134494773541</v>
      </c>
      <c r="DP522">
        <v>0.1337553026963981</v>
      </c>
      <c r="DQ522">
        <v>0</v>
      </c>
      <c r="DR522">
        <v>6.386816341463414</v>
      </c>
      <c r="DS522">
        <v>0.03647226480836412</v>
      </c>
      <c r="DT522">
        <v>0.0163258727411876</v>
      </c>
      <c r="DU522">
        <v>1</v>
      </c>
      <c r="DV522">
        <v>1</v>
      </c>
      <c r="DW522">
        <v>2</v>
      </c>
      <c r="DX522" t="s">
        <v>357</v>
      </c>
      <c r="DY522">
        <v>2.97818</v>
      </c>
      <c r="DZ522">
        <v>2.72468</v>
      </c>
      <c r="EA522">
        <v>0.139783</v>
      </c>
      <c r="EB522">
        <v>0.142729</v>
      </c>
      <c r="EC522">
        <v>0.08889610000000001</v>
      </c>
      <c r="ED522">
        <v>0.0711403</v>
      </c>
      <c r="EE522">
        <v>27100.8</v>
      </c>
      <c r="EF522">
        <v>27108.2</v>
      </c>
      <c r="EG522">
        <v>29300.5</v>
      </c>
      <c r="EH522">
        <v>29258.4</v>
      </c>
      <c r="EI522">
        <v>35383</v>
      </c>
      <c r="EJ522">
        <v>36122.4</v>
      </c>
      <c r="EK522">
        <v>41279.6</v>
      </c>
      <c r="EL522">
        <v>41677.3</v>
      </c>
      <c r="EM522">
        <v>1.9464</v>
      </c>
      <c r="EN522">
        <v>2.0165</v>
      </c>
      <c r="EO522">
        <v>0.104383</v>
      </c>
      <c r="EP522">
        <v>0</v>
      </c>
      <c r="EQ522">
        <v>25.2561</v>
      </c>
      <c r="ER522">
        <v>999.9</v>
      </c>
      <c r="ES522">
        <v>24.4</v>
      </c>
      <c r="ET522">
        <v>40.5</v>
      </c>
      <c r="EU522">
        <v>27.1649</v>
      </c>
      <c r="EV522">
        <v>61.4786</v>
      </c>
      <c r="EW522">
        <v>27.8125</v>
      </c>
      <c r="EX522">
        <v>2</v>
      </c>
      <c r="EY522">
        <v>0.173577</v>
      </c>
      <c r="EZ522">
        <v>-0.0121432</v>
      </c>
      <c r="FA522">
        <v>20.3849</v>
      </c>
      <c r="FB522">
        <v>5.21669</v>
      </c>
      <c r="FC522">
        <v>12.0101</v>
      </c>
      <c r="FD522">
        <v>4.9885</v>
      </c>
      <c r="FE522">
        <v>3.2885</v>
      </c>
      <c r="FF522">
        <v>6586.8</v>
      </c>
      <c r="FG522">
        <v>9999</v>
      </c>
      <c r="FH522">
        <v>9999</v>
      </c>
      <c r="FI522">
        <v>106.6</v>
      </c>
      <c r="FJ522">
        <v>1.86753</v>
      </c>
      <c r="FK522">
        <v>1.8666</v>
      </c>
      <c r="FL522">
        <v>1.866</v>
      </c>
      <c r="FM522">
        <v>1.86585</v>
      </c>
      <c r="FN522">
        <v>1.86776</v>
      </c>
      <c r="FO522">
        <v>1.87012</v>
      </c>
      <c r="FP522">
        <v>1.86884</v>
      </c>
      <c r="FQ522">
        <v>1.87023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-2.4</v>
      </c>
      <c r="GF522">
        <v>-0.5347</v>
      </c>
      <c r="GG522">
        <v>-0.6157391948907027</v>
      </c>
      <c r="GH522">
        <v>-0.001751842048368114</v>
      </c>
      <c r="GI522">
        <v>2.175043830543419E-07</v>
      </c>
      <c r="GJ522">
        <v>-8.900938919420621E-11</v>
      </c>
      <c r="GK522">
        <v>-0.5347082439281952</v>
      </c>
      <c r="GL522">
        <v>0</v>
      </c>
      <c r="GM522">
        <v>0</v>
      </c>
      <c r="GN522">
        <v>0</v>
      </c>
      <c r="GO522">
        <v>3</v>
      </c>
      <c r="GP522">
        <v>2360</v>
      </c>
      <c r="GQ522">
        <v>1</v>
      </c>
      <c r="GR522">
        <v>26</v>
      </c>
      <c r="GS522">
        <v>42.5</v>
      </c>
      <c r="GT522">
        <v>42.6</v>
      </c>
      <c r="GU522">
        <v>2.94922</v>
      </c>
      <c r="GV522">
        <v>2.22778</v>
      </c>
      <c r="GW522">
        <v>1.94702</v>
      </c>
      <c r="GX522">
        <v>2.8186</v>
      </c>
      <c r="GY522">
        <v>2.19482</v>
      </c>
      <c r="GZ522">
        <v>2.36084</v>
      </c>
      <c r="HA522">
        <v>42.6706</v>
      </c>
      <c r="HB522">
        <v>13.3878</v>
      </c>
      <c r="HC522">
        <v>18</v>
      </c>
      <c r="HD522">
        <v>501.017</v>
      </c>
      <c r="HE522">
        <v>558.813</v>
      </c>
      <c r="HF522">
        <v>25.819</v>
      </c>
      <c r="HG522">
        <v>29.6174</v>
      </c>
      <c r="HH522">
        <v>29.9992</v>
      </c>
      <c r="HI522">
        <v>29.7884</v>
      </c>
      <c r="HJ522">
        <v>29.74</v>
      </c>
      <c r="HK522">
        <v>59.1168</v>
      </c>
      <c r="HL522">
        <v>20.6749</v>
      </c>
      <c r="HM522">
        <v>0</v>
      </c>
      <c r="HN522">
        <v>25.8366</v>
      </c>
      <c r="HO522">
        <v>1175.86</v>
      </c>
      <c r="HP522">
        <v>20.3046</v>
      </c>
      <c r="HQ522">
        <v>100.209</v>
      </c>
      <c r="HR522">
        <v>100.111</v>
      </c>
    </row>
    <row r="523" spans="1:226">
      <c r="A523">
        <v>507</v>
      </c>
      <c r="B523">
        <v>1657318079.1</v>
      </c>
      <c r="C523">
        <v>9218.099999904633</v>
      </c>
      <c r="D523" t="s">
        <v>1382</v>
      </c>
      <c r="E523" t="s">
        <v>1383</v>
      </c>
      <c r="F523">
        <v>5</v>
      </c>
      <c r="G523" t="s">
        <v>1245</v>
      </c>
      <c r="H523" t="s">
        <v>354</v>
      </c>
      <c r="I523">
        <v>1657318076.3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1182.017344482775</v>
      </c>
      <c r="AK523">
        <v>1139.387090909091</v>
      </c>
      <c r="AL523">
        <v>3.423530676101749</v>
      </c>
      <c r="AM523">
        <v>65.62887878817881</v>
      </c>
      <c r="AN523">
        <f>(AP523 - AO523 + BO523*1E3/(8.314*(BQ523+273.15)) * AR523/BN523 * AQ523) * BN523/(100*BB523) * 1000/(1000 - AP523)</f>
        <v>0</v>
      </c>
      <c r="AO523">
        <v>20.28595167131767</v>
      </c>
      <c r="AP523">
        <v>26.64710969696969</v>
      </c>
      <c r="AQ523">
        <v>0.007952447345823134</v>
      </c>
      <c r="AR523">
        <v>78.85253045740266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1657318076.3</v>
      </c>
      <c r="BH523">
        <v>1101.378</v>
      </c>
      <c r="BI523">
        <v>1158.545</v>
      </c>
      <c r="BJ523">
        <v>26.63222</v>
      </c>
      <c r="BK523">
        <v>20.27843</v>
      </c>
      <c r="BL523">
        <v>1103.783</v>
      </c>
      <c r="BM523">
        <v>27.16692</v>
      </c>
      <c r="BN523">
        <v>499.9662999999999</v>
      </c>
      <c r="BO523">
        <v>68.39017</v>
      </c>
      <c r="BP523">
        <v>0.09983125000000001</v>
      </c>
      <c r="BQ523">
        <v>27.32292</v>
      </c>
      <c r="BR523">
        <v>26.96464</v>
      </c>
      <c r="BS523">
        <v>999.9</v>
      </c>
      <c r="BT523">
        <v>0</v>
      </c>
      <c r="BU523">
        <v>0</v>
      </c>
      <c r="BV523">
        <v>10012.68</v>
      </c>
      <c r="BW523">
        <v>0</v>
      </c>
      <c r="BX523">
        <v>1578.593</v>
      </c>
      <c r="BY523">
        <v>-57.16636</v>
      </c>
      <c r="BZ523">
        <v>1131.515</v>
      </c>
      <c r="CA523">
        <v>1182.525</v>
      </c>
      <c r="CB523">
        <v>6.35378</v>
      </c>
      <c r="CC523">
        <v>1158.545</v>
      </c>
      <c r="CD523">
        <v>20.27843</v>
      </c>
      <c r="CE523">
        <v>1.821381</v>
      </c>
      <c r="CF523">
        <v>1.386845</v>
      </c>
      <c r="CG523">
        <v>15.9715</v>
      </c>
      <c r="CH523">
        <v>11.77456</v>
      </c>
      <c r="CI523">
        <v>1999.991</v>
      </c>
      <c r="CJ523">
        <v>0.9799955</v>
      </c>
      <c r="CK523">
        <v>0.0200047</v>
      </c>
      <c r="CL523">
        <v>0</v>
      </c>
      <c r="CM523">
        <v>2.4324</v>
      </c>
      <c r="CN523">
        <v>0</v>
      </c>
      <c r="CO523">
        <v>16537.19</v>
      </c>
      <c r="CP523">
        <v>16749.39</v>
      </c>
      <c r="CQ523">
        <v>39.25</v>
      </c>
      <c r="CR523">
        <v>40.687</v>
      </c>
      <c r="CS523">
        <v>39.75</v>
      </c>
      <c r="CT523">
        <v>38.812</v>
      </c>
      <c r="CU523">
        <v>38.375</v>
      </c>
      <c r="CV523">
        <v>1959.981</v>
      </c>
      <c r="CW523">
        <v>40.01</v>
      </c>
      <c r="CX523">
        <v>0</v>
      </c>
      <c r="CY523">
        <v>1657318085.7</v>
      </c>
      <c r="CZ523">
        <v>0</v>
      </c>
      <c r="DA523">
        <v>1657315522.5</v>
      </c>
      <c r="DB523" t="s">
        <v>1038</v>
      </c>
      <c r="DC523">
        <v>1657315522.5</v>
      </c>
      <c r="DD523">
        <v>1657315518.5</v>
      </c>
      <c r="DE523">
        <v>10</v>
      </c>
      <c r="DF523">
        <v>0.226</v>
      </c>
      <c r="DG523">
        <v>0.346</v>
      </c>
      <c r="DH523">
        <v>-1.322</v>
      </c>
      <c r="DI523">
        <v>-0.172</v>
      </c>
      <c r="DJ523">
        <v>420</v>
      </c>
      <c r="DK523">
        <v>25</v>
      </c>
      <c r="DL523">
        <v>0.27</v>
      </c>
      <c r="DM523">
        <v>0.2</v>
      </c>
      <c r="DN523">
        <v>-56.90605609756097</v>
      </c>
      <c r="DO523">
        <v>-1.469742857142848</v>
      </c>
      <c r="DP523">
        <v>0.1619634527410278</v>
      </c>
      <c r="DQ523">
        <v>0</v>
      </c>
      <c r="DR523">
        <v>6.380915853658537</v>
      </c>
      <c r="DS523">
        <v>-0.1032558188153358</v>
      </c>
      <c r="DT523">
        <v>0.02269404197899612</v>
      </c>
      <c r="DU523">
        <v>0</v>
      </c>
      <c r="DV523">
        <v>0</v>
      </c>
      <c r="DW523">
        <v>2</v>
      </c>
      <c r="DX523" t="s">
        <v>365</v>
      </c>
      <c r="DY523">
        <v>2.97817</v>
      </c>
      <c r="DZ523">
        <v>2.72488</v>
      </c>
      <c r="EA523">
        <v>0.141149</v>
      </c>
      <c r="EB523">
        <v>0.144073</v>
      </c>
      <c r="EC523">
        <v>0.088975</v>
      </c>
      <c r="ED523">
        <v>0.0711074</v>
      </c>
      <c r="EE523">
        <v>27058.4</v>
      </c>
      <c r="EF523">
        <v>27066.1</v>
      </c>
      <c r="EG523">
        <v>29301.1</v>
      </c>
      <c r="EH523">
        <v>29258.8</v>
      </c>
      <c r="EI523">
        <v>35380.5</v>
      </c>
      <c r="EJ523">
        <v>36124.1</v>
      </c>
      <c r="EK523">
        <v>41280.3</v>
      </c>
      <c r="EL523">
        <v>41677.6</v>
      </c>
      <c r="EM523">
        <v>1.94648</v>
      </c>
      <c r="EN523">
        <v>2.0165</v>
      </c>
      <c r="EO523">
        <v>0.104651</v>
      </c>
      <c r="EP523">
        <v>0</v>
      </c>
      <c r="EQ523">
        <v>25.2525</v>
      </c>
      <c r="ER523">
        <v>999.9</v>
      </c>
      <c r="ES523">
        <v>24.4</v>
      </c>
      <c r="ET523">
        <v>40.5</v>
      </c>
      <c r="EU523">
        <v>27.1641</v>
      </c>
      <c r="EV523">
        <v>61.3086</v>
      </c>
      <c r="EW523">
        <v>27.8966</v>
      </c>
      <c r="EX523">
        <v>2</v>
      </c>
      <c r="EY523">
        <v>0.172861</v>
      </c>
      <c r="EZ523">
        <v>-0.0389461</v>
      </c>
      <c r="FA523">
        <v>20.3849</v>
      </c>
      <c r="FB523">
        <v>5.21654</v>
      </c>
      <c r="FC523">
        <v>12.0099</v>
      </c>
      <c r="FD523">
        <v>4.98835</v>
      </c>
      <c r="FE523">
        <v>3.28845</v>
      </c>
      <c r="FF523">
        <v>6586.8</v>
      </c>
      <c r="FG523">
        <v>9999</v>
      </c>
      <c r="FH523">
        <v>9999</v>
      </c>
      <c r="FI523">
        <v>106.6</v>
      </c>
      <c r="FJ523">
        <v>1.86753</v>
      </c>
      <c r="FK523">
        <v>1.8666</v>
      </c>
      <c r="FL523">
        <v>1.866</v>
      </c>
      <c r="FM523">
        <v>1.86584</v>
      </c>
      <c r="FN523">
        <v>1.86773</v>
      </c>
      <c r="FO523">
        <v>1.87012</v>
      </c>
      <c r="FP523">
        <v>1.86886</v>
      </c>
      <c r="FQ523">
        <v>1.87025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-2.42</v>
      </c>
      <c r="GF523">
        <v>-0.5347</v>
      </c>
      <c r="GG523">
        <v>-0.6157391948907027</v>
      </c>
      <c r="GH523">
        <v>-0.001751842048368114</v>
      </c>
      <c r="GI523">
        <v>2.175043830543419E-07</v>
      </c>
      <c r="GJ523">
        <v>-8.900938919420621E-11</v>
      </c>
      <c r="GK523">
        <v>-0.5347082439281952</v>
      </c>
      <c r="GL523">
        <v>0</v>
      </c>
      <c r="GM523">
        <v>0</v>
      </c>
      <c r="GN523">
        <v>0</v>
      </c>
      <c r="GO523">
        <v>3</v>
      </c>
      <c r="GP523">
        <v>2360</v>
      </c>
      <c r="GQ523">
        <v>1</v>
      </c>
      <c r="GR523">
        <v>26</v>
      </c>
      <c r="GS523">
        <v>42.6</v>
      </c>
      <c r="GT523">
        <v>42.7</v>
      </c>
      <c r="GU523">
        <v>2.9834</v>
      </c>
      <c r="GV523">
        <v>2.2229</v>
      </c>
      <c r="GW523">
        <v>1.94702</v>
      </c>
      <c r="GX523">
        <v>2.8186</v>
      </c>
      <c r="GY523">
        <v>2.19482</v>
      </c>
      <c r="GZ523">
        <v>2.38403</v>
      </c>
      <c r="HA523">
        <v>42.6439</v>
      </c>
      <c r="HB523">
        <v>13.3703</v>
      </c>
      <c r="HC523">
        <v>18</v>
      </c>
      <c r="HD523">
        <v>500.987</v>
      </c>
      <c r="HE523">
        <v>558.726</v>
      </c>
      <c r="HF523">
        <v>25.845</v>
      </c>
      <c r="HG523">
        <v>29.6063</v>
      </c>
      <c r="HH523">
        <v>29.9993</v>
      </c>
      <c r="HI523">
        <v>29.7786</v>
      </c>
      <c r="HJ523">
        <v>29.7307</v>
      </c>
      <c r="HK523">
        <v>59.7341</v>
      </c>
      <c r="HL523">
        <v>20.6749</v>
      </c>
      <c r="HM523">
        <v>0</v>
      </c>
      <c r="HN523">
        <v>25.861</v>
      </c>
      <c r="HO523">
        <v>1189.24</v>
      </c>
      <c r="HP523">
        <v>20.2824</v>
      </c>
      <c r="HQ523">
        <v>100.211</v>
      </c>
      <c r="HR523">
        <v>100.112</v>
      </c>
    </row>
    <row r="524" spans="1:226">
      <c r="A524">
        <v>508</v>
      </c>
      <c r="B524">
        <v>1657318084.1</v>
      </c>
      <c r="C524">
        <v>9223.099999904633</v>
      </c>
      <c r="D524" t="s">
        <v>1384</v>
      </c>
      <c r="E524" t="s">
        <v>1385</v>
      </c>
      <c r="F524">
        <v>5</v>
      </c>
      <c r="G524" t="s">
        <v>1245</v>
      </c>
      <c r="H524" t="s">
        <v>354</v>
      </c>
      <c r="I524">
        <v>1657318081.6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1199.202755692113</v>
      </c>
      <c r="AK524">
        <v>1156.382545454545</v>
      </c>
      <c r="AL524">
        <v>3.410196209111946</v>
      </c>
      <c r="AM524">
        <v>65.62887878817881</v>
      </c>
      <c r="AN524">
        <f>(AP524 - AO524 + BO524*1E3/(8.314*(BQ524+273.15)) * AR524/BN524 * AQ524) * BN524/(100*BB524) * 1000/(1000 - AP524)</f>
        <v>0</v>
      </c>
      <c r="AO524">
        <v>20.2528587780084</v>
      </c>
      <c r="AP524">
        <v>26.65511636363636</v>
      </c>
      <c r="AQ524">
        <v>0.002285808718152892</v>
      </c>
      <c r="AR524">
        <v>78.85253045740266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1657318081.6</v>
      </c>
      <c r="BH524">
        <v>1118.915555555556</v>
      </c>
      <c r="BI524">
        <v>1176.423333333333</v>
      </c>
      <c r="BJ524">
        <v>26.65526666666666</v>
      </c>
      <c r="BK524">
        <v>20.24147777777778</v>
      </c>
      <c r="BL524">
        <v>1121.347777777778</v>
      </c>
      <c r="BM524">
        <v>27.18996666666667</v>
      </c>
      <c r="BN524">
        <v>500.0474444444444</v>
      </c>
      <c r="BO524">
        <v>68.38948888888889</v>
      </c>
      <c r="BP524">
        <v>0.1001556444444444</v>
      </c>
      <c r="BQ524">
        <v>27.34115555555556</v>
      </c>
      <c r="BR524">
        <v>26.98051111111111</v>
      </c>
      <c r="BS524">
        <v>999.9000000000001</v>
      </c>
      <c r="BT524">
        <v>0</v>
      </c>
      <c r="BU524">
        <v>0</v>
      </c>
      <c r="BV524">
        <v>9979.305555555555</v>
      </c>
      <c r="BW524">
        <v>0</v>
      </c>
      <c r="BX524">
        <v>1578.122222222222</v>
      </c>
      <c r="BY524">
        <v>-57.5094</v>
      </c>
      <c r="BZ524">
        <v>1149.555555555556</v>
      </c>
      <c r="CA524">
        <v>1200.728888888889</v>
      </c>
      <c r="CB524">
        <v>6.413794444444444</v>
      </c>
      <c r="CC524">
        <v>1176.423333333333</v>
      </c>
      <c r="CD524">
        <v>20.24147777777778</v>
      </c>
      <c r="CE524">
        <v>1.82294</v>
      </c>
      <c r="CF524">
        <v>1.384304444444445</v>
      </c>
      <c r="CG524">
        <v>15.98491111111111</v>
      </c>
      <c r="CH524">
        <v>11.74678888888889</v>
      </c>
      <c r="CI524">
        <v>1999.894444444444</v>
      </c>
      <c r="CJ524">
        <v>0.9799950000000001</v>
      </c>
      <c r="CK524">
        <v>0.0200052</v>
      </c>
      <c r="CL524">
        <v>0</v>
      </c>
      <c r="CM524">
        <v>2.375844444444445</v>
      </c>
      <c r="CN524">
        <v>0</v>
      </c>
      <c r="CO524">
        <v>16546.71111111112</v>
      </c>
      <c r="CP524">
        <v>16748.52222222222</v>
      </c>
      <c r="CQ524">
        <v>39.25</v>
      </c>
      <c r="CR524">
        <v>40.687</v>
      </c>
      <c r="CS524">
        <v>39.715</v>
      </c>
      <c r="CT524">
        <v>38.812</v>
      </c>
      <c r="CU524">
        <v>38.375</v>
      </c>
      <c r="CV524">
        <v>1959.884444444444</v>
      </c>
      <c r="CW524">
        <v>40.01</v>
      </c>
      <c r="CX524">
        <v>0</v>
      </c>
      <c r="CY524">
        <v>1657318090.5</v>
      </c>
      <c r="CZ524">
        <v>0</v>
      </c>
      <c r="DA524">
        <v>1657315522.5</v>
      </c>
      <c r="DB524" t="s">
        <v>1038</v>
      </c>
      <c r="DC524">
        <v>1657315522.5</v>
      </c>
      <c r="DD524">
        <v>1657315518.5</v>
      </c>
      <c r="DE524">
        <v>10</v>
      </c>
      <c r="DF524">
        <v>0.226</v>
      </c>
      <c r="DG524">
        <v>0.346</v>
      </c>
      <c r="DH524">
        <v>-1.322</v>
      </c>
      <c r="DI524">
        <v>-0.172</v>
      </c>
      <c r="DJ524">
        <v>420</v>
      </c>
      <c r="DK524">
        <v>25</v>
      </c>
      <c r="DL524">
        <v>0.27</v>
      </c>
      <c r="DM524">
        <v>0.2</v>
      </c>
      <c r="DN524">
        <v>-57.0963525</v>
      </c>
      <c r="DO524">
        <v>-2.658165478424017</v>
      </c>
      <c r="DP524">
        <v>0.262944447543108</v>
      </c>
      <c r="DQ524">
        <v>0</v>
      </c>
      <c r="DR524">
        <v>6.386137750000001</v>
      </c>
      <c r="DS524">
        <v>-0.01595943714823719</v>
      </c>
      <c r="DT524">
        <v>0.02544345382288932</v>
      </c>
      <c r="DU524">
        <v>1</v>
      </c>
      <c r="DV524">
        <v>1</v>
      </c>
      <c r="DW524">
        <v>2</v>
      </c>
      <c r="DX524" t="s">
        <v>357</v>
      </c>
      <c r="DY524">
        <v>2.97823</v>
      </c>
      <c r="DZ524">
        <v>2.72452</v>
      </c>
      <c r="EA524">
        <v>0.142505</v>
      </c>
      <c r="EB524">
        <v>0.145394</v>
      </c>
      <c r="EC524">
        <v>0.0889884</v>
      </c>
      <c r="ED524">
        <v>0.0709925</v>
      </c>
      <c r="EE524">
        <v>27016</v>
      </c>
      <c r="EF524">
        <v>27024.5</v>
      </c>
      <c r="EG524">
        <v>29301.5</v>
      </c>
      <c r="EH524">
        <v>29258.9</v>
      </c>
      <c r="EI524">
        <v>35380.7</v>
      </c>
      <c r="EJ524">
        <v>36128.9</v>
      </c>
      <c r="EK524">
        <v>41281.1</v>
      </c>
      <c r="EL524">
        <v>41677.9</v>
      </c>
      <c r="EM524">
        <v>1.94655</v>
      </c>
      <c r="EN524">
        <v>2.01708</v>
      </c>
      <c r="EO524">
        <v>0.106115</v>
      </c>
      <c r="EP524">
        <v>0</v>
      </c>
      <c r="EQ524">
        <v>25.2524</v>
      </c>
      <c r="ER524">
        <v>999.9</v>
      </c>
      <c r="ES524">
        <v>24.3</v>
      </c>
      <c r="ET524">
        <v>40.5</v>
      </c>
      <c r="EU524">
        <v>27.0536</v>
      </c>
      <c r="EV524">
        <v>61.2286</v>
      </c>
      <c r="EW524">
        <v>27.8005</v>
      </c>
      <c r="EX524">
        <v>2</v>
      </c>
      <c r="EY524">
        <v>0.172078</v>
      </c>
      <c r="EZ524">
        <v>-0.0271623</v>
      </c>
      <c r="FA524">
        <v>20.3849</v>
      </c>
      <c r="FB524">
        <v>5.21684</v>
      </c>
      <c r="FC524">
        <v>12.0099</v>
      </c>
      <c r="FD524">
        <v>4.9887</v>
      </c>
      <c r="FE524">
        <v>3.28842</v>
      </c>
      <c r="FF524">
        <v>6587</v>
      </c>
      <c r="FG524">
        <v>9999</v>
      </c>
      <c r="FH524">
        <v>9999</v>
      </c>
      <c r="FI524">
        <v>106.6</v>
      </c>
      <c r="FJ524">
        <v>1.86753</v>
      </c>
      <c r="FK524">
        <v>1.86661</v>
      </c>
      <c r="FL524">
        <v>1.866</v>
      </c>
      <c r="FM524">
        <v>1.86584</v>
      </c>
      <c r="FN524">
        <v>1.86778</v>
      </c>
      <c r="FO524">
        <v>1.87013</v>
      </c>
      <c r="FP524">
        <v>1.86884</v>
      </c>
      <c r="FQ524">
        <v>1.87024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-2.44</v>
      </c>
      <c r="GF524">
        <v>-0.5347</v>
      </c>
      <c r="GG524">
        <v>-0.6157391948907027</v>
      </c>
      <c r="GH524">
        <v>-0.001751842048368114</v>
      </c>
      <c r="GI524">
        <v>2.175043830543419E-07</v>
      </c>
      <c r="GJ524">
        <v>-8.900938919420621E-11</v>
      </c>
      <c r="GK524">
        <v>-0.5347082439281952</v>
      </c>
      <c r="GL524">
        <v>0</v>
      </c>
      <c r="GM524">
        <v>0</v>
      </c>
      <c r="GN524">
        <v>0</v>
      </c>
      <c r="GO524">
        <v>3</v>
      </c>
      <c r="GP524">
        <v>2360</v>
      </c>
      <c r="GQ524">
        <v>1</v>
      </c>
      <c r="GR524">
        <v>26</v>
      </c>
      <c r="GS524">
        <v>42.7</v>
      </c>
      <c r="GT524">
        <v>42.8</v>
      </c>
      <c r="GU524">
        <v>3.01392</v>
      </c>
      <c r="GV524">
        <v>2.22778</v>
      </c>
      <c r="GW524">
        <v>1.94702</v>
      </c>
      <c r="GX524">
        <v>2.8186</v>
      </c>
      <c r="GY524">
        <v>2.19482</v>
      </c>
      <c r="GZ524">
        <v>2.37183</v>
      </c>
      <c r="HA524">
        <v>42.6439</v>
      </c>
      <c r="HB524">
        <v>13.3615</v>
      </c>
      <c r="HC524">
        <v>18</v>
      </c>
      <c r="HD524">
        <v>500.964</v>
      </c>
      <c r="HE524">
        <v>559.071</v>
      </c>
      <c r="HF524">
        <v>25.87</v>
      </c>
      <c r="HG524">
        <v>29.5963</v>
      </c>
      <c r="HH524">
        <v>29.9993</v>
      </c>
      <c r="HI524">
        <v>29.7698</v>
      </c>
      <c r="HJ524">
        <v>29.722</v>
      </c>
      <c r="HK524">
        <v>60.4091</v>
      </c>
      <c r="HL524">
        <v>20.6749</v>
      </c>
      <c r="HM524">
        <v>0</v>
      </c>
      <c r="HN524">
        <v>25.881</v>
      </c>
      <c r="HO524">
        <v>1209.28</v>
      </c>
      <c r="HP524">
        <v>20.2743</v>
      </c>
      <c r="HQ524">
        <v>100.212</v>
      </c>
      <c r="HR524">
        <v>100.113</v>
      </c>
    </row>
    <row r="525" spans="1:226">
      <c r="A525">
        <v>509</v>
      </c>
      <c r="B525">
        <v>1657318089.1</v>
      </c>
      <c r="C525">
        <v>9228.099999904633</v>
      </c>
      <c r="D525" t="s">
        <v>1386</v>
      </c>
      <c r="E525" t="s">
        <v>1387</v>
      </c>
      <c r="F525">
        <v>5</v>
      </c>
      <c r="G525" t="s">
        <v>1245</v>
      </c>
      <c r="H525" t="s">
        <v>354</v>
      </c>
      <c r="I525">
        <v>1657318086.3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1216.266277481342</v>
      </c>
      <c r="AK525">
        <v>1173.482121212121</v>
      </c>
      <c r="AL525">
        <v>3.400566022819218</v>
      </c>
      <c r="AM525">
        <v>65.62887878817881</v>
      </c>
      <c r="AN525">
        <f>(AP525 - AO525 + BO525*1E3/(8.314*(BQ525+273.15)) * AR525/BN525 * AQ525) * BN525/(100*BB525) * 1000/(1000 - AP525)</f>
        <v>0</v>
      </c>
      <c r="AO525">
        <v>20.20547386118468</v>
      </c>
      <c r="AP525">
        <v>26.64355696969697</v>
      </c>
      <c r="AQ525">
        <v>-0.0003309367198186454</v>
      </c>
      <c r="AR525">
        <v>78.85253045740266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1657318086.3</v>
      </c>
      <c r="BH525">
        <v>1134.605</v>
      </c>
      <c r="BI525">
        <v>1192.18</v>
      </c>
      <c r="BJ525">
        <v>26.64976</v>
      </c>
      <c r="BK525">
        <v>20.19661</v>
      </c>
      <c r="BL525">
        <v>1137.062</v>
      </c>
      <c r="BM525">
        <v>27.18448</v>
      </c>
      <c r="BN525">
        <v>499.9831</v>
      </c>
      <c r="BO525">
        <v>68.38991999999999</v>
      </c>
      <c r="BP525">
        <v>0.09993250000000001</v>
      </c>
      <c r="BQ525">
        <v>27.35556</v>
      </c>
      <c r="BR525">
        <v>26.99586</v>
      </c>
      <c r="BS525">
        <v>999.9</v>
      </c>
      <c r="BT525">
        <v>0</v>
      </c>
      <c r="BU525">
        <v>0</v>
      </c>
      <c r="BV525">
        <v>9986.248</v>
      </c>
      <c r="BW525">
        <v>0</v>
      </c>
      <c r="BX525">
        <v>1577.879</v>
      </c>
      <c r="BY525">
        <v>-57.57470000000001</v>
      </c>
      <c r="BZ525">
        <v>1165.668</v>
      </c>
      <c r="CA525">
        <v>1216.753</v>
      </c>
      <c r="CB525">
        <v>6.45317</v>
      </c>
      <c r="CC525">
        <v>1192.18</v>
      </c>
      <c r="CD525">
        <v>20.19661</v>
      </c>
      <c r="CE525">
        <v>1.822575</v>
      </c>
      <c r="CF525">
        <v>1.381243</v>
      </c>
      <c r="CG525">
        <v>15.98178</v>
      </c>
      <c r="CH525">
        <v>11.71328</v>
      </c>
      <c r="CI525">
        <v>1999.968</v>
      </c>
      <c r="CJ525">
        <v>0.9799957999999999</v>
      </c>
      <c r="CK525">
        <v>0.0200044</v>
      </c>
      <c r="CL525">
        <v>0</v>
      </c>
      <c r="CM525">
        <v>2.42605</v>
      </c>
      <c r="CN525">
        <v>0</v>
      </c>
      <c r="CO525">
        <v>16549.94</v>
      </c>
      <c r="CP525">
        <v>16749.15</v>
      </c>
      <c r="CQ525">
        <v>39.25</v>
      </c>
      <c r="CR525">
        <v>40.687</v>
      </c>
      <c r="CS525">
        <v>39.687</v>
      </c>
      <c r="CT525">
        <v>38.812</v>
      </c>
      <c r="CU525">
        <v>38.375</v>
      </c>
      <c r="CV525">
        <v>1959.958</v>
      </c>
      <c r="CW525">
        <v>40.01</v>
      </c>
      <c r="CX525">
        <v>0</v>
      </c>
      <c r="CY525">
        <v>1657318095.3</v>
      </c>
      <c r="CZ525">
        <v>0</v>
      </c>
      <c r="DA525">
        <v>1657315522.5</v>
      </c>
      <c r="DB525" t="s">
        <v>1038</v>
      </c>
      <c r="DC525">
        <v>1657315522.5</v>
      </c>
      <c r="DD525">
        <v>1657315518.5</v>
      </c>
      <c r="DE525">
        <v>10</v>
      </c>
      <c r="DF525">
        <v>0.226</v>
      </c>
      <c r="DG525">
        <v>0.346</v>
      </c>
      <c r="DH525">
        <v>-1.322</v>
      </c>
      <c r="DI525">
        <v>-0.172</v>
      </c>
      <c r="DJ525">
        <v>420</v>
      </c>
      <c r="DK525">
        <v>25</v>
      </c>
      <c r="DL525">
        <v>0.27</v>
      </c>
      <c r="DM525">
        <v>0.2</v>
      </c>
      <c r="DN525">
        <v>-57.2962325</v>
      </c>
      <c r="DO525">
        <v>-2.389777485928595</v>
      </c>
      <c r="DP525">
        <v>0.2388127649304999</v>
      </c>
      <c r="DQ525">
        <v>0</v>
      </c>
      <c r="DR525">
        <v>6.399134500000001</v>
      </c>
      <c r="DS525">
        <v>0.2770462288930393</v>
      </c>
      <c r="DT525">
        <v>0.03850668987007323</v>
      </c>
      <c r="DU525">
        <v>0</v>
      </c>
      <c r="DV525">
        <v>0</v>
      </c>
      <c r="DW525">
        <v>2</v>
      </c>
      <c r="DX525" t="s">
        <v>365</v>
      </c>
      <c r="DY525">
        <v>2.97825</v>
      </c>
      <c r="DZ525">
        <v>2.72462</v>
      </c>
      <c r="EA525">
        <v>0.143856</v>
      </c>
      <c r="EB525">
        <v>0.146706</v>
      </c>
      <c r="EC525">
        <v>0.0889611</v>
      </c>
      <c r="ED525">
        <v>0.0708763</v>
      </c>
      <c r="EE525">
        <v>26974.1</v>
      </c>
      <c r="EF525">
        <v>26983.3</v>
      </c>
      <c r="EG525">
        <v>29302.1</v>
      </c>
      <c r="EH525">
        <v>29259.3</v>
      </c>
      <c r="EI525">
        <v>35382.4</v>
      </c>
      <c r="EJ525">
        <v>36133.8</v>
      </c>
      <c r="EK525">
        <v>41281.9</v>
      </c>
      <c r="EL525">
        <v>41678.3</v>
      </c>
      <c r="EM525">
        <v>1.94695</v>
      </c>
      <c r="EN525">
        <v>2.01745</v>
      </c>
      <c r="EO525">
        <v>0.106603</v>
      </c>
      <c r="EP525">
        <v>0</v>
      </c>
      <c r="EQ525">
        <v>25.2551</v>
      </c>
      <c r="ER525">
        <v>999.9</v>
      </c>
      <c r="ES525">
        <v>24.2</v>
      </c>
      <c r="ET525">
        <v>40.5</v>
      </c>
      <c r="EU525">
        <v>26.9383</v>
      </c>
      <c r="EV525">
        <v>61.3586</v>
      </c>
      <c r="EW525">
        <v>27.9247</v>
      </c>
      <c r="EX525">
        <v>2</v>
      </c>
      <c r="EY525">
        <v>0.171364</v>
      </c>
      <c r="EZ525">
        <v>-0.00121187</v>
      </c>
      <c r="FA525">
        <v>20.3849</v>
      </c>
      <c r="FB525">
        <v>5.21714</v>
      </c>
      <c r="FC525">
        <v>12.0099</v>
      </c>
      <c r="FD525">
        <v>4.989</v>
      </c>
      <c r="FE525">
        <v>3.28865</v>
      </c>
      <c r="FF525">
        <v>6587</v>
      </c>
      <c r="FG525">
        <v>9999</v>
      </c>
      <c r="FH525">
        <v>9999</v>
      </c>
      <c r="FI525">
        <v>106.6</v>
      </c>
      <c r="FJ525">
        <v>1.86752</v>
      </c>
      <c r="FK525">
        <v>1.86661</v>
      </c>
      <c r="FL525">
        <v>1.866</v>
      </c>
      <c r="FM525">
        <v>1.86584</v>
      </c>
      <c r="FN525">
        <v>1.86774</v>
      </c>
      <c r="FO525">
        <v>1.87012</v>
      </c>
      <c r="FP525">
        <v>1.86886</v>
      </c>
      <c r="FQ525">
        <v>1.87023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-2.47</v>
      </c>
      <c r="GF525">
        <v>-0.5347</v>
      </c>
      <c r="GG525">
        <v>-0.6157391948907027</v>
      </c>
      <c r="GH525">
        <v>-0.001751842048368114</v>
      </c>
      <c r="GI525">
        <v>2.175043830543419E-07</v>
      </c>
      <c r="GJ525">
        <v>-8.900938919420621E-11</v>
      </c>
      <c r="GK525">
        <v>-0.5347082439281952</v>
      </c>
      <c r="GL525">
        <v>0</v>
      </c>
      <c r="GM525">
        <v>0</v>
      </c>
      <c r="GN525">
        <v>0</v>
      </c>
      <c r="GO525">
        <v>3</v>
      </c>
      <c r="GP525">
        <v>2360</v>
      </c>
      <c r="GQ525">
        <v>1</v>
      </c>
      <c r="GR525">
        <v>26</v>
      </c>
      <c r="GS525">
        <v>42.8</v>
      </c>
      <c r="GT525">
        <v>42.8</v>
      </c>
      <c r="GU525">
        <v>3.0481</v>
      </c>
      <c r="GV525">
        <v>2.23145</v>
      </c>
      <c r="GW525">
        <v>1.94702</v>
      </c>
      <c r="GX525">
        <v>2.8186</v>
      </c>
      <c r="GY525">
        <v>2.19482</v>
      </c>
      <c r="GZ525">
        <v>2.34131</v>
      </c>
      <c r="HA525">
        <v>42.6439</v>
      </c>
      <c r="HB525">
        <v>13.3615</v>
      </c>
      <c r="HC525">
        <v>18</v>
      </c>
      <c r="HD525">
        <v>501.144</v>
      </c>
      <c r="HE525">
        <v>559.264</v>
      </c>
      <c r="HF525">
        <v>25.8884</v>
      </c>
      <c r="HG525">
        <v>29.5866</v>
      </c>
      <c r="HH525">
        <v>29.9993</v>
      </c>
      <c r="HI525">
        <v>29.7601</v>
      </c>
      <c r="HJ525">
        <v>29.7129</v>
      </c>
      <c r="HK525">
        <v>61.0226</v>
      </c>
      <c r="HL525">
        <v>20.3965</v>
      </c>
      <c r="HM525">
        <v>0</v>
      </c>
      <c r="HN525">
        <v>25.8861</v>
      </c>
      <c r="HO525">
        <v>1222.65</v>
      </c>
      <c r="HP525">
        <v>20.2822</v>
      </c>
      <c r="HQ525">
        <v>100.214</v>
      </c>
      <c r="HR525">
        <v>100.114</v>
      </c>
    </row>
    <row r="526" spans="1:226">
      <c r="A526">
        <v>510</v>
      </c>
      <c r="B526">
        <v>1657318094.1</v>
      </c>
      <c r="C526">
        <v>9233.099999904633</v>
      </c>
      <c r="D526" t="s">
        <v>1388</v>
      </c>
      <c r="E526" t="s">
        <v>1389</v>
      </c>
      <c r="F526">
        <v>5</v>
      </c>
      <c r="G526" t="s">
        <v>1245</v>
      </c>
      <c r="H526" t="s">
        <v>354</v>
      </c>
      <c r="I526">
        <v>1657318091.6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1233.262828076518</v>
      </c>
      <c r="AK526">
        <v>1190.593333333333</v>
      </c>
      <c r="AL526">
        <v>3.428591461477172</v>
      </c>
      <c r="AM526">
        <v>65.62887878817881</v>
      </c>
      <c r="AN526">
        <f>(AP526 - AO526 + BO526*1E3/(8.314*(BQ526+273.15)) * AR526/BN526 * AQ526) * BN526/(100*BB526) * 1000/(1000 - AP526)</f>
        <v>0</v>
      </c>
      <c r="AO526">
        <v>20.16392424814792</v>
      </c>
      <c r="AP526">
        <v>26.62759515151515</v>
      </c>
      <c r="AQ526">
        <v>-0.005340103346781114</v>
      </c>
      <c r="AR526">
        <v>78.85253045740266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1657318091.6</v>
      </c>
      <c r="BH526">
        <v>1152.211111111111</v>
      </c>
      <c r="BI526">
        <v>1209.885555555556</v>
      </c>
      <c r="BJ526">
        <v>26.63191111111111</v>
      </c>
      <c r="BK526">
        <v>20.17237777777778</v>
      </c>
      <c r="BL526">
        <v>1154.698888888889</v>
      </c>
      <c r="BM526">
        <v>27.16661111111111</v>
      </c>
      <c r="BN526">
        <v>500.0273333333333</v>
      </c>
      <c r="BO526">
        <v>68.39027777777778</v>
      </c>
      <c r="BP526">
        <v>0.1000178222222222</v>
      </c>
      <c r="BQ526">
        <v>27.38147777777778</v>
      </c>
      <c r="BR526">
        <v>27.01148888888889</v>
      </c>
      <c r="BS526">
        <v>999.9000000000001</v>
      </c>
      <c r="BT526">
        <v>0</v>
      </c>
      <c r="BU526">
        <v>0</v>
      </c>
      <c r="BV526">
        <v>9990.557777777776</v>
      </c>
      <c r="BW526">
        <v>0</v>
      </c>
      <c r="BX526">
        <v>1577.394444444444</v>
      </c>
      <c r="BY526">
        <v>-57.67311111111111</v>
      </c>
      <c r="BZ526">
        <v>1183.735555555556</v>
      </c>
      <c r="CA526">
        <v>1234.794444444444</v>
      </c>
      <c r="CB526">
        <v>6.459531111111112</v>
      </c>
      <c r="CC526">
        <v>1209.885555555556</v>
      </c>
      <c r="CD526">
        <v>20.17237777777778</v>
      </c>
      <c r="CE526">
        <v>1.821363333333333</v>
      </c>
      <c r="CF526">
        <v>1.379595555555555</v>
      </c>
      <c r="CG526">
        <v>15.97134444444445</v>
      </c>
      <c r="CH526">
        <v>11.6952</v>
      </c>
      <c r="CI526">
        <v>2000.043333333333</v>
      </c>
      <c r="CJ526">
        <v>0.9799966666666668</v>
      </c>
      <c r="CK526">
        <v>0.02000353333333333</v>
      </c>
      <c r="CL526">
        <v>0</v>
      </c>
      <c r="CM526">
        <v>2.244077777777778</v>
      </c>
      <c r="CN526">
        <v>0</v>
      </c>
      <c r="CO526">
        <v>16534.83333333334</v>
      </c>
      <c r="CP526">
        <v>16749.8</v>
      </c>
      <c r="CQ526">
        <v>39.25</v>
      </c>
      <c r="CR526">
        <v>40.65255555555555</v>
      </c>
      <c r="CS526">
        <v>39.687</v>
      </c>
      <c r="CT526">
        <v>38.812</v>
      </c>
      <c r="CU526">
        <v>38.375</v>
      </c>
      <c r="CV526">
        <v>1960.033333333333</v>
      </c>
      <c r="CW526">
        <v>40.01</v>
      </c>
      <c r="CX526">
        <v>0</v>
      </c>
      <c r="CY526">
        <v>1657318100.7</v>
      </c>
      <c r="CZ526">
        <v>0</v>
      </c>
      <c r="DA526">
        <v>1657315522.5</v>
      </c>
      <c r="DB526" t="s">
        <v>1038</v>
      </c>
      <c r="DC526">
        <v>1657315522.5</v>
      </c>
      <c r="DD526">
        <v>1657315518.5</v>
      </c>
      <c r="DE526">
        <v>10</v>
      </c>
      <c r="DF526">
        <v>0.226</v>
      </c>
      <c r="DG526">
        <v>0.346</v>
      </c>
      <c r="DH526">
        <v>-1.322</v>
      </c>
      <c r="DI526">
        <v>-0.172</v>
      </c>
      <c r="DJ526">
        <v>420</v>
      </c>
      <c r="DK526">
        <v>25</v>
      </c>
      <c r="DL526">
        <v>0.27</v>
      </c>
      <c r="DM526">
        <v>0.2</v>
      </c>
      <c r="DN526">
        <v>-57.46441463414634</v>
      </c>
      <c r="DO526">
        <v>-1.948898257839947</v>
      </c>
      <c r="DP526">
        <v>0.2084098115299268</v>
      </c>
      <c r="DQ526">
        <v>0</v>
      </c>
      <c r="DR526">
        <v>6.417762926829267</v>
      </c>
      <c r="DS526">
        <v>0.4302081533101035</v>
      </c>
      <c r="DT526">
        <v>0.04584186191276255</v>
      </c>
      <c r="DU526">
        <v>0</v>
      </c>
      <c r="DV526">
        <v>0</v>
      </c>
      <c r="DW526">
        <v>2</v>
      </c>
      <c r="DX526" t="s">
        <v>365</v>
      </c>
      <c r="DY526">
        <v>2.97798</v>
      </c>
      <c r="DZ526">
        <v>2.72438</v>
      </c>
      <c r="EA526">
        <v>0.145198</v>
      </c>
      <c r="EB526">
        <v>0.148</v>
      </c>
      <c r="EC526">
        <v>0.08893529999999999</v>
      </c>
      <c r="ED526">
        <v>0.0709328</v>
      </c>
      <c r="EE526">
        <v>26932</v>
      </c>
      <c r="EF526">
        <v>26942.8</v>
      </c>
      <c r="EG526">
        <v>29302.3</v>
      </c>
      <c r="EH526">
        <v>29259.7</v>
      </c>
      <c r="EI526">
        <v>35383.9</v>
      </c>
      <c r="EJ526">
        <v>36132.1</v>
      </c>
      <c r="EK526">
        <v>41282.4</v>
      </c>
      <c r="EL526">
        <v>41678.9</v>
      </c>
      <c r="EM526">
        <v>1.94657</v>
      </c>
      <c r="EN526">
        <v>2.01778</v>
      </c>
      <c r="EO526">
        <v>0.107773</v>
      </c>
      <c r="EP526">
        <v>0</v>
      </c>
      <c r="EQ526">
        <v>25.2612</v>
      </c>
      <c r="ER526">
        <v>999.9</v>
      </c>
      <c r="ES526">
        <v>24.2</v>
      </c>
      <c r="ET526">
        <v>40.5</v>
      </c>
      <c r="EU526">
        <v>26.9402</v>
      </c>
      <c r="EV526">
        <v>61.5186</v>
      </c>
      <c r="EW526">
        <v>27.9046</v>
      </c>
      <c r="EX526">
        <v>2</v>
      </c>
      <c r="EY526">
        <v>0.171179</v>
      </c>
      <c r="EZ526">
        <v>0.91528</v>
      </c>
      <c r="FA526">
        <v>20.3779</v>
      </c>
      <c r="FB526">
        <v>5.2137</v>
      </c>
      <c r="FC526">
        <v>12.0099</v>
      </c>
      <c r="FD526">
        <v>4.98805</v>
      </c>
      <c r="FE526">
        <v>3.28805</v>
      </c>
      <c r="FF526">
        <v>6587.3</v>
      </c>
      <c r="FG526">
        <v>9999</v>
      </c>
      <c r="FH526">
        <v>9999</v>
      </c>
      <c r="FI526">
        <v>106.6</v>
      </c>
      <c r="FJ526">
        <v>1.86752</v>
      </c>
      <c r="FK526">
        <v>1.8666</v>
      </c>
      <c r="FL526">
        <v>1.866</v>
      </c>
      <c r="FM526">
        <v>1.86584</v>
      </c>
      <c r="FN526">
        <v>1.86774</v>
      </c>
      <c r="FO526">
        <v>1.87012</v>
      </c>
      <c r="FP526">
        <v>1.86882</v>
      </c>
      <c r="FQ526">
        <v>1.87021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-2.5</v>
      </c>
      <c r="GF526">
        <v>-0.5347</v>
      </c>
      <c r="GG526">
        <v>-0.6157391948907027</v>
      </c>
      <c r="GH526">
        <v>-0.001751842048368114</v>
      </c>
      <c r="GI526">
        <v>2.175043830543419E-07</v>
      </c>
      <c r="GJ526">
        <v>-8.900938919420621E-11</v>
      </c>
      <c r="GK526">
        <v>-0.5347082439281952</v>
      </c>
      <c r="GL526">
        <v>0</v>
      </c>
      <c r="GM526">
        <v>0</v>
      </c>
      <c r="GN526">
        <v>0</v>
      </c>
      <c r="GO526">
        <v>3</v>
      </c>
      <c r="GP526">
        <v>2360</v>
      </c>
      <c r="GQ526">
        <v>1</v>
      </c>
      <c r="GR526">
        <v>26</v>
      </c>
      <c r="GS526">
        <v>42.9</v>
      </c>
      <c r="GT526">
        <v>42.9</v>
      </c>
      <c r="GU526">
        <v>3.07739</v>
      </c>
      <c r="GV526">
        <v>2.22412</v>
      </c>
      <c r="GW526">
        <v>1.94702</v>
      </c>
      <c r="GX526">
        <v>2.81738</v>
      </c>
      <c r="GY526">
        <v>2.19482</v>
      </c>
      <c r="GZ526">
        <v>2.37183</v>
      </c>
      <c r="HA526">
        <v>42.6171</v>
      </c>
      <c r="HB526">
        <v>13.344</v>
      </c>
      <c r="HC526">
        <v>18</v>
      </c>
      <c r="HD526">
        <v>500.831</v>
      </c>
      <c r="HE526">
        <v>559.424</v>
      </c>
      <c r="HF526">
        <v>25.8796</v>
      </c>
      <c r="HG526">
        <v>29.5772</v>
      </c>
      <c r="HH526">
        <v>29.9998</v>
      </c>
      <c r="HI526">
        <v>29.7513</v>
      </c>
      <c r="HJ526">
        <v>29.7044</v>
      </c>
      <c r="HK526">
        <v>61.7008</v>
      </c>
      <c r="HL526">
        <v>20.1218</v>
      </c>
      <c r="HM526">
        <v>0</v>
      </c>
      <c r="HN526">
        <v>25.481</v>
      </c>
      <c r="HO526">
        <v>1242.69</v>
      </c>
      <c r="HP526">
        <v>20.3368</v>
      </c>
      <c r="HQ526">
        <v>100.215</v>
      </c>
      <c r="HR526">
        <v>100.115</v>
      </c>
    </row>
    <row r="527" spans="1:226">
      <c r="A527">
        <v>511</v>
      </c>
      <c r="B527">
        <v>1657318099.1</v>
      </c>
      <c r="C527">
        <v>9238.099999904633</v>
      </c>
      <c r="D527" t="s">
        <v>1390</v>
      </c>
      <c r="E527" t="s">
        <v>1391</v>
      </c>
      <c r="F527">
        <v>5</v>
      </c>
      <c r="G527" t="s">
        <v>1245</v>
      </c>
      <c r="H527" t="s">
        <v>354</v>
      </c>
      <c r="I527">
        <v>1657318096.3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1250.390113698487</v>
      </c>
      <c r="AK527">
        <v>1207.646606060606</v>
      </c>
      <c r="AL527">
        <v>3.411378565238217</v>
      </c>
      <c r="AM527">
        <v>65.62887878817881</v>
      </c>
      <c r="AN527">
        <f>(AP527 - AO527 + BO527*1E3/(8.314*(BQ527+273.15)) * AR527/BN527 * AQ527) * BN527/(100*BB527) * 1000/(1000 - AP527)</f>
        <v>0</v>
      </c>
      <c r="AO527">
        <v>20.1913412991061</v>
      </c>
      <c r="AP527">
        <v>26.63295333333332</v>
      </c>
      <c r="AQ527">
        <v>0.0008203931066982584</v>
      </c>
      <c r="AR527">
        <v>78.85253045740266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1657318096.3</v>
      </c>
      <c r="BH527">
        <v>1167.837</v>
      </c>
      <c r="BI527">
        <v>1225.654</v>
      </c>
      <c r="BJ527">
        <v>26.63271</v>
      </c>
      <c r="BK527">
        <v>20.19217</v>
      </c>
      <c r="BL527">
        <v>1170.348</v>
      </c>
      <c r="BM527">
        <v>27.16742</v>
      </c>
      <c r="BN527">
        <v>499.9561</v>
      </c>
      <c r="BO527">
        <v>68.38956999999999</v>
      </c>
      <c r="BP527">
        <v>0.09987778</v>
      </c>
      <c r="BQ527">
        <v>27.39214</v>
      </c>
      <c r="BR527">
        <v>27.03285</v>
      </c>
      <c r="BS527">
        <v>999.9</v>
      </c>
      <c r="BT527">
        <v>0</v>
      </c>
      <c r="BU527">
        <v>0</v>
      </c>
      <c r="BV527">
        <v>10007.126</v>
      </c>
      <c r="BW527">
        <v>0</v>
      </c>
      <c r="BX527">
        <v>1576.911</v>
      </c>
      <c r="BY527">
        <v>-57.81445</v>
      </c>
      <c r="BZ527">
        <v>1199.791</v>
      </c>
      <c r="CA527">
        <v>1250.91</v>
      </c>
      <c r="CB527">
        <v>6.440543</v>
      </c>
      <c r="CC527">
        <v>1225.654</v>
      </c>
      <c r="CD527">
        <v>20.19217</v>
      </c>
      <c r="CE527">
        <v>1.8214</v>
      </c>
      <c r="CF527">
        <v>1.380935</v>
      </c>
      <c r="CG527">
        <v>15.97168</v>
      </c>
      <c r="CH527">
        <v>11.70988</v>
      </c>
      <c r="CI527">
        <v>1999.94</v>
      </c>
      <c r="CJ527">
        <v>0.9799955</v>
      </c>
      <c r="CK527">
        <v>0.0200047</v>
      </c>
      <c r="CL527">
        <v>0</v>
      </c>
      <c r="CM527">
        <v>2.33846</v>
      </c>
      <c r="CN527">
        <v>0</v>
      </c>
      <c r="CO527">
        <v>16511.05</v>
      </c>
      <c r="CP527">
        <v>16748.93</v>
      </c>
      <c r="CQ527">
        <v>39.25</v>
      </c>
      <c r="CR527">
        <v>40.625</v>
      </c>
      <c r="CS527">
        <v>39.687</v>
      </c>
      <c r="CT527">
        <v>38.812</v>
      </c>
      <c r="CU527">
        <v>38.375</v>
      </c>
      <c r="CV527">
        <v>1959.93</v>
      </c>
      <c r="CW527">
        <v>40.01</v>
      </c>
      <c r="CX527">
        <v>0</v>
      </c>
      <c r="CY527">
        <v>1657318105.5</v>
      </c>
      <c r="CZ527">
        <v>0</v>
      </c>
      <c r="DA527">
        <v>1657315522.5</v>
      </c>
      <c r="DB527" t="s">
        <v>1038</v>
      </c>
      <c r="DC527">
        <v>1657315522.5</v>
      </c>
      <c r="DD527">
        <v>1657315518.5</v>
      </c>
      <c r="DE527">
        <v>10</v>
      </c>
      <c r="DF527">
        <v>0.226</v>
      </c>
      <c r="DG527">
        <v>0.346</v>
      </c>
      <c r="DH527">
        <v>-1.322</v>
      </c>
      <c r="DI527">
        <v>-0.172</v>
      </c>
      <c r="DJ527">
        <v>420</v>
      </c>
      <c r="DK527">
        <v>25</v>
      </c>
      <c r="DL527">
        <v>0.27</v>
      </c>
      <c r="DM527">
        <v>0.2</v>
      </c>
      <c r="DN527">
        <v>-57.59300731707317</v>
      </c>
      <c r="DO527">
        <v>-1.334510801393626</v>
      </c>
      <c r="DP527">
        <v>0.1473670089006153</v>
      </c>
      <c r="DQ527">
        <v>0</v>
      </c>
      <c r="DR527">
        <v>6.436555853658536</v>
      </c>
      <c r="DS527">
        <v>0.1932403484320487</v>
      </c>
      <c r="DT527">
        <v>0.02826583648286642</v>
      </c>
      <c r="DU527">
        <v>0</v>
      </c>
      <c r="DV527">
        <v>0</v>
      </c>
      <c r="DW527">
        <v>2</v>
      </c>
      <c r="DX527" t="s">
        <v>365</v>
      </c>
      <c r="DY527">
        <v>2.97838</v>
      </c>
      <c r="DZ527">
        <v>2.72492</v>
      </c>
      <c r="EA527">
        <v>0.146522</v>
      </c>
      <c r="EB527">
        <v>0.149312</v>
      </c>
      <c r="EC527">
        <v>0.08894390000000001</v>
      </c>
      <c r="ED527">
        <v>0.0709525</v>
      </c>
      <c r="EE527">
        <v>26890</v>
      </c>
      <c r="EF527">
        <v>26901.9</v>
      </c>
      <c r="EG527">
        <v>29301.9</v>
      </c>
      <c r="EH527">
        <v>29260.3</v>
      </c>
      <c r="EI527">
        <v>35383.2</v>
      </c>
      <c r="EJ527">
        <v>36131.9</v>
      </c>
      <c r="EK527">
        <v>41282</v>
      </c>
      <c r="EL527">
        <v>41679.5</v>
      </c>
      <c r="EM527">
        <v>1.94687</v>
      </c>
      <c r="EN527">
        <v>2.01785</v>
      </c>
      <c r="EO527">
        <v>0.107609</v>
      </c>
      <c r="EP527">
        <v>0</v>
      </c>
      <c r="EQ527">
        <v>25.2693</v>
      </c>
      <c r="ER527">
        <v>999.9</v>
      </c>
      <c r="ES527">
        <v>24.2</v>
      </c>
      <c r="ET527">
        <v>40.5</v>
      </c>
      <c r="EU527">
        <v>26.9434</v>
      </c>
      <c r="EV527">
        <v>61.3787</v>
      </c>
      <c r="EW527">
        <v>27.9046</v>
      </c>
      <c r="EX527">
        <v>2</v>
      </c>
      <c r="EY527">
        <v>0.173524</v>
      </c>
      <c r="EZ527">
        <v>1.26339</v>
      </c>
      <c r="FA527">
        <v>20.3787</v>
      </c>
      <c r="FB527">
        <v>5.21639</v>
      </c>
      <c r="FC527">
        <v>12.0099</v>
      </c>
      <c r="FD527">
        <v>4.98875</v>
      </c>
      <c r="FE527">
        <v>3.28865</v>
      </c>
      <c r="FF527">
        <v>6587.3</v>
      </c>
      <c r="FG527">
        <v>9999</v>
      </c>
      <c r="FH527">
        <v>9999</v>
      </c>
      <c r="FI527">
        <v>106.6</v>
      </c>
      <c r="FJ527">
        <v>1.86753</v>
      </c>
      <c r="FK527">
        <v>1.8666</v>
      </c>
      <c r="FL527">
        <v>1.866</v>
      </c>
      <c r="FM527">
        <v>1.86584</v>
      </c>
      <c r="FN527">
        <v>1.86775</v>
      </c>
      <c r="FO527">
        <v>1.87012</v>
      </c>
      <c r="FP527">
        <v>1.8688</v>
      </c>
      <c r="FQ527">
        <v>1.87019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-2.53</v>
      </c>
      <c r="GF527">
        <v>-0.5347</v>
      </c>
      <c r="GG527">
        <v>-0.6157391948907027</v>
      </c>
      <c r="GH527">
        <v>-0.001751842048368114</v>
      </c>
      <c r="GI527">
        <v>2.175043830543419E-07</v>
      </c>
      <c r="GJ527">
        <v>-8.900938919420621E-11</v>
      </c>
      <c r="GK527">
        <v>-0.5347082439281952</v>
      </c>
      <c r="GL527">
        <v>0</v>
      </c>
      <c r="GM527">
        <v>0</v>
      </c>
      <c r="GN527">
        <v>0</v>
      </c>
      <c r="GO527">
        <v>3</v>
      </c>
      <c r="GP527">
        <v>2360</v>
      </c>
      <c r="GQ527">
        <v>1</v>
      </c>
      <c r="GR527">
        <v>26</v>
      </c>
      <c r="GS527">
        <v>42.9</v>
      </c>
      <c r="GT527">
        <v>43</v>
      </c>
      <c r="GU527">
        <v>3.11157</v>
      </c>
      <c r="GV527">
        <v>2.22534</v>
      </c>
      <c r="GW527">
        <v>1.94702</v>
      </c>
      <c r="GX527">
        <v>2.8186</v>
      </c>
      <c r="GY527">
        <v>2.19482</v>
      </c>
      <c r="GZ527">
        <v>2.38647</v>
      </c>
      <c r="HA527">
        <v>42.6171</v>
      </c>
      <c r="HB527">
        <v>13.3615</v>
      </c>
      <c r="HC527">
        <v>18</v>
      </c>
      <c r="HD527">
        <v>500.956</v>
      </c>
      <c r="HE527">
        <v>559.399</v>
      </c>
      <c r="HF527">
        <v>25.5261</v>
      </c>
      <c r="HG527">
        <v>29.5675</v>
      </c>
      <c r="HH527">
        <v>30.0011</v>
      </c>
      <c r="HI527">
        <v>29.7428</v>
      </c>
      <c r="HJ527">
        <v>29.6958</v>
      </c>
      <c r="HK527">
        <v>62.3024</v>
      </c>
      <c r="HL527">
        <v>19.8364</v>
      </c>
      <c r="HM527">
        <v>0</v>
      </c>
      <c r="HN527">
        <v>25.452</v>
      </c>
      <c r="HO527">
        <v>1256.06</v>
      </c>
      <c r="HP527">
        <v>20.3581</v>
      </c>
      <c r="HQ527">
        <v>100.214</v>
      </c>
      <c r="HR527">
        <v>100.117</v>
      </c>
    </row>
    <row r="528" spans="1:226">
      <c r="A528">
        <v>512</v>
      </c>
      <c r="B528">
        <v>1657318104.1</v>
      </c>
      <c r="C528">
        <v>9243.099999904633</v>
      </c>
      <c r="D528" t="s">
        <v>1392</v>
      </c>
      <c r="E528" t="s">
        <v>1393</v>
      </c>
      <c r="F528">
        <v>5</v>
      </c>
      <c r="G528" t="s">
        <v>1245</v>
      </c>
      <c r="H528" t="s">
        <v>354</v>
      </c>
      <c r="I528">
        <v>1657318101.6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1267.653572695779</v>
      </c>
      <c r="AK528">
        <v>1224.760848484848</v>
      </c>
      <c r="AL528">
        <v>3.406780891521287</v>
      </c>
      <c r="AM528">
        <v>65.62887878817881</v>
      </c>
      <c r="AN528">
        <f>(AP528 - AO528 + BO528*1E3/(8.314*(BQ528+273.15)) * AR528/BN528 * AQ528) * BN528/(100*BB528) * 1000/(1000 - AP528)</f>
        <v>0</v>
      </c>
      <c r="AO528">
        <v>20.21546929041839</v>
      </c>
      <c r="AP528">
        <v>26.64616606060606</v>
      </c>
      <c r="AQ528">
        <v>0.0003739257897127547</v>
      </c>
      <c r="AR528">
        <v>78.85253045740266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1657318101.6</v>
      </c>
      <c r="BH528">
        <v>1185.513333333333</v>
      </c>
      <c r="BI528">
        <v>1243.505555555555</v>
      </c>
      <c r="BJ528">
        <v>26.63897777777778</v>
      </c>
      <c r="BK528">
        <v>20.2265</v>
      </c>
      <c r="BL528">
        <v>1188.053333333334</v>
      </c>
      <c r="BM528">
        <v>27.17368888888889</v>
      </c>
      <c r="BN528">
        <v>500.0285555555555</v>
      </c>
      <c r="BO528">
        <v>68.38915555555555</v>
      </c>
      <c r="BP528">
        <v>0.1000060444444444</v>
      </c>
      <c r="BQ528">
        <v>27.3922</v>
      </c>
      <c r="BR528">
        <v>27.03596666666667</v>
      </c>
      <c r="BS528">
        <v>999.9000000000001</v>
      </c>
      <c r="BT528">
        <v>0</v>
      </c>
      <c r="BU528">
        <v>0</v>
      </c>
      <c r="BV528">
        <v>10005.95</v>
      </c>
      <c r="BW528">
        <v>0</v>
      </c>
      <c r="BX528">
        <v>1576.2</v>
      </c>
      <c r="BY528">
        <v>-57.9943</v>
      </c>
      <c r="BZ528">
        <v>1217.957777777778</v>
      </c>
      <c r="CA528">
        <v>1269.18</v>
      </c>
      <c r="CB528">
        <v>6.412468888888888</v>
      </c>
      <c r="CC528">
        <v>1243.505555555555</v>
      </c>
      <c r="CD528">
        <v>20.2265</v>
      </c>
      <c r="CE528">
        <v>1.821816666666666</v>
      </c>
      <c r="CF528">
        <v>1.383274444444444</v>
      </c>
      <c r="CG528">
        <v>15.97524444444444</v>
      </c>
      <c r="CH528">
        <v>11.73551111111111</v>
      </c>
      <c r="CI528">
        <v>1999.997777777778</v>
      </c>
      <c r="CJ528">
        <v>0.9799959999999999</v>
      </c>
      <c r="CK528">
        <v>0.0200042</v>
      </c>
      <c r="CL528">
        <v>0</v>
      </c>
      <c r="CM528">
        <v>2.355233333333333</v>
      </c>
      <c r="CN528">
        <v>0</v>
      </c>
      <c r="CO528">
        <v>16493.48888888889</v>
      </c>
      <c r="CP528">
        <v>16749.41111111111</v>
      </c>
      <c r="CQ528">
        <v>39.25</v>
      </c>
      <c r="CR528">
        <v>40.625</v>
      </c>
      <c r="CS528">
        <v>39.687</v>
      </c>
      <c r="CT528">
        <v>38.812</v>
      </c>
      <c r="CU528">
        <v>38.375</v>
      </c>
      <c r="CV528">
        <v>1959.987777777778</v>
      </c>
      <c r="CW528">
        <v>40.01</v>
      </c>
      <c r="CX528">
        <v>0</v>
      </c>
      <c r="CY528">
        <v>1657318110.9</v>
      </c>
      <c r="CZ528">
        <v>0</v>
      </c>
      <c r="DA528">
        <v>1657315522.5</v>
      </c>
      <c r="DB528" t="s">
        <v>1038</v>
      </c>
      <c r="DC528">
        <v>1657315522.5</v>
      </c>
      <c r="DD528">
        <v>1657315518.5</v>
      </c>
      <c r="DE528">
        <v>10</v>
      </c>
      <c r="DF528">
        <v>0.226</v>
      </c>
      <c r="DG528">
        <v>0.346</v>
      </c>
      <c r="DH528">
        <v>-1.322</v>
      </c>
      <c r="DI528">
        <v>-0.172</v>
      </c>
      <c r="DJ528">
        <v>420</v>
      </c>
      <c r="DK528">
        <v>25</v>
      </c>
      <c r="DL528">
        <v>0.27</v>
      </c>
      <c r="DM528">
        <v>0.2</v>
      </c>
      <c r="DN528">
        <v>-57.7493175</v>
      </c>
      <c r="DO528">
        <v>-1.662847654784067</v>
      </c>
      <c r="DP528">
        <v>0.1738534093532534</v>
      </c>
      <c r="DQ528">
        <v>0</v>
      </c>
      <c r="DR528">
        <v>6.4429845</v>
      </c>
      <c r="DS528">
        <v>-0.1405765103189603</v>
      </c>
      <c r="DT528">
        <v>0.01926961571360464</v>
      </c>
      <c r="DU528">
        <v>0</v>
      </c>
      <c r="DV528">
        <v>0</v>
      </c>
      <c r="DW528">
        <v>2</v>
      </c>
      <c r="DX528" t="s">
        <v>365</v>
      </c>
      <c r="DY528">
        <v>2.97812</v>
      </c>
      <c r="DZ528">
        <v>2.72475</v>
      </c>
      <c r="EA528">
        <v>0.147841</v>
      </c>
      <c r="EB528">
        <v>0.150592</v>
      </c>
      <c r="EC528">
        <v>0.0889804</v>
      </c>
      <c r="ED528">
        <v>0.0710498</v>
      </c>
      <c r="EE528">
        <v>26849</v>
      </c>
      <c r="EF528">
        <v>26861.3</v>
      </c>
      <c r="EG528">
        <v>29302.5</v>
      </c>
      <c r="EH528">
        <v>29260.2</v>
      </c>
      <c r="EI528">
        <v>35382.5</v>
      </c>
      <c r="EJ528">
        <v>36127.9</v>
      </c>
      <c r="EK528">
        <v>41282.8</v>
      </c>
      <c r="EL528">
        <v>41679.3</v>
      </c>
      <c r="EM528">
        <v>1.94665</v>
      </c>
      <c r="EN528">
        <v>2.01815</v>
      </c>
      <c r="EO528">
        <v>0.107542</v>
      </c>
      <c r="EP528">
        <v>0</v>
      </c>
      <c r="EQ528">
        <v>25.2782</v>
      </c>
      <c r="ER528">
        <v>999.9</v>
      </c>
      <c r="ES528">
        <v>24.1</v>
      </c>
      <c r="ET528">
        <v>40.5</v>
      </c>
      <c r="EU528">
        <v>26.8319</v>
      </c>
      <c r="EV528">
        <v>61.2687</v>
      </c>
      <c r="EW528">
        <v>27.8726</v>
      </c>
      <c r="EX528">
        <v>2</v>
      </c>
      <c r="EY528">
        <v>0.171875</v>
      </c>
      <c r="EZ528">
        <v>0.850986</v>
      </c>
      <c r="FA528">
        <v>20.3818</v>
      </c>
      <c r="FB528">
        <v>5.21594</v>
      </c>
      <c r="FC528">
        <v>12.0099</v>
      </c>
      <c r="FD528">
        <v>4.98865</v>
      </c>
      <c r="FE528">
        <v>3.28855</v>
      </c>
      <c r="FF528">
        <v>6587.5</v>
      </c>
      <c r="FG528">
        <v>9999</v>
      </c>
      <c r="FH528">
        <v>9999</v>
      </c>
      <c r="FI528">
        <v>106.6</v>
      </c>
      <c r="FJ528">
        <v>1.86752</v>
      </c>
      <c r="FK528">
        <v>1.8666</v>
      </c>
      <c r="FL528">
        <v>1.866</v>
      </c>
      <c r="FM528">
        <v>1.86584</v>
      </c>
      <c r="FN528">
        <v>1.86774</v>
      </c>
      <c r="FO528">
        <v>1.87012</v>
      </c>
      <c r="FP528">
        <v>1.86884</v>
      </c>
      <c r="FQ528">
        <v>1.87023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-2.55</v>
      </c>
      <c r="GF528">
        <v>-0.5347</v>
      </c>
      <c r="GG528">
        <v>-0.6157391948907027</v>
      </c>
      <c r="GH528">
        <v>-0.001751842048368114</v>
      </c>
      <c r="GI528">
        <v>2.175043830543419E-07</v>
      </c>
      <c r="GJ528">
        <v>-8.900938919420621E-11</v>
      </c>
      <c r="GK528">
        <v>-0.5347082439281952</v>
      </c>
      <c r="GL528">
        <v>0</v>
      </c>
      <c r="GM528">
        <v>0</v>
      </c>
      <c r="GN528">
        <v>0</v>
      </c>
      <c r="GO528">
        <v>3</v>
      </c>
      <c r="GP528">
        <v>2360</v>
      </c>
      <c r="GQ528">
        <v>1</v>
      </c>
      <c r="GR528">
        <v>26</v>
      </c>
      <c r="GS528">
        <v>43</v>
      </c>
      <c r="GT528">
        <v>43.1</v>
      </c>
      <c r="GU528">
        <v>3.14087</v>
      </c>
      <c r="GV528">
        <v>2.22534</v>
      </c>
      <c r="GW528">
        <v>1.94702</v>
      </c>
      <c r="GX528">
        <v>2.8186</v>
      </c>
      <c r="GY528">
        <v>2.19482</v>
      </c>
      <c r="GZ528">
        <v>2.39258</v>
      </c>
      <c r="HA528">
        <v>42.6171</v>
      </c>
      <c r="HB528">
        <v>13.3703</v>
      </c>
      <c r="HC528">
        <v>18</v>
      </c>
      <c r="HD528">
        <v>500.73</v>
      </c>
      <c r="HE528">
        <v>559.547</v>
      </c>
      <c r="HF528">
        <v>25.4078</v>
      </c>
      <c r="HG528">
        <v>29.5582</v>
      </c>
      <c r="HH528">
        <v>29.9994</v>
      </c>
      <c r="HI528">
        <v>29.7329</v>
      </c>
      <c r="HJ528">
        <v>29.6878</v>
      </c>
      <c r="HK528">
        <v>62.9699</v>
      </c>
      <c r="HL528">
        <v>19.5632</v>
      </c>
      <c r="HM528">
        <v>0</v>
      </c>
      <c r="HN528">
        <v>25.4175</v>
      </c>
      <c r="HO528">
        <v>1276.14</v>
      </c>
      <c r="HP528">
        <v>20.3598</v>
      </c>
      <c r="HQ528">
        <v>100.216</v>
      </c>
      <c r="HR528">
        <v>100.116</v>
      </c>
    </row>
    <row r="529" spans="1:226">
      <c r="A529">
        <v>513</v>
      </c>
      <c r="B529">
        <v>1657318109.1</v>
      </c>
      <c r="C529">
        <v>9248.099999904633</v>
      </c>
      <c r="D529" t="s">
        <v>1394</v>
      </c>
      <c r="E529" t="s">
        <v>1395</v>
      </c>
      <c r="F529">
        <v>5</v>
      </c>
      <c r="G529" t="s">
        <v>1245</v>
      </c>
      <c r="H529" t="s">
        <v>354</v>
      </c>
      <c r="I529">
        <v>1657318106.3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1284.688225743837</v>
      </c>
      <c r="AK529">
        <v>1241.648</v>
      </c>
      <c r="AL529">
        <v>3.375408538522663</v>
      </c>
      <c r="AM529">
        <v>65.62887878817881</v>
      </c>
      <c r="AN529">
        <f>(AP529 - AO529 + BO529*1E3/(8.314*(BQ529+273.15)) * AR529/BN529 * AQ529) * BN529/(100*BB529) * 1000/(1000 - AP529)</f>
        <v>0</v>
      </c>
      <c r="AO529">
        <v>20.2430038771447</v>
      </c>
      <c r="AP529">
        <v>26.66936242424242</v>
      </c>
      <c r="AQ529">
        <v>0.005077393159240685</v>
      </c>
      <c r="AR529">
        <v>78.85253045740266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1657318106.3</v>
      </c>
      <c r="BH529">
        <v>1200.989</v>
      </c>
      <c r="BI529">
        <v>1259.17</v>
      </c>
      <c r="BJ529">
        <v>26.65903</v>
      </c>
      <c r="BK529">
        <v>20.24719</v>
      </c>
      <c r="BL529">
        <v>1203.555</v>
      </c>
      <c r="BM529">
        <v>27.19374</v>
      </c>
      <c r="BN529">
        <v>500.02</v>
      </c>
      <c r="BO529">
        <v>68.38964000000001</v>
      </c>
      <c r="BP529">
        <v>0.10002111</v>
      </c>
      <c r="BQ529">
        <v>27.39123</v>
      </c>
      <c r="BR529">
        <v>27.04185</v>
      </c>
      <c r="BS529">
        <v>999.9</v>
      </c>
      <c r="BT529">
        <v>0</v>
      </c>
      <c r="BU529">
        <v>0</v>
      </c>
      <c r="BV529">
        <v>10004.485</v>
      </c>
      <c r="BW529">
        <v>0</v>
      </c>
      <c r="BX529">
        <v>1575.642</v>
      </c>
      <c r="BY529">
        <v>-58.18012</v>
      </c>
      <c r="BZ529">
        <v>1233.883</v>
      </c>
      <c r="CA529">
        <v>1285.193</v>
      </c>
      <c r="CB529">
        <v>6.411826</v>
      </c>
      <c r="CC529">
        <v>1259.17</v>
      </c>
      <c r="CD529">
        <v>20.24719</v>
      </c>
      <c r="CE529">
        <v>1.823201</v>
      </c>
      <c r="CF529">
        <v>1.384698</v>
      </c>
      <c r="CG529">
        <v>15.98713</v>
      </c>
      <c r="CH529">
        <v>11.75109</v>
      </c>
      <c r="CI529">
        <v>2000</v>
      </c>
      <c r="CJ529">
        <v>0.9799958</v>
      </c>
      <c r="CK529">
        <v>0.0200044</v>
      </c>
      <c r="CL529">
        <v>0</v>
      </c>
      <c r="CM529">
        <v>2.38977</v>
      </c>
      <c r="CN529">
        <v>0</v>
      </c>
      <c r="CO529">
        <v>16492.55</v>
      </c>
      <c r="CP529">
        <v>16749.41</v>
      </c>
      <c r="CQ529">
        <v>39.2437</v>
      </c>
      <c r="CR529">
        <v>40.625</v>
      </c>
      <c r="CS529">
        <v>39.687</v>
      </c>
      <c r="CT529">
        <v>38.812</v>
      </c>
      <c r="CU529">
        <v>38.375</v>
      </c>
      <c r="CV529">
        <v>1959.99</v>
      </c>
      <c r="CW529">
        <v>40.01</v>
      </c>
      <c r="CX529">
        <v>0</v>
      </c>
      <c r="CY529">
        <v>1657318115.7</v>
      </c>
      <c r="CZ529">
        <v>0</v>
      </c>
      <c r="DA529">
        <v>1657315522.5</v>
      </c>
      <c r="DB529" t="s">
        <v>1038</v>
      </c>
      <c r="DC529">
        <v>1657315522.5</v>
      </c>
      <c r="DD529">
        <v>1657315518.5</v>
      </c>
      <c r="DE529">
        <v>10</v>
      </c>
      <c r="DF529">
        <v>0.226</v>
      </c>
      <c r="DG529">
        <v>0.346</v>
      </c>
      <c r="DH529">
        <v>-1.322</v>
      </c>
      <c r="DI529">
        <v>-0.172</v>
      </c>
      <c r="DJ529">
        <v>420</v>
      </c>
      <c r="DK529">
        <v>25</v>
      </c>
      <c r="DL529">
        <v>0.27</v>
      </c>
      <c r="DM529">
        <v>0.2</v>
      </c>
      <c r="DN529">
        <v>-57.8973125</v>
      </c>
      <c r="DO529">
        <v>-2.03863227016872</v>
      </c>
      <c r="DP529">
        <v>0.2056855077387557</v>
      </c>
      <c r="DQ529">
        <v>0</v>
      </c>
      <c r="DR529">
        <v>6.43334425</v>
      </c>
      <c r="DS529">
        <v>-0.2137144840525294</v>
      </c>
      <c r="DT529">
        <v>0.02207385646953198</v>
      </c>
      <c r="DU529">
        <v>0</v>
      </c>
      <c r="DV529">
        <v>0</v>
      </c>
      <c r="DW529">
        <v>2</v>
      </c>
      <c r="DX529" t="s">
        <v>365</v>
      </c>
      <c r="DY529">
        <v>2.97847</v>
      </c>
      <c r="DZ529">
        <v>2.72478</v>
      </c>
      <c r="EA529">
        <v>0.149137</v>
      </c>
      <c r="EB529">
        <v>0.151869</v>
      </c>
      <c r="EC529">
        <v>0.08903700000000001</v>
      </c>
      <c r="ED529">
        <v>0.0710882</v>
      </c>
      <c r="EE529">
        <v>26808.4</v>
      </c>
      <c r="EF529">
        <v>26821</v>
      </c>
      <c r="EG529">
        <v>29302.8</v>
      </c>
      <c r="EH529">
        <v>29260.3</v>
      </c>
      <c r="EI529">
        <v>35380.6</v>
      </c>
      <c r="EJ529">
        <v>36126.8</v>
      </c>
      <c r="EK529">
        <v>41283.1</v>
      </c>
      <c r="EL529">
        <v>41679.6</v>
      </c>
      <c r="EM529">
        <v>1.9472</v>
      </c>
      <c r="EN529">
        <v>2.01837</v>
      </c>
      <c r="EO529">
        <v>0.107117</v>
      </c>
      <c r="EP529">
        <v>0</v>
      </c>
      <c r="EQ529">
        <v>25.2882</v>
      </c>
      <c r="ER529">
        <v>999.9</v>
      </c>
      <c r="ES529">
        <v>24.1</v>
      </c>
      <c r="ET529">
        <v>40.5</v>
      </c>
      <c r="EU529">
        <v>26.83</v>
      </c>
      <c r="EV529">
        <v>61.2786</v>
      </c>
      <c r="EW529">
        <v>27.8125</v>
      </c>
      <c r="EX529">
        <v>2</v>
      </c>
      <c r="EY529">
        <v>0.170394</v>
      </c>
      <c r="EZ529">
        <v>0.677764</v>
      </c>
      <c r="FA529">
        <v>20.3829</v>
      </c>
      <c r="FB529">
        <v>5.21579</v>
      </c>
      <c r="FC529">
        <v>12.0099</v>
      </c>
      <c r="FD529">
        <v>4.9888</v>
      </c>
      <c r="FE529">
        <v>3.2885</v>
      </c>
      <c r="FF529">
        <v>6587.5</v>
      </c>
      <c r="FG529">
        <v>9999</v>
      </c>
      <c r="FH529">
        <v>9999</v>
      </c>
      <c r="FI529">
        <v>106.6</v>
      </c>
      <c r="FJ529">
        <v>1.86753</v>
      </c>
      <c r="FK529">
        <v>1.86661</v>
      </c>
      <c r="FL529">
        <v>1.866</v>
      </c>
      <c r="FM529">
        <v>1.86585</v>
      </c>
      <c r="FN529">
        <v>1.86778</v>
      </c>
      <c r="FO529">
        <v>1.87013</v>
      </c>
      <c r="FP529">
        <v>1.86886</v>
      </c>
      <c r="FQ529">
        <v>1.87025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-2.58</v>
      </c>
      <c r="GF529">
        <v>-0.5347</v>
      </c>
      <c r="GG529">
        <v>-0.6157391948907027</v>
      </c>
      <c r="GH529">
        <v>-0.001751842048368114</v>
      </c>
      <c r="GI529">
        <v>2.175043830543419E-07</v>
      </c>
      <c r="GJ529">
        <v>-8.900938919420621E-11</v>
      </c>
      <c r="GK529">
        <v>-0.5347082439281952</v>
      </c>
      <c r="GL529">
        <v>0</v>
      </c>
      <c r="GM529">
        <v>0</v>
      </c>
      <c r="GN529">
        <v>0</v>
      </c>
      <c r="GO529">
        <v>3</v>
      </c>
      <c r="GP529">
        <v>2360</v>
      </c>
      <c r="GQ529">
        <v>1</v>
      </c>
      <c r="GR529">
        <v>26</v>
      </c>
      <c r="GS529">
        <v>43.1</v>
      </c>
      <c r="GT529">
        <v>43.2</v>
      </c>
      <c r="GU529">
        <v>3.17505</v>
      </c>
      <c r="GV529">
        <v>2.22534</v>
      </c>
      <c r="GW529">
        <v>1.94702</v>
      </c>
      <c r="GX529">
        <v>2.8186</v>
      </c>
      <c r="GY529">
        <v>2.19482</v>
      </c>
      <c r="GZ529">
        <v>2.39746</v>
      </c>
      <c r="HA529">
        <v>42.5904</v>
      </c>
      <c r="HB529">
        <v>13.3528</v>
      </c>
      <c r="HC529">
        <v>18</v>
      </c>
      <c r="HD529">
        <v>501.027</v>
      </c>
      <c r="HE529">
        <v>559.64</v>
      </c>
      <c r="HF529">
        <v>25.3654</v>
      </c>
      <c r="HG529">
        <v>29.5494</v>
      </c>
      <c r="HH529">
        <v>29.999</v>
      </c>
      <c r="HI529">
        <v>29.7256</v>
      </c>
      <c r="HJ529">
        <v>29.68</v>
      </c>
      <c r="HK529">
        <v>63.5807</v>
      </c>
      <c r="HL529">
        <v>19.2766</v>
      </c>
      <c r="HM529">
        <v>0</v>
      </c>
      <c r="HN529">
        <v>25.3771</v>
      </c>
      <c r="HO529">
        <v>1289.55</v>
      </c>
      <c r="HP529">
        <v>20.3619</v>
      </c>
      <c r="HQ529">
        <v>100.217</v>
      </c>
      <c r="HR529">
        <v>100.117</v>
      </c>
    </row>
    <row r="530" spans="1:226">
      <c r="A530">
        <v>514</v>
      </c>
      <c r="B530">
        <v>1657318114.1</v>
      </c>
      <c r="C530">
        <v>9253.099999904633</v>
      </c>
      <c r="D530" t="s">
        <v>1396</v>
      </c>
      <c r="E530" t="s">
        <v>1397</v>
      </c>
      <c r="F530">
        <v>5</v>
      </c>
      <c r="G530" t="s">
        <v>1245</v>
      </c>
      <c r="H530" t="s">
        <v>354</v>
      </c>
      <c r="I530">
        <v>1657318111.6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1301.781655703674</v>
      </c>
      <c r="AK530">
        <v>1258.478909090909</v>
      </c>
      <c r="AL530">
        <v>3.366770144655519</v>
      </c>
      <c r="AM530">
        <v>65.62887878817881</v>
      </c>
      <c r="AN530">
        <f>(AP530 - AO530 + BO530*1E3/(8.314*(BQ530+273.15)) * AR530/BN530 * AQ530) * BN530/(100*BB530) * 1000/(1000 - AP530)</f>
        <v>0</v>
      </c>
      <c r="AO530">
        <v>20.25438154236775</v>
      </c>
      <c r="AP530">
        <v>26.68374666666667</v>
      </c>
      <c r="AQ530">
        <v>0.0001874271958438643</v>
      </c>
      <c r="AR530">
        <v>78.85253045740266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1657318111.6</v>
      </c>
      <c r="BH530">
        <v>1218.353333333333</v>
      </c>
      <c r="BI530">
        <v>1276.934444444444</v>
      </c>
      <c r="BJ530">
        <v>26.67753333333333</v>
      </c>
      <c r="BK530">
        <v>20.27144444444444</v>
      </c>
      <c r="BL530">
        <v>1220.945555555556</v>
      </c>
      <c r="BM530">
        <v>27.21224444444444</v>
      </c>
      <c r="BN530">
        <v>499.9923333333333</v>
      </c>
      <c r="BO530">
        <v>68.39142222222223</v>
      </c>
      <c r="BP530">
        <v>0.1000145222222222</v>
      </c>
      <c r="BQ530">
        <v>27.394</v>
      </c>
      <c r="BR530">
        <v>27.04415555555556</v>
      </c>
      <c r="BS530">
        <v>999.9000000000001</v>
      </c>
      <c r="BT530">
        <v>0</v>
      </c>
      <c r="BU530">
        <v>0</v>
      </c>
      <c r="BV530">
        <v>9992.083333333334</v>
      </c>
      <c r="BW530">
        <v>0</v>
      </c>
      <c r="BX530">
        <v>1575.063333333333</v>
      </c>
      <c r="BY530">
        <v>-58.58295555555556</v>
      </c>
      <c r="BZ530">
        <v>1251.746666666667</v>
      </c>
      <c r="CA530">
        <v>1303.356666666667</v>
      </c>
      <c r="CB530">
        <v>6.406086666666667</v>
      </c>
      <c r="CC530">
        <v>1276.934444444444</v>
      </c>
      <c r="CD530">
        <v>20.27144444444444</v>
      </c>
      <c r="CE530">
        <v>1.824514444444444</v>
      </c>
      <c r="CF530">
        <v>1.386394444444444</v>
      </c>
      <c r="CG530">
        <v>15.99841111111111</v>
      </c>
      <c r="CH530">
        <v>11.7696</v>
      </c>
      <c r="CI530">
        <v>2000.006666666667</v>
      </c>
      <c r="CJ530">
        <v>0.9799953333333333</v>
      </c>
      <c r="CK530">
        <v>0.02000486666666667</v>
      </c>
      <c r="CL530">
        <v>0</v>
      </c>
      <c r="CM530">
        <v>2.364322222222222</v>
      </c>
      <c r="CN530">
        <v>0</v>
      </c>
      <c r="CO530">
        <v>16509.98888888889</v>
      </c>
      <c r="CP530">
        <v>16749.48888888889</v>
      </c>
      <c r="CQ530">
        <v>39.20099999999999</v>
      </c>
      <c r="CR530">
        <v>40.625</v>
      </c>
      <c r="CS530">
        <v>39.687</v>
      </c>
      <c r="CT530">
        <v>38.79822222222222</v>
      </c>
      <c r="CU530">
        <v>38.333</v>
      </c>
      <c r="CV530">
        <v>1959.996666666667</v>
      </c>
      <c r="CW530">
        <v>40.01111111111111</v>
      </c>
      <c r="CX530">
        <v>0</v>
      </c>
      <c r="CY530">
        <v>1657318120.5</v>
      </c>
      <c r="CZ530">
        <v>0</v>
      </c>
      <c r="DA530">
        <v>1657315522.5</v>
      </c>
      <c r="DB530" t="s">
        <v>1038</v>
      </c>
      <c r="DC530">
        <v>1657315522.5</v>
      </c>
      <c r="DD530">
        <v>1657315518.5</v>
      </c>
      <c r="DE530">
        <v>10</v>
      </c>
      <c r="DF530">
        <v>0.226</v>
      </c>
      <c r="DG530">
        <v>0.346</v>
      </c>
      <c r="DH530">
        <v>-1.322</v>
      </c>
      <c r="DI530">
        <v>-0.172</v>
      </c>
      <c r="DJ530">
        <v>420</v>
      </c>
      <c r="DK530">
        <v>25</v>
      </c>
      <c r="DL530">
        <v>0.27</v>
      </c>
      <c r="DM530">
        <v>0.2</v>
      </c>
      <c r="DN530">
        <v>-58.07175121951219</v>
      </c>
      <c r="DO530">
        <v>-2.771349825784251</v>
      </c>
      <c r="DP530">
        <v>0.281377229756322</v>
      </c>
      <c r="DQ530">
        <v>0</v>
      </c>
      <c r="DR530">
        <v>6.422129024390243</v>
      </c>
      <c r="DS530">
        <v>-0.1196186759581989</v>
      </c>
      <c r="DT530">
        <v>0.01482285229865358</v>
      </c>
      <c r="DU530">
        <v>0</v>
      </c>
      <c r="DV530">
        <v>0</v>
      </c>
      <c r="DW530">
        <v>2</v>
      </c>
      <c r="DX530" t="s">
        <v>365</v>
      </c>
      <c r="DY530">
        <v>2.97832</v>
      </c>
      <c r="DZ530">
        <v>2.72476</v>
      </c>
      <c r="EA530">
        <v>0.150424</v>
      </c>
      <c r="EB530">
        <v>0.153144</v>
      </c>
      <c r="EC530">
        <v>0.0890779</v>
      </c>
      <c r="ED530">
        <v>0.0712305</v>
      </c>
      <c r="EE530">
        <v>26767.9</v>
      </c>
      <c r="EF530">
        <v>26781.1</v>
      </c>
      <c r="EG530">
        <v>29302.8</v>
      </c>
      <c r="EH530">
        <v>29260.7</v>
      </c>
      <c r="EI530">
        <v>35378.9</v>
      </c>
      <c r="EJ530">
        <v>36121.7</v>
      </c>
      <c r="EK530">
        <v>41283.1</v>
      </c>
      <c r="EL530">
        <v>41680.2</v>
      </c>
      <c r="EM530">
        <v>1.9471</v>
      </c>
      <c r="EN530">
        <v>2.01845</v>
      </c>
      <c r="EO530">
        <v>0.106625</v>
      </c>
      <c r="EP530">
        <v>0</v>
      </c>
      <c r="EQ530">
        <v>25.2988</v>
      </c>
      <c r="ER530">
        <v>999.9</v>
      </c>
      <c r="ES530">
        <v>24</v>
      </c>
      <c r="ET530">
        <v>40.5</v>
      </c>
      <c r="EU530">
        <v>26.72</v>
      </c>
      <c r="EV530">
        <v>61.4086</v>
      </c>
      <c r="EW530">
        <v>27.7644</v>
      </c>
      <c r="EX530">
        <v>2</v>
      </c>
      <c r="EY530">
        <v>0.169512</v>
      </c>
      <c r="EZ530">
        <v>0.625749</v>
      </c>
      <c r="FA530">
        <v>20.3832</v>
      </c>
      <c r="FB530">
        <v>5.21534</v>
      </c>
      <c r="FC530">
        <v>12.0099</v>
      </c>
      <c r="FD530">
        <v>4.98865</v>
      </c>
      <c r="FE530">
        <v>3.28853</v>
      </c>
      <c r="FF530">
        <v>6587.7</v>
      </c>
      <c r="FG530">
        <v>9999</v>
      </c>
      <c r="FH530">
        <v>9999</v>
      </c>
      <c r="FI530">
        <v>106.6</v>
      </c>
      <c r="FJ530">
        <v>1.86752</v>
      </c>
      <c r="FK530">
        <v>1.86661</v>
      </c>
      <c r="FL530">
        <v>1.866</v>
      </c>
      <c r="FM530">
        <v>1.86586</v>
      </c>
      <c r="FN530">
        <v>1.86776</v>
      </c>
      <c r="FO530">
        <v>1.87013</v>
      </c>
      <c r="FP530">
        <v>1.86886</v>
      </c>
      <c r="FQ530">
        <v>1.87025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-2.6</v>
      </c>
      <c r="GF530">
        <v>-0.5347</v>
      </c>
      <c r="GG530">
        <v>-0.6157391948907027</v>
      </c>
      <c r="GH530">
        <v>-0.001751842048368114</v>
      </c>
      <c r="GI530">
        <v>2.175043830543419E-07</v>
      </c>
      <c r="GJ530">
        <v>-8.900938919420621E-11</v>
      </c>
      <c r="GK530">
        <v>-0.5347082439281952</v>
      </c>
      <c r="GL530">
        <v>0</v>
      </c>
      <c r="GM530">
        <v>0</v>
      </c>
      <c r="GN530">
        <v>0</v>
      </c>
      <c r="GO530">
        <v>3</v>
      </c>
      <c r="GP530">
        <v>2360</v>
      </c>
      <c r="GQ530">
        <v>1</v>
      </c>
      <c r="GR530">
        <v>26</v>
      </c>
      <c r="GS530">
        <v>43.2</v>
      </c>
      <c r="GT530">
        <v>43.3</v>
      </c>
      <c r="GU530">
        <v>3.20312</v>
      </c>
      <c r="GV530">
        <v>2.22656</v>
      </c>
      <c r="GW530">
        <v>1.94702</v>
      </c>
      <c r="GX530">
        <v>2.8186</v>
      </c>
      <c r="GY530">
        <v>2.19482</v>
      </c>
      <c r="GZ530">
        <v>2.39502</v>
      </c>
      <c r="HA530">
        <v>42.5904</v>
      </c>
      <c r="HB530">
        <v>13.3528</v>
      </c>
      <c r="HC530">
        <v>18</v>
      </c>
      <c r="HD530">
        <v>500.893</v>
      </c>
      <c r="HE530">
        <v>559.619</v>
      </c>
      <c r="HF530">
        <v>25.3387</v>
      </c>
      <c r="HG530">
        <v>29.5408</v>
      </c>
      <c r="HH530">
        <v>29.9992</v>
      </c>
      <c r="HI530">
        <v>29.7171</v>
      </c>
      <c r="HJ530">
        <v>29.672</v>
      </c>
      <c r="HK530">
        <v>64.14360000000001</v>
      </c>
      <c r="HL530">
        <v>19.2766</v>
      </c>
      <c r="HM530">
        <v>0</v>
      </c>
      <c r="HN530">
        <v>25.3343</v>
      </c>
      <c r="HO530">
        <v>1302.9</v>
      </c>
      <c r="HP530">
        <v>20.3503</v>
      </c>
      <c r="HQ530">
        <v>100.217</v>
      </c>
      <c r="HR530">
        <v>100.118</v>
      </c>
    </row>
    <row r="531" spans="1:226">
      <c r="A531">
        <v>515</v>
      </c>
      <c r="B531">
        <v>1657318119.1</v>
      </c>
      <c r="C531">
        <v>9258.099999904633</v>
      </c>
      <c r="D531" t="s">
        <v>1398</v>
      </c>
      <c r="E531" t="s">
        <v>1399</v>
      </c>
      <c r="F531">
        <v>5</v>
      </c>
      <c r="G531" t="s">
        <v>1245</v>
      </c>
      <c r="H531" t="s">
        <v>354</v>
      </c>
      <c r="I531">
        <v>1657318116.3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1318.630225916542</v>
      </c>
      <c r="AK531">
        <v>1275.257272727272</v>
      </c>
      <c r="AL531">
        <v>3.334136852242703</v>
      </c>
      <c r="AM531">
        <v>65.62887878817881</v>
      </c>
      <c r="AN531">
        <f>(AP531 - AO531 + BO531*1E3/(8.314*(BQ531+273.15)) * AR531/BN531 * AQ531) * BN531/(100*BB531) * 1000/(1000 - AP531)</f>
        <v>0</v>
      </c>
      <c r="AO531">
        <v>20.30964386406634</v>
      </c>
      <c r="AP531">
        <v>26.7175193939394</v>
      </c>
      <c r="AQ531">
        <v>0.01012819210489497</v>
      </c>
      <c r="AR531">
        <v>78.85253045740266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1657318116.3</v>
      </c>
      <c r="BH531">
        <v>1233.762</v>
      </c>
      <c r="BI531">
        <v>1292.275</v>
      </c>
      <c r="BJ531">
        <v>26.70437</v>
      </c>
      <c r="BK531">
        <v>20.30138</v>
      </c>
      <c r="BL531">
        <v>1236.378</v>
      </c>
      <c r="BM531">
        <v>27.23909</v>
      </c>
      <c r="BN531">
        <v>499.9973</v>
      </c>
      <c r="BO531">
        <v>68.39058</v>
      </c>
      <c r="BP531">
        <v>0.09995788</v>
      </c>
      <c r="BQ531">
        <v>27.39687</v>
      </c>
      <c r="BR531">
        <v>27.04818</v>
      </c>
      <c r="BS531">
        <v>999.9</v>
      </c>
      <c r="BT531">
        <v>0</v>
      </c>
      <c r="BU531">
        <v>0</v>
      </c>
      <c r="BV531">
        <v>10002.37</v>
      </c>
      <c r="BW531">
        <v>0</v>
      </c>
      <c r="BX531">
        <v>1574.399</v>
      </c>
      <c r="BY531">
        <v>-58.51389</v>
      </c>
      <c r="BZ531">
        <v>1267.612</v>
      </c>
      <c r="CA531">
        <v>1319.053</v>
      </c>
      <c r="CB531">
        <v>6.402994</v>
      </c>
      <c r="CC531">
        <v>1292.275</v>
      </c>
      <c r="CD531">
        <v>20.30138</v>
      </c>
      <c r="CE531">
        <v>1.826328</v>
      </c>
      <c r="CF531">
        <v>1.388424</v>
      </c>
      <c r="CG531">
        <v>16.01396</v>
      </c>
      <c r="CH531">
        <v>11.79179</v>
      </c>
      <c r="CI531">
        <v>2000.014</v>
      </c>
      <c r="CJ531">
        <v>0.9799952</v>
      </c>
      <c r="CK531">
        <v>0.020005</v>
      </c>
      <c r="CL531">
        <v>0</v>
      </c>
      <c r="CM531">
        <v>2.39809</v>
      </c>
      <c r="CN531">
        <v>0</v>
      </c>
      <c r="CO531">
        <v>16532.07</v>
      </c>
      <c r="CP531">
        <v>16749.56</v>
      </c>
      <c r="CQ531">
        <v>39.187</v>
      </c>
      <c r="CR531">
        <v>40.625</v>
      </c>
      <c r="CS531">
        <v>39.65599999999999</v>
      </c>
      <c r="CT531">
        <v>38.812</v>
      </c>
      <c r="CU531">
        <v>38.3624</v>
      </c>
      <c r="CV531">
        <v>1960.003</v>
      </c>
      <c r="CW531">
        <v>40.011</v>
      </c>
      <c r="CX531">
        <v>0</v>
      </c>
      <c r="CY531">
        <v>1657318125.3</v>
      </c>
      <c r="CZ531">
        <v>0</v>
      </c>
      <c r="DA531">
        <v>1657315522.5</v>
      </c>
      <c r="DB531" t="s">
        <v>1038</v>
      </c>
      <c r="DC531">
        <v>1657315522.5</v>
      </c>
      <c r="DD531">
        <v>1657315518.5</v>
      </c>
      <c r="DE531">
        <v>10</v>
      </c>
      <c r="DF531">
        <v>0.226</v>
      </c>
      <c r="DG531">
        <v>0.346</v>
      </c>
      <c r="DH531">
        <v>-1.322</v>
      </c>
      <c r="DI531">
        <v>-0.172</v>
      </c>
      <c r="DJ531">
        <v>420</v>
      </c>
      <c r="DK531">
        <v>25</v>
      </c>
      <c r="DL531">
        <v>0.27</v>
      </c>
      <c r="DM531">
        <v>0.2</v>
      </c>
      <c r="DN531">
        <v>-58.30701951219513</v>
      </c>
      <c r="DO531">
        <v>-2.153682229965072</v>
      </c>
      <c r="DP531">
        <v>0.2689512588170468</v>
      </c>
      <c r="DQ531">
        <v>0</v>
      </c>
      <c r="DR531">
        <v>6.409848536585366</v>
      </c>
      <c r="DS531">
        <v>-0.05639247386759287</v>
      </c>
      <c r="DT531">
        <v>0.01395224792815342</v>
      </c>
      <c r="DU531">
        <v>1</v>
      </c>
      <c r="DV531">
        <v>1</v>
      </c>
      <c r="DW531">
        <v>2</v>
      </c>
      <c r="DX531" t="s">
        <v>357</v>
      </c>
      <c r="DY531">
        <v>2.97823</v>
      </c>
      <c r="DZ531">
        <v>2.72469</v>
      </c>
      <c r="EA531">
        <v>0.151688</v>
      </c>
      <c r="EB531">
        <v>0.15432</v>
      </c>
      <c r="EC531">
        <v>0.08914859999999999</v>
      </c>
      <c r="ED531">
        <v>0.07116450000000001</v>
      </c>
      <c r="EE531">
        <v>26729.3</v>
      </c>
      <c r="EF531">
        <v>26744.4</v>
      </c>
      <c r="EG531">
        <v>29304.1</v>
      </c>
      <c r="EH531">
        <v>29261.3</v>
      </c>
      <c r="EI531">
        <v>35377.9</v>
      </c>
      <c r="EJ531">
        <v>36125</v>
      </c>
      <c r="EK531">
        <v>41285.1</v>
      </c>
      <c r="EL531">
        <v>41680.9</v>
      </c>
      <c r="EM531">
        <v>1.9472</v>
      </c>
      <c r="EN531">
        <v>2.0189</v>
      </c>
      <c r="EO531">
        <v>0.106074</v>
      </c>
      <c r="EP531">
        <v>0</v>
      </c>
      <c r="EQ531">
        <v>25.3116</v>
      </c>
      <c r="ER531">
        <v>999.9</v>
      </c>
      <c r="ES531">
        <v>24</v>
      </c>
      <c r="ET531">
        <v>40.4</v>
      </c>
      <c r="EU531">
        <v>26.5773</v>
      </c>
      <c r="EV531">
        <v>61.2687</v>
      </c>
      <c r="EW531">
        <v>27.9006</v>
      </c>
      <c r="EX531">
        <v>2</v>
      </c>
      <c r="EY531">
        <v>0.168844</v>
      </c>
      <c r="EZ531">
        <v>0.651917</v>
      </c>
      <c r="FA531">
        <v>20.3831</v>
      </c>
      <c r="FB531">
        <v>5.21579</v>
      </c>
      <c r="FC531">
        <v>12.0099</v>
      </c>
      <c r="FD531">
        <v>4.9886</v>
      </c>
      <c r="FE531">
        <v>3.28865</v>
      </c>
      <c r="FF531">
        <v>6587.7</v>
      </c>
      <c r="FG531">
        <v>9999</v>
      </c>
      <c r="FH531">
        <v>9999</v>
      </c>
      <c r="FI531">
        <v>106.6</v>
      </c>
      <c r="FJ531">
        <v>1.86752</v>
      </c>
      <c r="FK531">
        <v>1.86661</v>
      </c>
      <c r="FL531">
        <v>1.866</v>
      </c>
      <c r="FM531">
        <v>1.86584</v>
      </c>
      <c r="FN531">
        <v>1.86777</v>
      </c>
      <c r="FO531">
        <v>1.87012</v>
      </c>
      <c r="FP531">
        <v>1.86886</v>
      </c>
      <c r="FQ531">
        <v>1.87024</v>
      </c>
      <c r="FR531">
        <v>0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-2.63</v>
      </c>
      <c r="GF531">
        <v>-0.5347</v>
      </c>
      <c r="GG531">
        <v>-0.6157391948907027</v>
      </c>
      <c r="GH531">
        <v>-0.001751842048368114</v>
      </c>
      <c r="GI531">
        <v>2.175043830543419E-07</v>
      </c>
      <c r="GJ531">
        <v>-8.900938919420621E-11</v>
      </c>
      <c r="GK531">
        <v>-0.5347082439281952</v>
      </c>
      <c r="GL531">
        <v>0</v>
      </c>
      <c r="GM531">
        <v>0</v>
      </c>
      <c r="GN531">
        <v>0</v>
      </c>
      <c r="GO531">
        <v>3</v>
      </c>
      <c r="GP531">
        <v>2360</v>
      </c>
      <c r="GQ531">
        <v>1</v>
      </c>
      <c r="GR531">
        <v>26</v>
      </c>
      <c r="GS531">
        <v>43.3</v>
      </c>
      <c r="GT531">
        <v>43.3</v>
      </c>
      <c r="GU531">
        <v>3.23486</v>
      </c>
      <c r="GV531">
        <v>2.22534</v>
      </c>
      <c r="GW531">
        <v>1.94702</v>
      </c>
      <c r="GX531">
        <v>2.8186</v>
      </c>
      <c r="GY531">
        <v>2.19482</v>
      </c>
      <c r="GZ531">
        <v>2.35474</v>
      </c>
      <c r="HA531">
        <v>42.5904</v>
      </c>
      <c r="HB531">
        <v>13.344</v>
      </c>
      <c r="HC531">
        <v>18</v>
      </c>
      <c r="HD531">
        <v>500.885</v>
      </c>
      <c r="HE531">
        <v>559.876</v>
      </c>
      <c r="HF531">
        <v>25.3096</v>
      </c>
      <c r="HG531">
        <v>29.5331</v>
      </c>
      <c r="HH531">
        <v>29.9994</v>
      </c>
      <c r="HI531">
        <v>29.7081</v>
      </c>
      <c r="HJ531">
        <v>29.6638</v>
      </c>
      <c r="HK531">
        <v>64.79300000000001</v>
      </c>
      <c r="HL531">
        <v>19.2766</v>
      </c>
      <c r="HM531">
        <v>0</v>
      </c>
      <c r="HN531">
        <v>25.2878</v>
      </c>
      <c r="HO531">
        <v>1322.94</v>
      </c>
      <c r="HP531">
        <v>20.3503</v>
      </c>
      <c r="HQ531">
        <v>100.222</v>
      </c>
      <c r="HR531">
        <v>100.12</v>
      </c>
    </row>
    <row r="532" spans="1:226">
      <c r="A532">
        <v>516</v>
      </c>
      <c r="B532">
        <v>1657318124.1</v>
      </c>
      <c r="C532">
        <v>9263.099999904633</v>
      </c>
      <c r="D532" t="s">
        <v>1400</v>
      </c>
      <c r="E532" t="s">
        <v>1401</v>
      </c>
      <c r="F532">
        <v>5</v>
      </c>
      <c r="G532" t="s">
        <v>1245</v>
      </c>
      <c r="H532" t="s">
        <v>354</v>
      </c>
      <c r="I532">
        <v>1657318121.6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1334.782484703736</v>
      </c>
      <c r="AK532">
        <v>1291.660303030302</v>
      </c>
      <c r="AL532">
        <v>3.295631319949379</v>
      </c>
      <c r="AM532">
        <v>65.62887878817881</v>
      </c>
      <c r="AN532">
        <f>(AP532 - AO532 + BO532*1E3/(8.314*(BQ532+273.15)) * AR532/BN532 * AQ532) * BN532/(100*BB532) * 1000/(1000 - AP532)</f>
        <v>0</v>
      </c>
      <c r="AO532">
        <v>20.27197440148585</v>
      </c>
      <c r="AP532">
        <v>26.71016484848485</v>
      </c>
      <c r="AQ532">
        <v>-0.0005675713129890536</v>
      </c>
      <c r="AR532">
        <v>78.85253045740266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1657318121.6</v>
      </c>
      <c r="BH532">
        <v>1250.721111111111</v>
      </c>
      <c r="BI532">
        <v>1309.234444444445</v>
      </c>
      <c r="BJ532">
        <v>26.71517777777778</v>
      </c>
      <c r="BK532">
        <v>20.2626</v>
      </c>
      <c r="BL532">
        <v>1253.367777777778</v>
      </c>
      <c r="BM532">
        <v>27.24987777777778</v>
      </c>
      <c r="BN532">
        <v>499.9907777777778</v>
      </c>
      <c r="BO532">
        <v>68.39025555555557</v>
      </c>
      <c r="BP532">
        <v>0.1000050777777778</v>
      </c>
      <c r="BQ532">
        <v>27.39578888888889</v>
      </c>
      <c r="BR532">
        <v>27.04635555555556</v>
      </c>
      <c r="BS532">
        <v>999.9000000000001</v>
      </c>
      <c r="BT532">
        <v>0</v>
      </c>
      <c r="BU532">
        <v>0</v>
      </c>
      <c r="BV532">
        <v>9995.688888888888</v>
      </c>
      <c r="BW532">
        <v>0</v>
      </c>
      <c r="BX532">
        <v>1573.617777777778</v>
      </c>
      <c r="BY532">
        <v>-58.51344444444445</v>
      </c>
      <c r="BZ532">
        <v>1285.052222222222</v>
      </c>
      <c r="CA532">
        <v>1336.311111111111</v>
      </c>
      <c r="CB532">
        <v>6.452577777777778</v>
      </c>
      <c r="CC532">
        <v>1309.234444444445</v>
      </c>
      <c r="CD532">
        <v>20.2626</v>
      </c>
      <c r="CE532">
        <v>1.827058888888889</v>
      </c>
      <c r="CF532">
        <v>1.385766666666667</v>
      </c>
      <c r="CG532">
        <v>16.02022222222222</v>
      </c>
      <c r="CH532">
        <v>11.76273333333333</v>
      </c>
      <c r="CI532">
        <v>1999.956666666667</v>
      </c>
      <c r="CJ532">
        <v>0.9799946666666668</v>
      </c>
      <c r="CK532">
        <v>0.02000553333333334</v>
      </c>
      <c r="CL532">
        <v>0</v>
      </c>
      <c r="CM532">
        <v>2.312666666666667</v>
      </c>
      <c r="CN532">
        <v>0</v>
      </c>
      <c r="CO532">
        <v>16549.38888888889</v>
      </c>
      <c r="CP532">
        <v>16749.07777777778</v>
      </c>
      <c r="CQ532">
        <v>39.187</v>
      </c>
      <c r="CR532">
        <v>40.625</v>
      </c>
      <c r="CS532">
        <v>39.625</v>
      </c>
      <c r="CT532">
        <v>38.78444444444445</v>
      </c>
      <c r="CU532">
        <v>38.32599999999999</v>
      </c>
      <c r="CV532">
        <v>1959.946666666667</v>
      </c>
      <c r="CW532">
        <v>40.01</v>
      </c>
      <c r="CX532">
        <v>0</v>
      </c>
      <c r="CY532">
        <v>1657318130.7</v>
      </c>
      <c r="CZ532">
        <v>0</v>
      </c>
      <c r="DA532">
        <v>1657315522.5</v>
      </c>
      <c r="DB532" t="s">
        <v>1038</v>
      </c>
      <c r="DC532">
        <v>1657315522.5</v>
      </c>
      <c r="DD532">
        <v>1657315518.5</v>
      </c>
      <c r="DE532">
        <v>10</v>
      </c>
      <c r="DF532">
        <v>0.226</v>
      </c>
      <c r="DG532">
        <v>0.346</v>
      </c>
      <c r="DH532">
        <v>-1.322</v>
      </c>
      <c r="DI532">
        <v>-0.172</v>
      </c>
      <c r="DJ532">
        <v>420</v>
      </c>
      <c r="DK532">
        <v>25</v>
      </c>
      <c r="DL532">
        <v>0.27</v>
      </c>
      <c r="DM532">
        <v>0.2</v>
      </c>
      <c r="DN532">
        <v>-58.41850000000001</v>
      </c>
      <c r="DO532">
        <v>-1.106035272044969</v>
      </c>
      <c r="DP532">
        <v>0.2209221989751141</v>
      </c>
      <c r="DQ532">
        <v>0</v>
      </c>
      <c r="DR532">
        <v>6.41685525</v>
      </c>
      <c r="DS532">
        <v>0.1191310694183725</v>
      </c>
      <c r="DT532">
        <v>0.02172106627073128</v>
      </c>
      <c r="DU532">
        <v>0</v>
      </c>
      <c r="DV532">
        <v>0</v>
      </c>
      <c r="DW532">
        <v>2</v>
      </c>
      <c r="DX532" t="s">
        <v>365</v>
      </c>
      <c r="DY532">
        <v>2.9783</v>
      </c>
      <c r="DZ532">
        <v>2.72473</v>
      </c>
      <c r="EA532">
        <v>0.152923</v>
      </c>
      <c r="EB532">
        <v>0.155552</v>
      </c>
      <c r="EC532">
        <v>0.0891261</v>
      </c>
      <c r="ED532">
        <v>0.07106709999999999</v>
      </c>
      <c r="EE532">
        <v>26690.2</v>
      </c>
      <c r="EF532">
        <v>26706</v>
      </c>
      <c r="EG532">
        <v>29303.9</v>
      </c>
      <c r="EH532">
        <v>29261.9</v>
      </c>
      <c r="EI532">
        <v>35378.8</v>
      </c>
      <c r="EJ532">
        <v>36129.6</v>
      </c>
      <c r="EK532">
        <v>41285.1</v>
      </c>
      <c r="EL532">
        <v>41681.9</v>
      </c>
      <c r="EM532">
        <v>1.94725</v>
      </c>
      <c r="EN532">
        <v>2.01907</v>
      </c>
      <c r="EO532">
        <v>0.105709</v>
      </c>
      <c r="EP532">
        <v>0</v>
      </c>
      <c r="EQ532">
        <v>25.3244</v>
      </c>
      <c r="ER532">
        <v>999.9</v>
      </c>
      <c r="ES532">
        <v>24</v>
      </c>
      <c r="ET532">
        <v>40.5</v>
      </c>
      <c r="EU532">
        <v>26.7187</v>
      </c>
      <c r="EV532">
        <v>61.2786</v>
      </c>
      <c r="EW532">
        <v>27.8245</v>
      </c>
      <c r="EX532">
        <v>2</v>
      </c>
      <c r="EY532">
        <v>0.168222</v>
      </c>
      <c r="EZ532">
        <v>0.701697</v>
      </c>
      <c r="FA532">
        <v>20.3829</v>
      </c>
      <c r="FB532">
        <v>5.21579</v>
      </c>
      <c r="FC532">
        <v>12.0099</v>
      </c>
      <c r="FD532">
        <v>4.98875</v>
      </c>
      <c r="FE532">
        <v>3.28865</v>
      </c>
      <c r="FF532">
        <v>6588</v>
      </c>
      <c r="FG532">
        <v>9999</v>
      </c>
      <c r="FH532">
        <v>9999</v>
      </c>
      <c r="FI532">
        <v>106.6</v>
      </c>
      <c r="FJ532">
        <v>1.86752</v>
      </c>
      <c r="FK532">
        <v>1.8666</v>
      </c>
      <c r="FL532">
        <v>1.866</v>
      </c>
      <c r="FM532">
        <v>1.86585</v>
      </c>
      <c r="FN532">
        <v>1.86777</v>
      </c>
      <c r="FO532">
        <v>1.87012</v>
      </c>
      <c r="FP532">
        <v>1.86887</v>
      </c>
      <c r="FQ532">
        <v>1.87026</v>
      </c>
      <c r="FR532">
        <v>0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-2.66</v>
      </c>
      <c r="GF532">
        <v>-0.5348000000000001</v>
      </c>
      <c r="GG532">
        <v>-0.6157391948907027</v>
      </c>
      <c r="GH532">
        <v>-0.001751842048368114</v>
      </c>
      <c r="GI532">
        <v>2.175043830543419E-07</v>
      </c>
      <c r="GJ532">
        <v>-8.900938919420621E-11</v>
      </c>
      <c r="GK532">
        <v>-0.5347082439281952</v>
      </c>
      <c r="GL532">
        <v>0</v>
      </c>
      <c r="GM532">
        <v>0</v>
      </c>
      <c r="GN532">
        <v>0</v>
      </c>
      <c r="GO532">
        <v>3</v>
      </c>
      <c r="GP532">
        <v>2360</v>
      </c>
      <c r="GQ532">
        <v>1</v>
      </c>
      <c r="GR532">
        <v>26</v>
      </c>
      <c r="GS532">
        <v>43.4</v>
      </c>
      <c r="GT532">
        <v>43.4</v>
      </c>
      <c r="GU532">
        <v>3.26538</v>
      </c>
      <c r="GV532">
        <v>2.2229</v>
      </c>
      <c r="GW532">
        <v>1.94702</v>
      </c>
      <c r="GX532">
        <v>2.8186</v>
      </c>
      <c r="GY532">
        <v>2.19482</v>
      </c>
      <c r="GZ532">
        <v>2.35352</v>
      </c>
      <c r="HA532">
        <v>42.5904</v>
      </c>
      <c r="HB532">
        <v>13.3352</v>
      </c>
      <c r="HC532">
        <v>18</v>
      </c>
      <c r="HD532">
        <v>500.853</v>
      </c>
      <c r="HE532">
        <v>559.926</v>
      </c>
      <c r="HF532">
        <v>25.2709</v>
      </c>
      <c r="HG532">
        <v>29.5249</v>
      </c>
      <c r="HH532">
        <v>29.9994</v>
      </c>
      <c r="HI532">
        <v>29.7001</v>
      </c>
      <c r="HJ532">
        <v>29.6553</v>
      </c>
      <c r="HK532">
        <v>65.3771</v>
      </c>
      <c r="HL532">
        <v>18.9916</v>
      </c>
      <c r="HM532">
        <v>0</v>
      </c>
      <c r="HN532">
        <v>25.2409</v>
      </c>
      <c r="HO532">
        <v>1336.3</v>
      </c>
      <c r="HP532">
        <v>20.3504</v>
      </c>
      <c r="HQ532">
        <v>100.221</v>
      </c>
      <c r="HR532">
        <v>100.122</v>
      </c>
    </row>
    <row r="533" spans="1:226">
      <c r="A533">
        <v>517</v>
      </c>
      <c r="B533">
        <v>1657318129.1</v>
      </c>
      <c r="C533">
        <v>9268.099999904633</v>
      </c>
      <c r="D533" t="s">
        <v>1402</v>
      </c>
      <c r="E533" t="s">
        <v>1403</v>
      </c>
      <c r="F533">
        <v>5</v>
      </c>
      <c r="G533" t="s">
        <v>1245</v>
      </c>
      <c r="H533" t="s">
        <v>354</v>
      </c>
      <c r="I533">
        <v>1657318126.3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1351.582998266225</v>
      </c>
      <c r="AK533">
        <v>1308.330848484849</v>
      </c>
      <c r="AL533">
        <v>3.341943454400759</v>
      </c>
      <c r="AM533">
        <v>65.62887878817881</v>
      </c>
      <c r="AN533">
        <f>(AP533 - AO533 + BO533*1E3/(8.314*(BQ533+273.15)) * AR533/BN533 * AQ533) * BN533/(100*BB533) * 1000/(1000 - AP533)</f>
        <v>0</v>
      </c>
      <c r="AO533">
        <v>20.24347000479648</v>
      </c>
      <c r="AP533">
        <v>26.7035103030303</v>
      </c>
      <c r="AQ533">
        <v>-0.0007137167095582491</v>
      </c>
      <c r="AR533">
        <v>78.85253045740266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1657318126.3</v>
      </c>
      <c r="BH533">
        <v>1265.916</v>
      </c>
      <c r="BI533">
        <v>1324.745</v>
      </c>
      <c r="BJ533">
        <v>26.70417</v>
      </c>
      <c r="BK533">
        <v>20.24891</v>
      </c>
      <c r="BL533">
        <v>1268.584</v>
      </c>
      <c r="BM533">
        <v>27.23887</v>
      </c>
      <c r="BN533">
        <v>500.0164</v>
      </c>
      <c r="BO533">
        <v>68.38958</v>
      </c>
      <c r="BP533">
        <v>0.10003013</v>
      </c>
      <c r="BQ533">
        <v>27.39788</v>
      </c>
      <c r="BR533">
        <v>27.05218</v>
      </c>
      <c r="BS533">
        <v>999.9</v>
      </c>
      <c r="BT533">
        <v>0</v>
      </c>
      <c r="BU533">
        <v>0</v>
      </c>
      <c r="BV533">
        <v>10002.5</v>
      </c>
      <c r="BW533">
        <v>0</v>
      </c>
      <c r="BX533">
        <v>1572.809</v>
      </c>
      <c r="BY533">
        <v>-58.82897000000001</v>
      </c>
      <c r="BZ533">
        <v>1300.649</v>
      </c>
      <c r="CA533">
        <v>1352.122</v>
      </c>
      <c r="CB533">
        <v>6.455252</v>
      </c>
      <c r="CC533">
        <v>1324.745</v>
      </c>
      <c r="CD533">
        <v>20.24891</v>
      </c>
      <c r="CE533">
        <v>1.826287</v>
      </c>
      <c r="CF533">
        <v>1.384816</v>
      </c>
      <c r="CG533">
        <v>16.01359</v>
      </c>
      <c r="CH533">
        <v>11.75237</v>
      </c>
      <c r="CI533">
        <v>2000.033</v>
      </c>
      <c r="CJ533">
        <v>0.9799949</v>
      </c>
      <c r="CK533">
        <v>0.0200053</v>
      </c>
      <c r="CL533">
        <v>0</v>
      </c>
      <c r="CM533">
        <v>2.40286</v>
      </c>
      <c r="CN533">
        <v>0</v>
      </c>
      <c r="CO533">
        <v>16556.27</v>
      </c>
      <c r="CP533">
        <v>16749.72</v>
      </c>
      <c r="CQ533">
        <v>39.187</v>
      </c>
      <c r="CR533">
        <v>40.625</v>
      </c>
      <c r="CS533">
        <v>39.625</v>
      </c>
      <c r="CT533">
        <v>38.781</v>
      </c>
      <c r="CU533">
        <v>38.312</v>
      </c>
      <c r="CV533">
        <v>1960.021</v>
      </c>
      <c r="CW533">
        <v>40.012</v>
      </c>
      <c r="CX533">
        <v>0</v>
      </c>
      <c r="CY533">
        <v>1657318135.5</v>
      </c>
      <c r="CZ533">
        <v>0</v>
      </c>
      <c r="DA533">
        <v>1657315522.5</v>
      </c>
      <c r="DB533" t="s">
        <v>1038</v>
      </c>
      <c r="DC533">
        <v>1657315522.5</v>
      </c>
      <c r="DD533">
        <v>1657315518.5</v>
      </c>
      <c r="DE533">
        <v>10</v>
      </c>
      <c r="DF533">
        <v>0.226</v>
      </c>
      <c r="DG533">
        <v>0.346</v>
      </c>
      <c r="DH533">
        <v>-1.322</v>
      </c>
      <c r="DI533">
        <v>-0.172</v>
      </c>
      <c r="DJ533">
        <v>420</v>
      </c>
      <c r="DK533">
        <v>25</v>
      </c>
      <c r="DL533">
        <v>0.27</v>
      </c>
      <c r="DM533">
        <v>0.2</v>
      </c>
      <c r="DN533">
        <v>-58.58009500000001</v>
      </c>
      <c r="DO533">
        <v>-0.9364953095684568</v>
      </c>
      <c r="DP533">
        <v>0.2073182685510367</v>
      </c>
      <c r="DQ533">
        <v>0</v>
      </c>
      <c r="DR533">
        <v>6.428308250000001</v>
      </c>
      <c r="DS533">
        <v>0.2194571482176088</v>
      </c>
      <c r="DT533">
        <v>0.02742624134724808</v>
      </c>
      <c r="DU533">
        <v>0</v>
      </c>
      <c r="DV533">
        <v>0</v>
      </c>
      <c r="DW533">
        <v>2</v>
      </c>
      <c r="DX533" t="s">
        <v>365</v>
      </c>
      <c r="DY533">
        <v>2.97824</v>
      </c>
      <c r="DZ533">
        <v>2.72466</v>
      </c>
      <c r="EA533">
        <v>0.154171</v>
      </c>
      <c r="EB533">
        <v>0.15678</v>
      </c>
      <c r="EC533">
        <v>0.08911470000000001</v>
      </c>
      <c r="ED533">
        <v>0.0711022</v>
      </c>
      <c r="EE533">
        <v>26652</v>
      </c>
      <c r="EF533">
        <v>26666.9</v>
      </c>
      <c r="EG533">
        <v>29305.1</v>
      </c>
      <c r="EH533">
        <v>29261.5</v>
      </c>
      <c r="EI533">
        <v>35380.5</v>
      </c>
      <c r="EJ533">
        <v>36127.9</v>
      </c>
      <c r="EK533">
        <v>41286.5</v>
      </c>
      <c r="EL533">
        <v>41681.5</v>
      </c>
      <c r="EM533">
        <v>1.94737</v>
      </c>
      <c r="EN533">
        <v>2.01942</v>
      </c>
      <c r="EO533">
        <v>0.104576</v>
      </c>
      <c r="EP533">
        <v>0</v>
      </c>
      <c r="EQ533">
        <v>25.3351</v>
      </c>
      <c r="ER533">
        <v>999.9</v>
      </c>
      <c r="ES533">
        <v>23.9</v>
      </c>
      <c r="ET533">
        <v>40.4</v>
      </c>
      <c r="EU533">
        <v>26.4655</v>
      </c>
      <c r="EV533">
        <v>61.2887</v>
      </c>
      <c r="EW533">
        <v>27.9127</v>
      </c>
      <c r="EX533">
        <v>2</v>
      </c>
      <c r="EY533">
        <v>0.167815</v>
      </c>
      <c r="EZ533">
        <v>0.761876</v>
      </c>
      <c r="FA533">
        <v>20.3824</v>
      </c>
      <c r="FB533">
        <v>5.21489</v>
      </c>
      <c r="FC533">
        <v>12.0099</v>
      </c>
      <c r="FD533">
        <v>4.9887</v>
      </c>
      <c r="FE533">
        <v>3.28858</v>
      </c>
      <c r="FF533">
        <v>6588</v>
      </c>
      <c r="FG533">
        <v>9999</v>
      </c>
      <c r="FH533">
        <v>9999</v>
      </c>
      <c r="FI533">
        <v>106.6</v>
      </c>
      <c r="FJ533">
        <v>1.86752</v>
      </c>
      <c r="FK533">
        <v>1.86661</v>
      </c>
      <c r="FL533">
        <v>1.866</v>
      </c>
      <c r="FM533">
        <v>1.86585</v>
      </c>
      <c r="FN533">
        <v>1.86774</v>
      </c>
      <c r="FO533">
        <v>1.87012</v>
      </c>
      <c r="FP533">
        <v>1.86888</v>
      </c>
      <c r="FQ533">
        <v>1.87024</v>
      </c>
      <c r="FR533">
        <v>0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-2.69</v>
      </c>
      <c r="GF533">
        <v>-0.5348000000000001</v>
      </c>
      <c r="GG533">
        <v>-0.6157391948907027</v>
      </c>
      <c r="GH533">
        <v>-0.001751842048368114</v>
      </c>
      <c r="GI533">
        <v>2.175043830543419E-07</v>
      </c>
      <c r="GJ533">
        <v>-8.900938919420621E-11</v>
      </c>
      <c r="GK533">
        <v>-0.5347082439281952</v>
      </c>
      <c r="GL533">
        <v>0</v>
      </c>
      <c r="GM533">
        <v>0</v>
      </c>
      <c r="GN533">
        <v>0</v>
      </c>
      <c r="GO533">
        <v>3</v>
      </c>
      <c r="GP533">
        <v>2360</v>
      </c>
      <c r="GQ533">
        <v>1</v>
      </c>
      <c r="GR533">
        <v>26</v>
      </c>
      <c r="GS533">
        <v>43.4</v>
      </c>
      <c r="GT533">
        <v>43.5</v>
      </c>
      <c r="GU533">
        <v>3.29712</v>
      </c>
      <c r="GV533">
        <v>2.22168</v>
      </c>
      <c r="GW533">
        <v>1.94702</v>
      </c>
      <c r="GX533">
        <v>2.81738</v>
      </c>
      <c r="GY533">
        <v>2.19482</v>
      </c>
      <c r="GZ533">
        <v>2.37793</v>
      </c>
      <c r="HA533">
        <v>42.5904</v>
      </c>
      <c r="HB533">
        <v>13.344</v>
      </c>
      <c r="HC533">
        <v>18</v>
      </c>
      <c r="HD533">
        <v>500.866</v>
      </c>
      <c r="HE533">
        <v>560.116</v>
      </c>
      <c r="HF533">
        <v>25.2259</v>
      </c>
      <c r="HG533">
        <v>29.517</v>
      </c>
      <c r="HH533">
        <v>29.9996</v>
      </c>
      <c r="HI533">
        <v>29.6918</v>
      </c>
      <c r="HJ533">
        <v>29.648</v>
      </c>
      <c r="HK533">
        <v>66.0333</v>
      </c>
      <c r="HL533">
        <v>18.9916</v>
      </c>
      <c r="HM533">
        <v>0</v>
      </c>
      <c r="HN533">
        <v>25.1879</v>
      </c>
      <c r="HO533">
        <v>1356.34</v>
      </c>
      <c r="HP533">
        <v>20.3569</v>
      </c>
      <c r="HQ533">
        <v>100.225</v>
      </c>
      <c r="HR533">
        <v>100.121</v>
      </c>
    </row>
    <row r="534" spans="1:226">
      <c r="A534">
        <v>518</v>
      </c>
      <c r="B534">
        <v>1657318134.1</v>
      </c>
      <c r="C534">
        <v>9273.099999904633</v>
      </c>
      <c r="D534" t="s">
        <v>1404</v>
      </c>
      <c r="E534" t="s">
        <v>1405</v>
      </c>
      <c r="F534">
        <v>5</v>
      </c>
      <c r="G534" t="s">
        <v>1245</v>
      </c>
      <c r="H534" t="s">
        <v>354</v>
      </c>
      <c r="I534">
        <v>1657318131.6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1368.652955644027</v>
      </c>
      <c r="AK534">
        <v>1325.356909090908</v>
      </c>
      <c r="AL534">
        <v>3.4013819662075</v>
      </c>
      <c r="AM534">
        <v>65.62887878817881</v>
      </c>
      <c r="AN534">
        <f>(AP534 - AO534 + BO534*1E3/(8.314*(BQ534+273.15)) * AR534/BN534 * AQ534) * BN534/(100*BB534) * 1000/(1000 - AP534)</f>
        <v>0</v>
      </c>
      <c r="AO534">
        <v>20.24468575078173</v>
      </c>
      <c r="AP534">
        <v>26.69438363636363</v>
      </c>
      <c r="AQ534">
        <v>-0.0002099055371678179</v>
      </c>
      <c r="AR534">
        <v>78.85253045740266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1657318131.6</v>
      </c>
      <c r="BH534">
        <v>1283.361111111111</v>
      </c>
      <c r="BI534">
        <v>1342.463333333333</v>
      </c>
      <c r="BJ534">
        <v>26.69905555555555</v>
      </c>
      <c r="BK534">
        <v>20.24624444444445</v>
      </c>
      <c r="BL534">
        <v>1286.057777777778</v>
      </c>
      <c r="BM534">
        <v>27.23376666666667</v>
      </c>
      <c r="BN534">
        <v>499.9695555555555</v>
      </c>
      <c r="BO534">
        <v>68.38985555555556</v>
      </c>
      <c r="BP534">
        <v>0.09988303333333332</v>
      </c>
      <c r="BQ534">
        <v>27.39443333333333</v>
      </c>
      <c r="BR534">
        <v>27.04826666666667</v>
      </c>
      <c r="BS534">
        <v>999.9000000000001</v>
      </c>
      <c r="BT534">
        <v>0</v>
      </c>
      <c r="BU534">
        <v>0</v>
      </c>
      <c r="BV534">
        <v>10001.94444444445</v>
      </c>
      <c r="BW534">
        <v>0</v>
      </c>
      <c r="BX534">
        <v>1572.544444444444</v>
      </c>
      <c r="BY534">
        <v>-59.10344444444445</v>
      </c>
      <c r="BZ534">
        <v>1318.565555555556</v>
      </c>
      <c r="CA534">
        <v>1370.205555555556</v>
      </c>
      <c r="CB534">
        <v>6.452826666666667</v>
      </c>
      <c r="CC534">
        <v>1342.463333333333</v>
      </c>
      <c r="CD534">
        <v>20.24624444444445</v>
      </c>
      <c r="CE534">
        <v>1.825945555555555</v>
      </c>
      <c r="CF534">
        <v>1.384637777777778</v>
      </c>
      <c r="CG534">
        <v>16.01067777777778</v>
      </c>
      <c r="CH534">
        <v>11.75042222222222</v>
      </c>
      <c r="CI534">
        <v>2000.062222222222</v>
      </c>
      <c r="CJ534">
        <v>0.9799946666666668</v>
      </c>
      <c r="CK534">
        <v>0.02000553333333333</v>
      </c>
      <c r="CL534">
        <v>0</v>
      </c>
      <c r="CM534">
        <v>2.255322222222222</v>
      </c>
      <c r="CN534">
        <v>0</v>
      </c>
      <c r="CO534">
        <v>16554.9</v>
      </c>
      <c r="CP534">
        <v>16749.95555555556</v>
      </c>
      <c r="CQ534">
        <v>39.187</v>
      </c>
      <c r="CR534">
        <v>40.625</v>
      </c>
      <c r="CS534">
        <v>39.625</v>
      </c>
      <c r="CT534">
        <v>38.76377777777778</v>
      </c>
      <c r="CU534">
        <v>38.312</v>
      </c>
      <c r="CV534">
        <v>1960.048888888889</v>
      </c>
      <c r="CW534">
        <v>40.01333333333334</v>
      </c>
      <c r="CX534">
        <v>0</v>
      </c>
      <c r="CY534">
        <v>1657318140.3</v>
      </c>
      <c r="CZ534">
        <v>0</v>
      </c>
      <c r="DA534">
        <v>1657315522.5</v>
      </c>
      <c r="DB534" t="s">
        <v>1038</v>
      </c>
      <c r="DC534">
        <v>1657315522.5</v>
      </c>
      <c r="DD534">
        <v>1657315518.5</v>
      </c>
      <c r="DE534">
        <v>10</v>
      </c>
      <c r="DF534">
        <v>0.226</v>
      </c>
      <c r="DG534">
        <v>0.346</v>
      </c>
      <c r="DH534">
        <v>-1.322</v>
      </c>
      <c r="DI534">
        <v>-0.172</v>
      </c>
      <c r="DJ534">
        <v>420</v>
      </c>
      <c r="DK534">
        <v>25</v>
      </c>
      <c r="DL534">
        <v>0.27</v>
      </c>
      <c r="DM534">
        <v>0.2</v>
      </c>
      <c r="DN534">
        <v>-58.73016829268293</v>
      </c>
      <c r="DO534">
        <v>-2.225659233449361</v>
      </c>
      <c r="DP534">
        <v>0.2879588405878427</v>
      </c>
      <c r="DQ534">
        <v>0</v>
      </c>
      <c r="DR534">
        <v>6.438900487804878</v>
      </c>
      <c r="DS534">
        <v>0.1942908710801466</v>
      </c>
      <c r="DT534">
        <v>0.02578498305179892</v>
      </c>
      <c r="DU534">
        <v>0</v>
      </c>
      <c r="DV534">
        <v>0</v>
      </c>
      <c r="DW534">
        <v>2</v>
      </c>
      <c r="DX534" t="s">
        <v>365</v>
      </c>
      <c r="DY534">
        <v>2.97826</v>
      </c>
      <c r="DZ534">
        <v>2.72481</v>
      </c>
      <c r="EA534">
        <v>0.155435</v>
      </c>
      <c r="EB534">
        <v>0.158031</v>
      </c>
      <c r="EC534">
        <v>0.0891006</v>
      </c>
      <c r="ED534">
        <v>0.07111720000000001</v>
      </c>
      <c r="EE534">
        <v>26612.3</v>
      </c>
      <c r="EF534">
        <v>26627.3</v>
      </c>
      <c r="EG534">
        <v>29305.2</v>
      </c>
      <c r="EH534">
        <v>29261.5</v>
      </c>
      <c r="EI534">
        <v>35381.1</v>
      </c>
      <c r="EJ534">
        <v>36127.4</v>
      </c>
      <c r="EK534">
        <v>41286.6</v>
      </c>
      <c r="EL534">
        <v>41681.6</v>
      </c>
      <c r="EM534">
        <v>1.9475</v>
      </c>
      <c r="EN534">
        <v>2.01938</v>
      </c>
      <c r="EO534">
        <v>0.103943</v>
      </c>
      <c r="EP534">
        <v>0</v>
      </c>
      <c r="EQ534">
        <v>25.344</v>
      </c>
      <c r="ER534">
        <v>999.9</v>
      </c>
      <c r="ES534">
        <v>23.9</v>
      </c>
      <c r="ET534">
        <v>40.4</v>
      </c>
      <c r="EU534">
        <v>26.4687</v>
      </c>
      <c r="EV534">
        <v>61.4187</v>
      </c>
      <c r="EW534">
        <v>27.8365</v>
      </c>
      <c r="EX534">
        <v>2</v>
      </c>
      <c r="EY534">
        <v>0.167467</v>
      </c>
      <c r="EZ534">
        <v>0.805131</v>
      </c>
      <c r="FA534">
        <v>20.3822</v>
      </c>
      <c r="FB534">
        <v>5.21549</v>
      </c>
      <c r="FC534">
        <v>12.0099</v>
      </c>
      <c r="FD534">
        <v>4.98885</v>
      </c>
      <c r="FE534">
        <v>3.28858</v>
      </c>
      <c r="FF534">
        <v>6588.2</v>
      </c>
      <c r="FG534">
        <v>9999</v>
      </c>
      <c r="FH534">
        <v>9999</v>
      </c>
      <c r="FI534">
        <v>106.6</v>
      </c>
      <c r="FJ534">
        <v>1.86752</v>
      </c>
      <c r="FK534">
        <v>1.8666</v>
      </c>
      <c r="FL534">
        <v>1.866</v>
      </c>
      <c r="FM534">
        <v>1.86584</v>
      </c>
      <c r="FN534">
        <v>1.86775</v>
      </c>
      <c r="FO534">
        <v>1.87012</v>
      </c>
      <c r="FP534">
        <v>1.86887</v>
      </c>
      <c r="FQ534">
        <v>1.87024</v>
      </c>
      <c r="FR534">
        <v>0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-2.71</v>
      </c>
      <c r="GF534">
        <v>-0.5347</v>
      </c>
      <c r="GG534">
        <v>-0.6157391948907027</v>
      </c>
      <c r="GH534">
        <v>-0.001751842048368114</v>
      </c>
      <c r="GI534">
        <v>2.175043830543419E-07</v>
      </c>
      <c r="GJ534">
        <v>-8.900938919420621E-11</v>
      </c>
      <c r="GK534">
        <v>-0.5347082439281952</v>
      </c>
      <c r="GL534">
        <v>0</v>
      </c>
      <c r="GM534">
        <v>0</v>
      </c>
      <c r="GN534">
        <v>0</v>
      </c>
      <c r="GO534">
        <v>3</v>
      </c>
      <c r="GP534">
        <v>2360</v>
      </c>
      <c r="GQ534">
        <v>1</v>
      </c>
      <c r="GR534">
        <v>26</v>
      </c>
      <c r="GS534">
        <v>43.5</v>
      </c>
      <c r="GT534">
        <v>43.6</v>
      </c>
      <c r="GU534">
        <v>3.32642</v>
      </c>
      <c r="GV534">
        <v>2.21802</v>
      </c>
      <c r="GW534">
        <v>1.94702</v>
      </c>
      <c r="GX534">
        <v>2.81738</v>
      </c>
      <c r="GY534">
        <v>2.19482</v>
      </c>
      <c r="GZ534">
        <v>2.37305</v>
      </c>
      <c r="HA534">
        <v>42.5904</v>
      </c>
      <c r="HB534">
        <v>13.3528</v>
      </c>
      <c r="HC534">
        <v>18</v>
      </c>
      <c r="HD534">
        <v>500.885</v>
      </c>
      <c r="HE534">
        <v>560.006</v>
      </c>
      <c r="HF534">
        <v>25.1736</v>
      </c>
      <c r="HG534">
        <v>29.5088</v>
      </c>
      <c r="HH534">
        <v>29.9997</v>
      </c>
      <c r="HI534">
        <v>29.6842</v>
      </c>
      <c r="HJ534">
        <v>29.6404</v>
      </c>
      <c r="HK534">
        <v>66.614</v>
      </c>
      <c r="HL534">
        <v>18.6758</v>
      </c>
      <c r="HM534">
        <v>0</v>
      </c>
      <c r="HN534">
        <v>25.1396</v>
      </c>
      <c r="HO534">
        <v>1369.71</v>
      </c>
      <c r="HP534">
        <v>20.3571</v>
      </c>
      <c r="HQ534">
        <v>100.226</v>
      </c>
      <c r="HR534">
        <v>100.121</v>
      </c>
    </row>
    <row r="535" spans="1:226">
      <c r="A535">
        <v>519</v>
      </c>
      <c r="B535">
        <v>1657318139.1</v>
      </c>
      <c r="C535">
        <v>9278.099999904633</v>
      </c>
      <c r="D535" t="s">
        <v>1406</v>
      </c>
      <c r="E535" t="s">
        <v>1407</v>
      </c>
      <c r="F535">
        <v>5</v>
      </c>
      <c r="G535" t="s">
        <v>1245</v>
      </c>
      <c r="H535" t="s">
        <v>354</v>
      </c>
      <c r="I535">
        <v>1657318136.3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1386.0977339804</v>
      </c>
      <c r="AK535">
        <v>1342.36103030303</v>
      </c>
      <c r="AL535">
        <v>3.402970321565407</v>
      </c>
      <c r="AM535">
        <v>65.62887878817881</v>
      </c>
      <c r="AN535">
        <f>(AP535 - AO535 + BO535*1E3/(8.314*(BQ535+273.15)) * AR535/BN535 * AQ535) * BN535/(100*BB535) * 1000/(1000 - AP535)</f>
        <v>0</v>
      </c>
      <c r="AO535">
        <v>20.27093128672816</v>
      </c>
      <c r="AP535">
        <v>26.71339090909089</v>
      </c>
      <c r="AQ535">
        <v>0.00505243692535098</v>
      </c>
      <c r="AR535">
        <v>78.85253045740266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1657318136.3</v>
      </c>
      <c r="BH535">
        <v>1298.92</v>
      </c>
      <c r="BI535">
        <v>1358.44</v>
      </c>
      <c r="BJ535">
        <v>26.70323</v>
      </c>
      <c r="BK535">
        <v>20.2664</v>
      </c>
      <c r="BL535">
        <v>1301.644</v>
      </c>
      <c r="BM535">
        <v>27.23793</v>
      </c>
      <c r="BN535">
        <v>499.9987</v>
      </c>
      <c r="BO535">
        <v>68.38994000000001</v>
      </c>
      <c r="BP535">
        <v>0.10002081</v>
      </c>
      <c r="BQ535">
        <v>27.39599</v>
      </c>
      <c r="BR535">
        <v>27.0371</v>
      </c>
      <c r="BS535">
        <v>999.9</v>
      </c>
      <c r="BT535">
        <v>0</v>
      </c>
      <c r="BU535">
        <v>0</v>
      </c>
      <c r="BV535">
        <v>10017.56</v>
      </c>
      <c r="BW535">
        <v>0</v>
      </c>
      <c r="BX535">
        <v>1571.71</v>
      </c>
      <c r="BY535">
        <v>-59.52046</v>
      </c>
      <c r="BZ535">
        <v>1334.556</v>
      </c>
      <c r="CA535">
        <v>1386.542</v>
      </c>
      <c r="CB535">
        <v>6.436846</v>
      </c>
      <c r="CC535">
        <v>1358.44</v>
      </c>
      <c r="CD535">
        <v>20.2664</v>
      </c>
      <c r="CE535">
        <v>1.826234</v>
      </c>
      <c r="CF535">
        <v>1.386019</v>
      </c>
      <c r="CG535">
        <v>16.01316</v>
      </c>
      <c r="CH535">
        <v>11.76553</v>
      </c>
      <c r="CI535">
        <v>1999.998</v>
      </c>
      <c r="CJ535">
        <v>0.9799949</v>
      </c>
      <c r="CK535">
        <v>0.0200053</v>
      </c>
      <c r="CL535">
        <v>0</v>
      </c>
      <c r="CM535">
        <v>2.27046</v>
      </c>
      <c r="CN535">
        <v>0</v>
      </c>
      <c r="CO535">
        <v>16553.19</v>
      </c>
      <c r="CP535">
        <v>16749.37</v>
      </c>
      <c r="CQ535">
        <v>39.187</v>
      </c>
      <c r="CR535">
        <v>40.625</v>
      </c>
      <c r="CS535">
        <v>39.625</v>
      </c>
      <c r="CT535">
        <v>38.75</v>
      </c>
      <c r="CU535">
        <v>38.312</v>
      </c>
      <c r="CV535">
        <v>1959.988</v>
      </c>
      <c r="CW535">
        <v>40.01</v>
      </c>
      <c r="CX535">
        <v>0</v>
      </c>
      <c r="CY535">
        <v>1657318145.7</v>
      </c>
      <c r="CZ535">
        <v>0</v>
      </c>
      <c r="DA535">
        <v>1657315522.5</v>
      </c>
      <c r="DB535" t="s">
        <v>1038</v>
      </c>
      <c r="DC535">
        <v>1657315522.5</v>
      </c>
      <c r="DD535">
        <v>1657315518.5</v>
      </c>
      <c r="DE535">
        <v>10</v>
      </c>
      <c r="DF535">
        <v>0.226</v>
      </c>
      <c r="DG535">
        <v>0.346</v>
      </c>
      <c r="DH535">
        <v>-1.322</v>
      </c>
      <c r="DI535">
        <v>-0.172</v>
      </c>
      <c r="DJ535">
        <v>420</v>
      </c>
      <c r="DK535">
        <v>25</v>
      </c>
      <c r="DL535">
        <v>0.27</v>
      </c>
      <c r="DM535">
        <v>0.2</v>
      </c>
      <c r="DN535">
        <v>-58.90005609756098</v>
      </c>
      <c r="DO535">
        <v>-4.08724390243911</v>
      </c>
      <c r="DP535">
        <v>0.4084770633013649</v>
      </c>
      <c r="DQ535">
        <v>0</v>
      </c>
      <c r="DR535">
        <v>6.446858536585365</v>
      </c>
      <c r="DS535">
        <v>-0.01954202090590814</v>
      </c>
      <c r="DT535">
        <v>0.01244787111997033</v>
      </c>
      <c r="DU535">
        <v>1</v>
      </c>
      <c r="DV535">
        <v>1</v>
      </c>
      <c r="DW535">
        <v>2</v>
      </c>
      <c r="DX535" t="s">
        <v>357</v>
      </c>
      <c r="DY535">
        <v>2.97831</v>
      </c>
      <c r="DZ535">
        <v>2.7249</v>
      </c>
      <c r="EA535">
        <v>0.15669</v>
      </c>
      <c r="EB535">
        <v>0.159268</v>
      </c>
      <c r="EC535">
        <v>0.08914569999999999</v>
      </c>
      <c r="ED535">
        <v>0.0711019</v>
      </c>
      <c r="EE535">
        <v>26572.7</v>
      </c>
      <c r="EF535">
        <v>26588.6</v>
      </c>
      <c r="EG535">
        <v>29305.1</v>
      </c>
      <c r="EH535">
        <v>29262</v>
      </c>
      <c r="EI535">
        <v>35379.1</v>
      </c>
      <c r="EJ535">
        <v>36128.6</v>
      </c>
      <c r="EK535">
        <v>41286.3</v>
      </c>
      <c r="EL535">
        <v>41682.2</v>
      </c>
      <c r="EM535">
        <v>1.94735</v>
      </c>
      <c r="EN535">
        <v>2.01962</v>
      </c>
      <c r="EO535">
        <v>0.102244</v>
      </c>
      <c r="EP535">
        <v>0</v>
      </c>
      <c r="EQ535">
        <v>25.3538</v>
      </c>
      <c r="ER535">
        <v>999.9</v>
      </c>
      <c r="ES535">
        <v>23.8</v>
      </c>
      <c r="ET535">
        <v>40.5</v>
      </c>
      <c r="EU535">
        <v>26.497</v>
      </c>
      <c r="EV535">
        <v>61.2787</v>
      </c>
      <c r="EW535">
        <v>27.8766</v>
      </c>
      <c r="EX535">
        <v>2</v>
      </c>
      <c r="EY535">
        <v>0.166903</v>
      </c>
      <c r="EZ535">
        <v>0.822759</v>
      </c>
      <c r="FA535">
        <v>20.3821</v>
      </c>
      <c r="FB535">
        <v>5.21429</v>
      </c>
      <c r="FC535">
        <v>12.0099</v>
      </c>
      <c r="FD535">
        <v>4.98835</v>
      </c>
      <c r="FE535">
        <v>3.28838</v>
      </c>
      <c r="FF535">
        <v>6588.2</v>
      </c>
      <c r="FG535">
        <v>9999</v>
      </c>
      <c r="FH535">
        <v>9999</v>
      </c>
      <c r="FI535">
        <v>106.6</v>
      </c>
      <c r="FJ535">
        <v>1.86752</v>
      </c>
      <c r="FK535">
        <v>1.86661</v>
      </c>
      <c r="FL535">
        <v>1.866</v>
      </c>
      <c r="FM535">
        <v>1.86584</v>
      </c>
      <c r="FN535">
        <v>1.86777</v>
      </c>
      <c r="FO535">
        <v>1.87012</v>
      </c>
      <c r="FP535">
        <v>1.86886</v>
      </c>
      <c r="FQ535">
        <v>1.87027</v>
      </c>
      <c r="FR535">
        <v>0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-2.73</v>
      </c>
      <c r="GF535">
        <v>-0.5347</v>
      </c>
      <c r="GG535">
        <v>-0.6157391948907027</v>
      </c>
      <c r="GH535">
        <v>-0.001751842048368114</v>
      </c>
      <c r="GI535">
        <v>2.175043830543419E-07</v>
      </c>
      <c r="GJ535">
        <v>-8.900938919420621E-11</v>
      </c>
      <c r="GK535">
        <v>-0.5347082439281952</v>
      </c>
      <c r="GL535">
        <v>0</v>
      </c>
      <c r="GM535">
        <v>0</v>
      </c>
      <c r="GN535">
        <v>0</v>
      </c>
      <c r="GO535">
        <v>3</v>
      </c>
      <c r="GP535">
        <v>2360</v>
      </c>
      <c r="GQ535">
        <v>1</v>
      </c>
      <c r="GR535">
        <v>26</v>
      </c>
      <c r="GS535">
        <v>43.6</v>
      </c>
      <c r="GT535">
        <v>43.7</v>
      </c>
      <c r="GU535">
        <v>3.35938</v>
      </c>
      <c r="GV535">
        <v>2.21802</v>
      </c>
      <c r="GW535">
        <v>1.94702</v>
      </c>
      <c r="GX535">
        <v>2.8186</v>
      </c>
      <c r="GY535">
        <v>2.19482</v>
      </c>
      <c r="GZ535">
        <v>2.37793</v>
      </c>
      <c r="HA535">
        <v>42.5637</v>
      </c>
      <c r="HB535">
        <v>13.3352</v>
      </c>
      <c r="HC535">
        <v>18</v>
      </c>
      <c r="HD535">
        <v>500.724</v>
      </c>
      <c r="HE535">
        <v>560.119</v>
      </c>
      <c r="HF535">
        <v>25.1245</v>
      </c>
      <c r="HG535">
        <v>29.5018</v>
      </c>
      <c r="HH535">
        <v>29.9995</v>
      </c>
      <c r="HI535">
        <v>29.6763</v>
      </c>
      <c r="HJ535">
        <v>29.6325</v>
      </c>
      <c r="HK535">
        <v>67.2621</v>
      </c>
      <c r="HL535">
        <v>18.3599</v>
      </c>
      <c r="HM535">
        <v>0</v>
      </c>
      <c r="HN535">
        <v>25.0975</v>
      </c>
      <c r="HO535">
        <v>1389.87</v>
      </c>
      <c r="HP535">
        <v>20.3535</v>
      </c>
      <c r="HQ535">
        <v>100.225</v>
      </c>
      <c r="HR535">
        <v>100.123</v>
      </c>
    </row>
    <row r="536" spans="1:226">
      <c r="A536">
        <v>520</v>
      </c>
      <c r="B536">
        <v>1657318144.1</v>
      </c>
      <c r="C536">
        <v>9283.099999904633</v>
      </c>
      <c r="D536" t="s">
        <v>1408</v>
      </c>
      <c r="E536" t="s">
        <v>1409</v>
      </c>
      <c r="F536">
        <v>5</v>
      </c>
      <c r="G536" t="s">
        <v>1245</v>
      </c>
      <c r="H536" t="s">
        <v>354</v>
      </c>
      <c r="I536">
        <v>1657318141.6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1403.227566869434</v>
      </c>
      <c r="AK536">
        <v>1359.548727272726</v>
      </c>
      <c r="AL536">
        <v>3.444245408814651</v>
      </c>
      <c r="AM536">
        <v>65.62887878817881</v>
      </c>
      <c r="AN536">
        <f>(AP536 - AO536 + BO536*1E3/(8.314*(BQ536+273.15)) * AR536/BN536 * AQ536) * BN536/(100*BB536) * 1000/(1000 - AP536)</f>
        <v>0</v>
      </c>
      <c r="AO536">
        <v>20.24657319273351</v>
      </c>
      <c r="AP536">
        <v>26.70896787878788</v>
      </c>
      <c r="AQ536">
        <v>0.0002560330780959652</v>
      </c>
      <c r="AR536">
        <v>78.85253045740266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1657318141.6</v>
      </c>
      <c r="BH536">
        <v>1316.535555555555</v>
      </c>
      <c r="BI536">
        <v>1376.31</v>
      </c>
      <c r="BJ536">
        <v>26.71356666666667</v>
      </c>
      <c r="BK536">
        <v>20.24134444444444</v>
      </c>
      <c r="BL536">
        <v>1319.287777777778</v>
      </c>
      <c r="BM536">
        <v>27.24827777777778</v>
      </c>
      <c r="BN536">
        <v>500.0492222222222</v>
      </c>
      <c r="BO536">
        <v>68.38968888888888</v>
      </c>
      <c r="BP536">
        <v>0.1001129333333333</v>
      </c>
      <c r="BQ536">
        <v>27.39591111111111</v>
      </c>
      <c r="BR536">
        <v>27.01862222222222</v>
      </c>
      <c r="BS536">
        <v>999.9000000000001</v>
      </c>
      <c r="BT536">
        <v>0</v>
      </c>
      <c r="BU536">
        <v>0</v>
      </c>
      <c r="BV536">
        <v>10011.13333333333</v>
      </c>
      <c r="BW536">
        <v>0</v>
      </c>
      <c r="BX536">
        <v>1570.507777777778</v>
      </c>
      <c r="BY536">
        <v>-59.77507777777777</v>
      </c>
      <c r="BZ536">
        <v>1352.668888888889</v>
      </c>
      <c r="CA536">
        <v>1404.745555555556</v>
      </c>
      <c r="CB536">
        <v>6.472222222222222</v>
      </c>
      <c r="CC536">
        <v>1376.31</v>
      </c>
      <c r="CD536">
        <v>20.24134444444444</v>
      </c>
      <c r="CE536">
        <v>1.826932222222222</v>
      </c>
      <c r="CF536">
        <v>1.384297777777778</v>
      </c>
      <c r="CG536">
        <v>16.01914444444445</v>
      </c>
      <c r="CH536">
        <v>11.74673333333333</v>
      </c>
      <c r="CI536">
        <v>1999.991111111111</v>
      </c>
      <c r="CJ536">
        <v>0.9799943333333333</v>
      </c>
      <c r="CK536">
        <v>0.02000586666666666</v>
      </c>
      <c r="CL536">
        <v>0</v>
      </c>
      <c r="CM536">
        <v>2.340777777777778</v>
      </c>
      <c r="CN536">
        <v>0</v>
      </c>
      <c r="CO536">
        <v>16559.75555555556</v>
      </c>
      <c r="CP536">
        <v>16749.36666666666</v>
      </c>
      <c r="CQ536">
        <v>39.187</v>
      </c>
      <c r="CR536">
        <v>40.597</v>
      </c>
      <c r="CS536">
        <v>39.625</v>
      </c>
      <c r="CT536">
        <v>38.76377777777778</v>
      </c>
      <c r="CU536">
        <v>38.312</v>
      </c>
      <c r="CV536">
        <v>1959.98</v>
      </c>
      <c r="CW536">
        <v>40.01111111111111</v>
      </c>
      <c r="CX536">
        <v>0</v>
      </c>
      <c r="CY536">
        <v>1657318150.5</v>
      </c>
      <c r="CZ536">
        <v>0</v>
      </c>
      <c r="DA536">
        <v>1657315522.5</v>
      </c>
      <c r="DB536" t="s">
        <v>1038</v>
      </c>
      <c r="DC536">
        <v>1657315522.5</v>
      </c>
      <c r="DD536">
        <v>1657315518.5</v>
      </c>
      <c r="DE536">
        <v>10</v>
      </c>
      <c r="DF536">
        <v>0.226</v>
      </c>
      <c r="DG536">
        <v>0.346</v>
      </c>
      <c r="DH536">
        <v>-1.322</v>
      </c>
      <c r="DI536">
        <v>-0.172</v>
      </c>
      <c r="DJ536">
        <v>420</v>
      </c>
      <c r="DK536">
        <v>25</v>
      </c>
      <c r="DL536">
        <v>0.27</v>
      </c>
      <c r="DM536">
        <v>0.2</v>
      </c>
      <c r="DN536">
        <v>-59.28996097560975</v>
      </c>
      <c r="DO536">
        <v>-3.80997700348444</v>
      </c>
      <c r="DP536">
        <v>0.3805696704768435</v>
      </c>
      <c r="DQ536">
        <v>0</v>
      </c>
      <c r="DR536">
        <v>6.453914146341464</v>
      </c>
      <c r="DS536">
        <v>0.02991219512196368</v>
      </c>
      <c r="DT536">
        <v>0.01429297080788906</v>
      </c>
      <c r="DU536">
        <v>1</v>
      </c>
      <c r="DV536">
        <v>1</v>
      </c>
      <c r="DW536">
        <v>2</v>
      </c>
      <c r="DX536" t="s">
        <v>357</v>
      </c>
      <c r="DY536">
        <v>2.97846</v>
      </c>
      <c r="DZ536">
        <v>2.72487</v>
      </c>
      <c r="EA536">
        <v>0.15795</v>
      </c>
      <c r="EB536">
        <v>0.160495</v>
      </c>
      <c r="EC536">
        <v>0.0891301</v>
      </c>
      <c r="ED536">
        <v>0.0710443</v>
      </c>
      <c r="EE536">
        <v>26533.1</v>
      </c>
      <c r="EF536">
        <v>26550.1</v>
      </c>
      <c r="EG536">
        <v>29305.2</v>
      </c>
      <c r="EH536">
        <v>29262.4</v>
      </c>
      <c r="EI536">
        <v>35379.9</v>
      </c>
      <c r="EJ536">
        <v>36131.1</v>
      </c>
      <c r="EK536">
        <v>41286.5</v>
      </c>
      <c r="EL536">
        <v>41682.5</v>
      </c>
      <c r="EM536">
        <v>1.94767</v>
      </c>
      <c r="EN536">
        <v>2.01968</v>
      </c>
      <c r="EO536">
        <v>0.101015</v>
      </c>
      <c r="EP536">
        <v>0</v>
      </c>
      <c r="EQ536">
        <v>25.3637</v>
      </c>
      <c r="ER536">
        <v>999.9</v>
      </c>
      <c r="ES536">
        <v>23.8</v>
      </c>
      <c r="ET536">
        <v>40.4</v>
      </c>
      <c r="EU536">
        <v>26.3561</v>
      </c>
      <c r="EV536">
        <v>61.1387</v>
      </c>
      <c r="EW536">
        <v>27.7845</v>
      </c>
      <c r="EX536">
        <v>2</v>
      </c>
      <c r="EY536">
        <v>0.166461</v>
      </c>
      <c r="EZ536">
        <v>0.79153</v>
      </c>
      <c r="FA536">
        <v>20.3824</v>
      </c>
      <c r="FB536">
        <v>5.21594</v>
      </c>
      <c r="FC536">
        <v>12.0099</v>
      </c>
      <c r="FD536">
        <v>4.98845</v>
      </c>
      <c r="FE536">
        <v>3.28863</v>
      </c>
      <c r="FF536">
        <v>6588.2</v>
      </c>
      <c r="FG536">
        <v>9999</v>
      </c>
      <c r="FH536">
        <v>9999</v>
      </c>
      <c r="FI536">
        <v>106.6</v>
      </c>
      <c r="FJ536">
        <v>1.86752</v>
      </c>
      <c r="FK536">
        <v>1.8666</v>
      </c>
      <c r="FL536">
        <v>1.866</v>
      </c>
      <c r="FM536">
        <v>1.86585</v>
      </c>
      <c r="FN536">
        <v>1.86779</v>
      </c>
      <c r="FO536">
        <v>1.87012</v>
      </c>
      <c r="FP536">
        <v>1.86886</v>
      </c>
      <c r="FQ536">
        <v>1.87023</v>
      </c>
      <c r="FR536">
        <v>0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-2.77</v>
      </c>
      <c r="GF536">
        <v>-0.5347</v>
      </c>
      <c r="GG536">
        <v>-0.6157391948907027</v>
      </c>
      <c r="GH536">
        <v>-0.001751842048368114</v>
      </c>
      <c r="GI536">
        <v>2.175043830543419E-07</v>
      </c>
      <c r="GJ536">
        <v>-8.900938919420621E-11</v>
      </c>
      <c r="GK536">
        <v>-0.5347082439281952</v>
      </c>
      <c r="GL536">
        <v>0</v>
      </c>
      <c r="GM536">
        <v>0</v>
      </c>
      <c r="GN536">
        <v>0</v>
      </c>
      <c r="GO536">
        <v>3</v>
      </c>
      <c r="GP536">
        <v>2360</v>
      </c>
      <c r="GQ536">
        <v>1</v>
      </c>
      <c r="GR536">
        <v>26</v>
      </c>
      <c r="GS536">
        <v>43.7</v>
      </c>
      <c r="GT536">
        <v>43.8</v>
      </c>
      <c r="GU536">
        <v>3.38867</v>
      </c>
      <c r="GV536">
        <v>2.22168</v>
      </c>
      <c r="GW536">
        <v>1.94702</v>
      </c>
      <c r="GX536">
        <v>2.8186</v>
      </c>
      <c r="GY536">
        <v>2.19482</v>
      </c>
      <c r="GZ536">
        <v>2.3645</v>
      </c>
      <c r="HA536">
        <v>42.5637</v>
      </c>
      <c r="HB536">
        <v>13.3265</v>
      </c>
      <c r="HC536">
        <v>18</v>
      </c>
      <c r="HD536">
        <v>500.872</v>
      </c>
      <c r="HE536">
        <v>560.083</v>
      </c>
      <c r="HF536">
        <v>25.0821</v>
      </c>
      <c r="HG536">
        <v>29.4941</v>
      </c>
      <c r="HH536">
        <v>29.9996</v>
      </c>
      <c r="HI536">
        <v>29.6686</v>
      </c>
      <c r="HJ536">
        <v>29.6249</v>
      </c>
      <c r="HK536">
        <v>67.84050000000001</v>
      </c>
      <c r="HL536">
        <v>18.0664</v>
      </c>
      <c r="HM536">
        <v>0</v>
      </c>
      <c r="HN536">
        <v>25.0733</v>
      </c>
      <c r="HO536">
        <v>1403.42</v>
      </c>
      <c r="HP536">
        <v>20.3554</v>
      </c>
      <c r="HQ536">
        <v>100.225</v>
      </c>
      <c r="HR536">
        <v>100.124</v>
      </c>
    </row>
    <row r="537" spans="1:226">
      <c r="A537">
        <v>521</v>
      </c>
      <c r="B537">
        <v>1657318149.1</v>
      </c>
      <c r="C537">
        <v>9288.099999904633</v>
      </c>
      <c r="D537" t="s">
        <v>1410</v>
      </c>
      <c r="E537" t="s">
        <v>1411</v>
      </c>
      <c r="F537">
        <v>5</v>
      </c>
      <c r="G537" t="s">
        <v>1245</v>
      </c>
      <c r="H537" t="s">
        <v>354</v>
      </c>
      <c r="I537">
        <v>1657318146.3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1420.159487294596</v>
      </c>
      <c r="AK537">
        <v>1376.417090909091</v>
      </c>
      <c r="AL537">
        <v>3.375551036177124</v>
      </c>
      <c r="AM537">
        <v>65.62887878817881</v>
      </c>
      <c r="AN537">
        <f>(AP537 - AO537 + BO537*1E3/(8.314*(BQ537+273.15)) * AR537/BN537 * AQ537) * BN537/(100*BB537) * 1000/(1000 - AP537)</f>
        <v>0</v>
      </c>
      <c r="AO537">
        <v>20.22726330473485</v>
      </c>
      <c r="AP537">
        <v>26.70079757575757</v>
      </c>
      <c r="AQ537">
        <v>-0.000566386545000735</v>
      </c>
      <c r="AR537">
        <v>78.85253045740266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1657318146.3</v>
      </c>
      <c r="BH537">
        <v>1332.118</v>
      </c>
      <c r="BI537">
        <v>1391.965</v>
      </c>
      <c r="BJ537">
        <v>26.70229</v>
      </c>
      <c r="BK537">
        <v>20.22873</v>
      </c>
      <c r="BL537">
        <v>1334.895</v>
      </c>
      <c r="BM537">
        <v>27.23699</v>
      </c>
      <c r="BN537">
        <v>499.9821</v>
      </c>
      <c r="BO537">
        <v>68.39073999999999</v>
      </c>
      <c r="BP537">
        <v>0.09994458000000001</v>
      </c>
      <c r="BQ537">
        <v>27.39305</v>
      </c>
      <c r="BR537">
        <v>27.01366</v>
      </c>
      <c r="BS537">
        <v>999.9</v>
      </c>
      <c r="BT537">
        <v>0</v>
      </c>
      <c r="BU537">
        <v>0</v>
      </c>
      <c r="BV537">
        <v>10016</v>
      </c>
      <c r="BW537">
        <v>0</v>
      </c>
      <c r="BX537">
        <v>1569.839</v>
      </c>
      <c r="BY537">
        <v>-59.84796</v>
      </c>
      <c r="BZ537">
        <v>1368.664</v>
      </c>
      <c r="CA537">
        <v>1420.704</v>
      </c>
      <c r="CB537">
        <v>6.473539000000001</v>
      </c>
      <c r="CC537">
        <v>1391.965</v>
      </c>
      <c r="CD537">
        <v>20.22873</v>
      </c>
      <c r="CE537">
        <v>1.826188</v>
      </c>
      <c r="CF537">
        <v>1.383459</v>
      </c>
      <c r="CG537">
        <v>16.01276</v>
      </c>
      <c r="CH537">
        <v>11.73754</v>
      </c>
      <c r="CI537">
        <v>1999.976</v>
      </c>
      <c r="CJ537">
        <v>0.9799942999999999</v>
      </c>
      <c r="CK537">
        <v>0.0200059</v>
      </c>
      <c r="CL537">
        <v>0</v>
      </c>
      <c r="CM537">
        <v>2.26438</v>
      </c>
      <c r="CN537">
        <v>0</v>
      </c>
      <c r="CO537">
        <v>16568.38</v>
      </c>
      <c r="CP537">
        <v>16749.24</v>
      </c>
      <c r="CQ537">
        <v>39.14360000000001</v>
      </c>
      <c r="CR537">
        <v>40.59350000000001</v>
      </c>
      <c r="CS537">
        <v>39.625</v>
      </c>
      <c r="CT537">
        <v>38.75</v>
      </c>
      <c r="CU537">
        <v>38.312</v>
      </c>
      <c r="CV537">
        <v>1959.966</v>
      </c>
      <c r="CW537">
        <v>40.01</v>
      </c>
      <c r="CX537">
        <v>0</v>
      </c>
      <c r="CY537">
        <v>1657318155.3</v>
      </c>
      <c r="CZ537">
        <v>0</v>
      </c>
      <c r="DA537">
        <v>1657315522.5</v>
      </c>
      <c r="DB537" t="s">
        <v>1038</v>
      </c>
      <c r="DC537">
        <v>1657315522.5</v>
      </c>
      <c r="DD537">
        <v>1657315518.5</v>
      </c>
      <c r="DE537">
        <v>10</v>
      </c>
      <c r="DF537">
        <v>0.226</v>
      </c>
      <c r="DG537">
        <v>0.346</v>
      </c>
      <c r="DH537">
        <v>-1.322</v>
      </c>
      <c r="DI537">
        <v>-0.172</v>
      </c>
      <c r="DJ537">
        <v>420</v>
      </c>
      <c r="DK537">
        <v>25</v>
      </c>
      <c r="DL537">
        <v>0.27</v>
      </c>
      <c r="DM537">
        <v>0.2</v>
      </c>
      <c r="DN537">
        <v>-59.49419024390244</v>
      </c>
      <c r="DO537">
        <v>-3.126710801393851</v>
      </c>
      <c r="DP537">
        <v>0.323568310580835</v>
      </c>
      <c r="DQ537">
        <v>0</v>
      </c>
      <c r="DR537">
        <v>6.456777073170732</v>
      </c>
      <c r="DS537">
        <v>0.1128528919860708</v>
      </c>
      <c r="DT537">
        <v>0.01634647172251958</v>
      </c>
      <c r="DU537">
        <v>0</v>
      </c>
      <c r="DV537">
        <v>0</v>
      </c>
      <c r="DW537">
        <v>2</v>
      </c>
      <c r="DX537" t="s">
        <v>365</v>
      </c>
      <c r="DY537">
        <v>2.97821</v>
      </c>
      <c r="DZ537">
        <v>2.72477</v>
      </c>
      <c r="EA537">
        <v>0.15918</v>
      </c>
      <c r="EB537">
        <v>0.1617</v>
      </c>
      <c r="EC537">
        <v>0.0891184</v>
      </c>
      <c r="ED537">
        <v>0.0710496</v>
      </c>
      <c r="EE537">
        <v>26494.2</v>
      </c>
      <c r="EF537">
        <v>26511.9</v>
      </c>
      <c r="EG537">
        <v>29305.1</v>
      </c>
      <c r="EH537">
        <v>29262.2</v>
      </c>
      <c r="EI537">
        <v>35380.5</v>
      </c>
      <c r="EJ537">
        <v>36131.1</v>
      </c>
      <c r="EK537">
        <v>41286.7</v>
      </c>
      <c r="EL537">
        <v>41682.6</v>
      </c>
      <c r="EM537">
        <v>1.94762</v>
      </c>
      <c r="EN537">
        <v>2.02003</v>
      </c>
      <c r="EO537">
        <v>0.0996441</v>
      </c>
      <c r="EP537">
        <v>0</v>
      </c>
      <c r="EQ537">
        <v>25.3752</v>
      </c>
      <c r="ER537">
        <v>999.9</v>
      </c>
      <c r="ES537">
        <v>23.8</v>
      </c>
      <c r="ET537">
        <v>40.4</v>
      </c>
      <c r="EU537">
        <v>26.3568</v>
      </c>
      <c r="EV537">
        <v>60.9987</v>
      </c>
      <c r="EW537">
        <v>27.8886</v>
      </c>
      <c r="EX537">
        <v>2</v>
      </c>
      <c r="EY537">
        <v>0.165722</v>
      </c>
      <c r="EZ537">
        <v>0.742353</v>
      </c>
      <c r="FA537">
        <v>20.3825</v>
      </c>
      <c r="FB537">
        <v>5.21489</v>
      </c>
      <c r="FC537">
        <v>12.0099</v>
      </c>
      <c r="FD537">
        <v>4.9881</v>
      </c>
      <c r="FE537">
        <v>3.28828</v>
      </c>
      <c r="FF537">
        <v>6588.5</v>
      </c>
      <c r="FG537">
        <v>9999</v>
      </c>
      <c r="FH537">
        <v>9999</v>
      </c>
      <c r="FI537">
        <v>106.6</v>
      </c>
      <c r="FJ537">
        <v>1.86753</v>
      </c>
      <c r="FK537">
        <v>1.86661</v>
      </c>
      <c r="FL537">
        <v>1.866</v>
      </c>
      <c r="FM537">
        <v>1.86586</v>
      </c>
      <c r="FN537">
        <v>1.86775</v>
      </c>
      <c r="FO537">
        <v>1.87012</v>
      </c>
      <c r="FP537">
        <v>1.86887</v>
      </c>
      <c r="FQ537">
        <v>1.87023</v>
      </c>
      <c r="FR537">
        <v>0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-2.8</v>
      </c>
      <c r="GF537">
        <v>-0.5347</v>
      </c>
      <c r="GG537">
        <v>-0.6157391948907027</v>
      </c>
      <c r="GH537">
        <v>-0.001751842048368114</v>
      </c>
      <c r="GI537">
        <v>2.175043830543419E-07</v>
      </c>
      <c r="GJ537">
        <v>-8.900938919420621E-11</v>
      </c>
      <c r="GK537">
        <v>-0.5347082439281952</v>
      </c>
      <c r="GL537">
        <v>0</v>
      </c>
      <c r="GM537">
        <v>0</v>
      </c>
      <c r="GN537">
        <v>0</v>
      </c>
      <c r="GO537">
        <v>3</v>
      </c>
      <c r="GP537">
        <v>2360</v>
      </c>
      <c r="GQ537">
        <v>1</v>
      </c>
      <c r="GR537">
        <v>26</v>
      </c>
      <c r="GS537">
        <v>43.8</v>
      </c>
      <c r="GT537">
        <v>43.8</v>
      </c>
      <c r="GU537">
        <v>3.42041</v>
      </c>
      <c r="GV537">
        <v>2.21558</v>
      </c>
      <c r="GW537">
        <v>1.94702</v>
      </c>
      <c r="GX537">
        <v>2.81738</v>
      </c>
      <c r="GY537">
        <v>2.19482</v>
      </c>
      <c r="GZ537">
        <v>2.38037</v>
      </c>
      <c r="HA537">
        <v>42.5637</v>
      </c>
      <c r="HB537">
        <v>13.3352</v>
      </c>
      <c r="HC537">
        <v>18</v>
      </c>
      <c r="HD537">
        <v>500.773</v>
      </c>
      <c r="HE537">
        <v>560.272</v>
      </c>
      <c r="HF537">
        <v>25.0572</v>
      </c>
      <c r="HG537">
        <v>29.4868</v>
      </c>
      <c r="HH537">
        <v>29.9994</v>
      </c>
      <c r="HI537">
        <v>29.6604</v>
      </c>
      <c r="HJ537">
        <v>29.6174</v>
      </c>
      <c r="HK537">
        <v>68.49590000000001</v>
      </c>
      <c r="HL537">
        <v>17.79</v>
      </c>
      <c r="HM537">
        <v>0</v>
      </c>
      <c r="HN537">
        <v>25.0575</v>
      </c>
      <c r="HO537">
        <v>1423.48</v>
      </c>
      <c r="HP537">
        <v>20.357</v>
      </c>
      <c r="HQ537">
        <v>100.225</v>
      </c>
      <c r="HR537">
        <v>100.124</v>
      </c>
    </row>
    <row r="538" spans="1:226">
      <c r="A538">
        <v>522</v>
      </c>
      <c r="B538">
        <v>1657319500.5</v>
      </c>
      <c r="C538">
        <v>10639.5</v>
      </c>
      <c r="D538" t="s">
        <v>1412</v>
      </c>
      <c r="E538" t="s">
        <v>1413</v>
      </c>
      <c r="F538">
        <v>5</v>
      </c>
      <c r="G538" t="s">
        <v>728</v>
      </c>
      <c r="H538" t="s">
        <v>354</v>
      </c>
      <c r="I538">
        <v>1657319497.5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430.4158913835558</v>
      </c>
      <c r="AK538">
        <v>423.1906969696968</v>
      </c>
      <c r="AL538">
        <v>-0.001950010752037668</v>
      </c>
      <c r="AM538">
        <v>65.61968836560369</v>
      </c>
      <c r="AN538">
        <f>(AP538 - AO538 + BO538*1E3/(8.314*(BQ538+273.15)) * AR538/BN538 * AQ538) * BN538/(100*BB538) * 1000/(1000 - AP538)</f>
        <v>0</v>
      </c>
      <c r="AO538">
        <v>24.37278372602744</v>
      </c>
      <c r="AP538">
        <v>25.52549939393939</v>
      </c>
      <c r="AQ538">
        <v>0.000940753380885553</v>
      </c>
      <c r="AR538">
        <v>78.44544884641762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1657319497.5</v>
      </c>
      <c r="BH538">
        <v>412.414909090909</v>
      </c>
      <c r="BI538">
        <v>419.932909090909</v>
      </c>
      <c r="BJ538">
        <v>25.51894545454545</v>
      </c>
      <c r="BK538">
        <v>24.37419090909091</v>
      </c>
      <c r="BL538">
        <v>413.7243636363636</v>
      </c>
      <c r="BM538">
        <v>26.44938181818182</v>
      </c>
      <c r="BN538">
        <v>499.9979090909091</v>
      </c>
      <c r="BO538">
        <v>68.41419999999999</v>
      </c>
      <c r="BP538">
        <v>0.09994401818181818</v>
      </c>
      <c r="BQ538">
        <v>26.64766363636364</v>
      </c>
      <c r="BR538">
        <v>27.04807272727273</v>
      </c>
      <c r="BS538">
        <v>999.9</v>
      </c>
      <c r="BT538">
        <v>0</v>
      </c>
      <c r="BU538">
        <v>0</v>
      </c>
      <c r="BV538">
        <v>10007.95454545455</v>
      </c>
      <c r="BW538">
        <v>0</v>
      </c>
      <c r="BX538">
        <v>1623.517272727273</v>
      </c>
      <c r="BY538">
        <v>-7.518327272727273</v>
      </c>
      <c r="BZ538">
        <v>423.214909090909</v>
      </c>
      <c r="CA538">
        <v>430.4244545454546</v>
      </c>
      <c r="CB538">
        <v>1.144753636363636</v>
      </c>
      <c r="CC538">
        <v>419.932909090909</v>
      </c>
      <c r="CD538">
        <v>24.37419090909091</v>
      </c>
      <c r="CE538">
        <v>1.745859090909091</v>
      </c>
      <c r="CF538">
        <v>1.667540909090909</v>
      </c>
      <c r="CG538">
        <v>15.31028181818182</v>
      </c>
      <c r="CH538">
        <v>14.59752727272727</v>
      </c>
      <c r="CI538">
        <v>1999.951818181818</v>
      </c>
      <c r="CJ538">
        <v>0.9800013636363637</v>
      </c>
      <c r="CK538">
        <v>0.01999823636363636</v>
      </c>
      <c r="CL538">
        <v>0</v>
      </c>
      <c r="CM538">
        <v>2.320672727272727</v>
      </c>
      <c r="CN538">
        <v>0</v>
      </c>
      <c r="CO538">
        <v>4311.892727272727</v>
      </c>
      <c r="CP538">
        <v>16749.07272727273</v>
      </c>
      <c r="CQ538">
        <v>42.25563636363636</v>
      </c>
      <c r="CR538">
        <v>43.625</v>
      </c>
      <c r="CS538">
        <v>42.625</v>
      </c>
      <c r="CT538">
        <v>41.95990909090909</v>
      </c>
      <c r="CU538">
        <v>41.062</v>
      </c>
      <c r="CV538">
        <v>1959.951818181818</v>
      </c>
      <c r="CW538">
        <v>39.99909090909091</v>
      </c>
      <c r="CX538">
        <v>0</v>
      </c>
      <c r="CY538">
        <v>1657319507.1</v>
      </c>
      <c r="CZ538">
        <v>0</v>
      </c>
      <c r="DA538">
        <v>1657315522.5</v>
      </c>
      <c r="DB538" t="s">
        <v>1038</v>
      </c>
      <c r="DC538">
        <v>1657315522.5</v>
      </c>
      <c r="DD538">
        <v>1657315518.5</v>
      </c>
      <c r="DE538">
        <v>10</v>
      </c>
      <c r="DF538">
        <v>0.226</v>
      </c>
      <c r="DG538">
        <v>0.346</v>
      </c>
      <c r="DH538">
        <v>-1.322</v>
      </c>
      <c r="DI538">
        <v>-0.172</v>
      </c>
      <c r="DJ538">
        <v>420</v>
      </c>
      <c r="DK538">
        <v>25</v>
      </c>
      <c r="DL538">
        <v>0.27</v>
      </c>
      <c r="DM538">
        <v>0.2</v>
      </c>
      <c r="DN538">
        <v>-7.508590731707319</v>
      </c>
      <c r="DO538">
        <v>-0.0871540766550559</v>
      </c>
      <c r="DP538">
        <v>0.0401831051374703</v>
      </c>
      <c r="DQ538">
        <v>1</v>
      </c>
      <c r="DR538">
        <v>1.149581951219512</v>
      </c>
      <c r="DS538">
        <v>-0.1312082926829257</v>
      </c>
      <c r="DT538">
        <v>0.02169627429177557</v>
      </c>
      <c r="DU538">
        <v>0</v>
      </c>
      <c r="DV538">
        <v>1</v>
      </c>
      <c r="DW538">
        <v>2</v>
      </c>
      <c r="DX538" t="s">
        <v>357</v>
      </c>
      <c r="DY538">
        <v>2.97694</v>
      </c>
      <c r="DZ538">
        <v>2.72473</v>
      </c>
      <c r="EA538">
        <v>0.0705269</v>
      </c>
      <c r="EB538">
        <v>0.0706502</v>
      </c>
      <c r="EC538">
        <v>0.08721230000000001</v>
      </c>
      <c r="ED538">
        <v>0.0809202</v>
      </c>
      <c r="EE538">
        <v>29233.1</v>
      </c>
      <c r="EF538">
        <v>29338.6</v>
      </c>
      <c r="EG538">
        <v>29255.5</v>
      </c>
      <c r="EH538">
        <v>29212.6</v>
      </c>
      <c r="EI538">
        <v>35395.2</v>
      </c>
      <c r="EJ538">
        <v>35680.5</v>
      </c>
      <c r="EK538">
        <v>41216.9</v>
      </c>
      <c r="EL538">
        <v>41610.8</v>
      </c>
      <c r="EM538">
        <v>1.93708</v>
      </c>
      <c r="EN538">
        <v>2.019</v>
      </c>
      <c r="EO538">
        <v>0.0139326</v>
      </c>
      <c r="EP538">
        <v>0</v>
      </c>
      <c r="EQ538">
        <v>26.8154</v>
      </c>
      <c r="ER538">
        <v>999.9</v>
      </c>
      <c r="ES538">
        <v>28.3</v>
      </c>
      <c r="ET538">
        <v>39.6</v>
      </c>
      <c r="EU538">
        <v>30.0189</v>
      </c>
      <c r="EV538">
        <v>61.679</v>
      </c>
      <c r="EW538">
        <v>26.887</v>
      </c>
      <c r="EX538">
        <v>2</v>
      </c>
      <c r="EY538">
        <v>0.264642</v>
      </c>
      <c r="EZ538">
        <v>4.24644</v>
      </c>
      <c r="FA538">
        <v>20.3352</v>
      </c>
      <c r="FB538">
        <v>5.22103</v>
      </c>
      <c r="FC538">
        <v>12.0149</v>
      </c>
      <c r="FD538">
        <v>4.9889</v>
      </c>
      <c r="FE538">
        <v>3.28928</v>
      </c>
      <c r="FF538">
        <v>6620.3</v>
      </c>
      <c r="FG538">
        <v>9999</v>
      </c>
      <c r="FH538">
        <v>9999</v>
      </c>
      <c r="FI538">
        <v>107</v>
      </c>
      <c r="FJ538">
        <v>1.86752</v>
      </c>
      <c r="FK538">
        <v>1.86649</v>
      </c>
      <c r="FL538">
        <v>1.86598</v>
      </c>
      <c r="FM538">
        <v>1.86584</v>
      </c>
      <c r="FN538">
        <v>1.86768</v>
      </c>
      <c r="FO538">
        <v>1.87012</v>
      </c>
      <c r="FP538">
        <v>1.8688</v>
      </c>
      <c r="FQ538">
        <v>1.87017</v>
      </c>
      <c r="FR538">
        <v>0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-1.309</v>
      </c>
      <c r="GF538">
        <v>-0.9356</v>
      </c>
      <c r="GG538">
        <v>-0.6157391948907027</v>
      </c>
      <c r="GH538">
        <v>-0.001751842048368114</v>
      </c>
      <c r="GI538">
        <v>2.175043830543419E-07</v>
      </c>
      <c r="GJ538">
        <v>-8.900938919420621E-11</v>
      </c>
      <c r="GK538">
        <v>8.598166570386768</v>
      </c>
      <c r="GL538">
        <v>1.777864070516789</v>
      </c>
      <c r="GM538">
        <v>-0.1595319365346188</v>
      </c>
      <c r="GN538">
        <v>0.002975254502177307</v>
      </c>
      <c r="GO538">
        <v>3</v>
      </c>
      <c r="GP538">
        <v>2360</v>
      </c>
      <c r="GQ538">
        <v>1</v>
      </c>
      <c r="GR538">
        <v>26</v>
      </c>
      <c r="GS538">
        <v>66.3</v>
      </c>
      <c r="GT538">
        <v>66.40000000000001</v>
      </c>
      <c r="GU538">
        <v>1.34644</v>
      </c>
      <c r="GV538">
        <v>2.24487</v>
      </c>
      <c r="GW538">
        <v>1.94702</v>
      </c>
      <c r="GX538">
        <v>2.81616</v>
      </c>
      <c r="GY538">
        <v>2.19482</v>
      </c>
      <c r="GZ538">
        <v>2.38892</v>
      </c>
      <c r="HA538">
        <v>41.8223</v>
      </c>
      <c r="HB538">
        <v>12.1795</v>
      </c>
      <c r="HC538">
        <v>18</v>
      </c>
      <c r="HD538">
        <v>500.004</v>
      </c>
      <c r="HE538">
        <v>566.3200000000001</v>
      </c>
      <c r="HF538">
        <v>20.5355</v>
      </c>
      <c r="HG538">
        <v>30.5049</v>
      </c>
      <c r="HH538">
        <v>30.0009</v>
      </c>
      <c r="HI538">
        <v>30.4143</v>
      </c>
      <c r="HJ538">
        <v>30.3331</v>
      </c>
      <c r="HK538">
        <v>26.873</v>
      </c>
      <c r="HL538">
        <v>18.2563</v>
      </c>
      <c r="HM538">
        <v>33.9668</v>
      </c>
      <c r="HN538">
        <v>20.4956</v>
      </c>
      <c r="HO538">
        <v>413.317</v>
      </c>
      <c r="HP538">
        <v>24.38</v>
      </c>
      <c r="HQ538">
        <v>100.056</v>
      </c>
      <c r="HR538">
        <v>99.9525</v>
      </c>
    </row>
    <row r="539" spans="1:226">
      <c r="A539">
        <v>523</v>
      </c>
      <c r="B539">
        <v>1657319505.5</v>
      </c>
      <c r="C539">
        <v>10644.5</v>
      </c>
      <c r="D539" t="s">
        <v>1414</v>
      </c>
      <c r="E539" t="s">
        <v>1415</v>
      </c>
      <c r="F539">
        <v>5</v>
      </c>
      <c r="G539" t="s">
        <v>728</v>
      </c>
      <c r="H539" t="s">
        <v>354</v>
      </c>
      <c r="I539">
        <v>1657319503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430.322688321269</v>
      </c>
      <c r="AK539">
        <v>422.9344666666664</v>
      </c>
      <c r="AL539">
        <v>-0.06546802903221345</v>
      </c>
      <c r="AM539">
        <v>65.61968836560369</v>
      </c>
      <c r="AN539">
        <f>(AP539 - AO539 + BO539*1E3/(8.314*(BQ539+273.15)) * AR539/BN539 * AQ539) * BN539/(100*BB539) * 1000/(1000 - AP539)</f>
        <v>0</v>
      </c>
      <c r="AO539">
        <v>24.38103927069593</v>
      </c>
      <c r="AP539">
        <v>25.5315412121212</v>
      </c>
      <c r="AQ539">
        <v>0.0002148992865963782</v>
      </c>
      <c r="AR539">
        <v>78.44544884641762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1657319503</v>
      </c>
      <c r="BH539">
        <v>412.2925555555555</v>
      </c>
      <c r="BI539">
        <v>419.2835555555556</v>
      </c>
      <c r="BJ539">
        <v>25.52925555555556</v>
      </c>
      <c r="BK539">
        <v>24.38252222222222</v>
      </c>
      <c r="BL539">
        <v>413.6017777777778</v>
      </c>
      <c r="BM539">
        <v>26.46702222222222</v>
      </c>
      <c r="BN539">
        <v>499.9377777777777</v>
      </c>
      <c r="BO539">
        <v>68.41485555555556</v>
      </c>
      <c r="BP539">
        <v>0.09987274444444444</v>
      </c>
      <c r="BQ539">
        <v>26.64505555555555</v>
      </c>
      <c r="BR539">
        <v>27.03765555555556</v>
      </c>
      <c r="BS539">
        <v>999.9000000000001</v>
      </c>
      <c r="BT539">
        <v>0</v>
      </c>
      <c r="BU539">
        <v>0</v>
      </c>
      <c r="BV539">
        <v>10003.18888888889</v>
      </c>
      <c r="BW539">
        <v>0</v>
      </c>
      <c r="BX539">
        <v>1620.347777777778</v>
      </c>
      <c r="BY539">
        <v>-6.99107888888889</v>
      </c>
      <c r="BZ539">
        <v>423.0936666666666</v>
      </c>
      <c r="CA539">
        <v>429.7622222222223</v>
      </c>
      <c r="CB539">
        <v>1.14673</v>
      </c>
      <c r="CC539">
        <v>419.2835555555556</v>
      </c>
      <c r="CD539">
        <v>24.38252222222222</v>
      </c>
      <c r="CE539">
        <v>1.746578888888889</v>
      </c>
      <c r="CF539">
        <v>1.668126666666667</v>
      </c>
      <c r="CG539">
        <v>15.31671111111111</v>
      </c>
      <c r="CH539">
        <v>14.60295555555556</v>
      </c>
      <c r="CI539">
        <v>1999.918888888888</v>
      </c>
      <c r="CJ539">
        <v>0.9800013333333334</v>
      </c>
      <c r="CK539">
        <v>0.01999826666666667</v>
      </c>
      <c r="CL539">
        <v>0</v>
      </c>
      <c r="CM539">
        <v>2.331677777777778</v>
      </c>
      <c r="CN539">
        <v>0</v>
      </c>
      <c r="CO539">
        <v>4312.014444444444</v>
      </c>
      <c r="CP539">
        <v>16748.76666666667</v>
      </c>
      <c r="CQ539">
        <v>42.30511111111111</v>
      </c>
      <c r="CR539">
        <v>43.625</v>
      </c>
      <c r="CS539">
        <v>42.625</v>
      </c>
      <c r="CT539">
        <v>42</v>
      </c>
      <c r="CU539">
        <v>41.062</v>
      </c>
      <c r="CV539">
        <v>1959.918888888888</v>
      </c>
      <c r="CW539">
        <v>39.99444444444445</v>
      </c>
      <c r="CX539">
        <v>0</v>
      </c>
      <c r="CY539">
        <v>1657319511.9</v>
      </c>
      <c r="CZ539">
        <v>0</v>
      </c>
      <c r="DA539">
        <v>1657315522.5</v>
      </c>
      <c r="DB539" t="s">
        <v>1038</v>
      </c>
      <c r="DC539">
        <v>1657315522.5</v>
      </c>
      <c r="DD539">
        <v>1657315518.5</v>
      </c>
      <c r="DE539">
        <v>10</v>
      </c>
      <c r="DF539">
        <v>0.226</v>
      </c>
      <c r="DG539">
        <v>0.346</v>
      </c>
      <c r="DH539">
        <v>-1.322</v>
      </c>
      <c r="DI539">
        <v>-0.172</v>
      </c>
      <c r="DJ539">
        <v>420</v>
      </c>
      <c r="DK539">
        <v>25</v>
      </c>
      <c r="DL539">
        <v>0.27</v>
      </c>
      <c r="DM539">
        <v>0.2</v>
      </c>
      <c r="DN539">
        <v>-7.401909024390243</v>
      </c>
      <c r="DO539">
        <v>1.899070243902424</v>
      </c>
      <c r="DP539">
        <v>0.3884101518529901</v>
      </c>
      <c r="DQ539">
        <v>0</v>
      </c>
      <c r="DR539">
        <v>1.140325609756098</v>
      </c>
      <c r="DS539">
        <v>0.04849860627177777</v>
      </c>
      <c r="DT539">
        <v>0.008936725009559705</v>
      </c>
      <c r="DU539">
        <v>1</v>
      </c>
      <c r="DV539">
        <v>1</v>
      </c>
      <c r="DW539">
        <v>2</v>
      </c>
      <c r="DX539" t="s">
        <v>357</v>
      </c>
      <c r="DY539">
        <v>2.97695</v>
      </c>
      <c r="DZ539">
        <v>2.72465</v>
      </c>
      <c r="EA539">
        <v>0.0704745</v>
      </c>
      <c r="EB539">
        <v>0.0702604</v>
      </c>
      <c r="EC539">
        <v>0.08723549999999999</v>
      </c>
      <c r="ED539">
        <v>0.0809334</v>
      </c>
      <c r="EE539">
        <v>29234.3</v>
      </c>
      <c r="EF539">
        <v>29350.5</v>
      </c>
      <c r="EG539">
        <v>29255.1</v>
      </c>
      <c r="EH539">
        <v>29212.2</v>
      </c>
      <c r="EI539">
        <v>35394.1</v>
      </c>
      <c r="EJ539">
        <v>35679.5</v>
      </c>
      <c r="EK539">
        <v>41216.6</v>
      </c>
      <c r="EL539">
        <v>41610.2</v>
      </c>
      <c r="EM539">
        <v>1.93705</v>
      </c>
      <c r="EN539">
        <v>2.01883</v>
      </c>
      <c r="EO539">
        <v>0.0127777</v>
      </c>
      <c r="EP539">
        <v>0</v>
      </c>
      <c r="EQ539">
        <v>26.827</v>
      </c>
      <c r="ER539">
        <v>999.9</v>
      </c>
      <c r="ES539">
        <v>28.3</v>
      </c>
      <c r="ET539">
        <v>39.6</v>
      </c>
      <c r="EU539">
        <v>30.0197</v>
      </c>
      <c r="EV539">
        <v>61.419</v>
      </c>
      <c r="EW539">
        <v>27.0513</v>
      </c>
      <c r="EX539">
        <v>2</v>
      </c>
      <c r="EY539">
        <v>0.265694</v>
      </c>
      <c r="EZ539">
        <v>4.28929</v>
      </c>
      <c r="FA539">
        <v>20.3334</v>
      </c>
      <c r="FB539">
        <v>5.21624</v>
      </c>
      <c r="FC539">
        <v>12.0152</v>
      </c>
      <c r="FD539">
        <v>4.98765</v>
      </c>
      <c r="FE539">
        <v>3.28853</v>
      </c>
      <c r="FF539">
        <v>6620.3</v>
      </c>
      <c r="FG539">
        <v>9999</v>
      </c>
      <c r="FH539">
        <v>9999</v>
      </c>
      <c r="FI539">
        <v>107</v>
      </c>
      <c r="FJ539">
        <v>1.86751</v>
      </c>
      <c r="FK539">
        <v>1.86651</v>
      </c>
      <c r="FL539">
        <v>1.86598</v>
      </c>
      <c r="FM539">
        <v>1.86584</v>
      </c>
      <c r="FN539">
        <v>1.86768</v>
      </c>
      <c r="FO539">
        <v>1.87012</v>
      </c>
      <c r="FP539">
        <v>1.86877</v>
      </c>
      <c r="FQ539">
        <v>1.87018</v>
      </c>
      <c r="FR539">
        <v>0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-1.309</v>
      </c>
      <c r="GF539">
        <v>-0.9399</v>
      </c>
      <c r="GG539">
        <v>-0.6157391948907027</v>
      </c>
      <c r="GH539">
        <v>-0.001751842048368114</v>
      </c>
      <c r="GI539">
        <v>2.175043830543419E-07</v>
      </c>
      <c r="GJ539">
        <v>-8.900938919420621E-11</v>
      </c>
      <c r="GK539">
        <v>8.598166570386768</v>
      </c>
      <c r="GL539">
        <v>1.777864070516789</v>
      </c>
      <c r="GM539">
        <v>-0.1595319365346188</v>
      </c>
      <c r="GN539">
        <v>0.002975254502177307</v>
      </c>
      <c r="GO539">
        <v>3</v>
      </c>
      <c r="GP539">
        <v>2360</v>
      </c>
      <c r="GQ539">
        <v>1</v>
      </c>
      <c r="GR539">
        <v>26</v>
      </c>
      <c r="GS539">
        <v>66.40000000000001</v>
      </c>
      <c r="GT539">
        <v>66.5</v>
      </c>
      <c r="GU539">
        <v>1.33301</v>
      </c>
      <c r="GV539">
        <v>2.24609</v>
      </c>
      <c r="GW539">
        <v>1.94702</v>
      </c>
      <c r="GX539">
        <v>2.81738</v>
      </c>
      <c r="GY539">
        <v>2.19482</v>
      </c>
      <c r="GZ539">
        <v>2.36816</v>
      </c>
      <c r="HA539">
        <v>41.8223</v>
      </c>
      <c r="HB539">
        <v>12.1795</v>
      </c>
      <c r="HC539">
        <v>18</v>
      </c>
      <c r="HD539">
        <v>500.052</v>
      </c>
      <c r="HE539">
        <v>566.264</v>
      </c>
      <c r="HF539">
        <v>20.488</v>
      </c>
      <c r="HG539">
        <v>30.5144</v>
      </c>
      <c r="HH539">
        <v>30.001</v>
      </c>
      <c r="HI539">
        <v>30.4223</v>
      </c>
      <c r="HJ539">
        <v>30.3411</v>
      </c>
      <c r="HK539">
        <v>26.699</v>
      </c>
      <c r="HL539">
        <v>18.2563</v>
      </c>
      <c r="HM539">
        <v>33.9668</v>
      </c>
      <c r="HN539">
        <v>20.4557</v>
      </c>
      <c r="HO539">
        <v>419.94</v>
      </c>
      <c r="HP539">
        <v>24.377</v>
      </c>
      <c r="HQ539">
        <v>100.055</v>
      </c>
      <c r="HR539">
        <v>99.9512</v>
      </c>
    </row>
    <row r="540" spans="1:226">
      <c r="A540">
        <v>524</v>
      </c>
      <c r="B540">
        <v>1657319507</v>
      </c>
      <c r="C540">
        <v>10646</v>
      </c>
      <c r="D540" t="s">
        <v>1416</v>
      </c>
      <c r="E540" t="s">
        <v>1417</v>
      </c>
      <c r="F540">
        <v>5</v>
      </c>
      <c r="G540" t="s">
        <v>728</v>
      </c>
      <c r="H540" t="s">
        <v>354</v>
      </c>
      <c r="I540">
        <v>1657319504.111111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429.3114362993631</v>
      </c>
      <c r="AK540">
        <v>422.3602969696969</v>
      </c>
      <c r="AL540">
        <v>-0.2253132758073162</v>
      </c>
      <c r="AM540">
        <v>65.61968836560369</v>
      </c>
      <c r="AN540">
        <f>(AP540 - AO540 + BO540*1E3/(8.314*(BQ540+273.15)) * AR540/BN540 * AQ540) * BN540/(100*BB540) * 1000/(1000 - AP540)</f>
        <v>0</v>
      </c>
      <c r="AO540">
        <v>24.38273737157817</v>
      </c>
      <c r="AP540">
        <v>25.53319757575759</v>
      </c>
      <c r="AQ540">
        <v>0.0001580235124794409</v>
      </c>
      <c r="AR540">
        <v>78.44544884641762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1657319504.111111</v>
      </c>
      <c r="BH540">
        <v>412.1403333333333</v>
      </c>
      <c r="BI540">
        <v>418.3186666666667</v>
      </c>
      <c r="BJ540">
        <v>25.53056666666667</v>
      </c>
      <c r="BK540">
        <v>24.38384444444445</v>
      </c>
      <c r="BL540">
        <v>413.4494444444445</v>
      </c>
      <c r="BM540">
        <v>26.46925555555556</v>
      </c>
      <c r="BN540">
        <v>499.9531111111111</v>
      </c>
      <c r="BO540">
        <v>68.41515555555556</v>
      </c>
      <c r="BP540">
        <v>0.09991086666666667</v>
      </c>
      <c r="BQ540">
        <v>26.64524444444444</v>
      </c>
      <c r="BR540">
        <v>27.0368</v>
      </c>
      <c r="BS540">
        <v>999.9000000000001</v>
      </c>
      <c r="BT540">
        <v>0</v>
      </c>
      <c r="BU540">
        <v>0</v>
      </c>
      <c r="BV540">
        <v>10000.40555555556</v>
      </c>
      <c r="BW540">
        <v>0</v>
      </c>
      <c r="BX540">
        <v>1620.192222222222</v>
      </c>
      <c r="BY540">
        <v>-6.178384444444444</v>
      </c>
      <c r="BZ540">
        <v>422.9381111111111</v>
      </c>
      <c r="CA540">
        <v>428.774</v>
      </c>
      <c r="CB540">
        <v>1.146708888888889</v>
      </c>
      <c r="CC540">
        <v>418.3186666666667</v>
      </c>
      <c r="CD540">
        <v>24.38384444444445</v>
      </c>
      <c r="CE540">
        <v>1.746676666666667</v>
      </c>
      <c r="CF540">
        <v>1.668224444444445</v>
      </c>
      <c r="CG540">
        <v>15.31758888888889</v>
      </c>
      <c r="CH540">
        <v>14.60386666666667</v>
      </c>
      <c r="CI540">
        <v>1999.98</v>
      </c>
      <c r="CJ540">
        <v>0.9800019999999999</v>
      </c>
      <c r="CK540">
        <v>0.0199976</v>
      </c>
      <c r="CL540">
        <v>0</v>
      </c>
      <c r="CM540">
        <v>2.276155555555555</v>
      </c>
      <c r="CN540">
        <v>0</v>
      </c>
      <c r="CO540">
        <v>4312.283333333334</v>
      </c>
      <c r="CP540">
        <v>16749.28888888889</v>
      </c>
      <c r="CQ540">
        <v>42.312</v>
      </c>
      <c r="CR540">
        <v>43.625</v>
      </c>
      <c r="CS540">
        <v>42.625</v>
      </c>
      <c r="CT540">
        <v>42</v>
      </c>
      <c r="CU540">
        <v>41.069</v>
      </c>
      <c r="CV540">
        <v>1959.98</v>
      </c>
      <c r="CW540">
        <v>39.99222222222223</v>
      </c>
      <c r="CX540">
        <v>0</v>
      </c>
      <c r="CY540">
        <v>1657319513.7</v>
      </c>
      <c r="CZ540">
        <v>0</v>
      </c>
      <c r="DA540">
        <v>1657315522.5</v>
      </c>
      <c r="DB540" t="s">
        <v>1038</v>
      </c>
      <c r="DC540">
        <v>1657315522.5</v>
      </c>
      <c r="DD540">
        <v>1657315518.5</v>
      </c>
      <c r="DE540">
        <v>10</v>
      </c>
      <c r="DF540">
        <v>0.226</v>
      </c>
      <c r="DG540">
        <v>0.346</v>
      </c>
      <c r="DH540">
        <v>-1.322</v>
      </c>
      <c r="DI540">
        <v>-0.172</v>
      </c>
      <c r="DJ540">
        <v>420</v>
      </c>
      <c r="DK540">
        <v>25</v>
      </c>
      <c r="DL540">
        <v>0.27</v>
      </c>
      <c r="DM540">
        <v>0.2</v>
      </c>
      <c r="DN540">
        <v>-7.152510749999999</v>
      </c>
      <c r="DO540">
        <v>5.774394709193247</v>
      </c>
      <c r="DP540">
        <v>0.9274632948704425</v>
      </c>
      <c r="DQ540">
        <v>0</v>
      </c>
      <c r="DR540">
        <v>1.13994225</v>
      </c>
      <c r="DS540">
        <v>0.07727583489680648</v>
      </c>
      <c r="DT540">
        <v>0.008252217728435181</v>
      </c>
      <c r="DU540">
        <v>1</v>
      </c>
      <c r="DV540">
        <v>1</v>
      </c>
      <c r="DW540">
        <v>2</v>
      </c>
      <c r="DX540" t="s">
        <v>357</v>
      </c>
      <c r="DY540">
        <v>2.97697</v>
      </c>
      <c r="DZ540">
        <v>2.72458</v>
      </c>
      <c r="EA540">
        <v>0.0703787</v>
      </c>
      <c r="EB540">
        <v>0.0699613</v>
      </c>
      <c r="EC540">
        <v>0.0872433</v>
      </c>
      <c r="ED540">
        <v>0.08093789999999999</v>
      </c>
      <c r="EE540">
        <v>29236.9</v>
      </c>
      <c r="EF540">
        <v>29359.9</v>
      </c>
      <c r="EG540">
        <v>29254.7</v>
      </c>
      <c r="EH540">
        <v>29212.1</v>
      </c>
      <c r="EI540">
        <v>35393.3</v>
      </c>
      <c r="EJ540">
        <v>35679.2</v>
      </c>
      <c r="EK540">
        <v>41216</v>
      </c>
      <c r="EL540">
        <v>41610.1</v>
      </c>
      <c r="EM540">
        <v>1.93708</v>
      </c>
      <c r="EN540">
        <v>2.01883</v>
      </c>
      <c r="EO540">
        <v>0.0128895</v>
      </c>
      <c r="EP540">
        <v>0</v>
      </c>
      <c r="EQ540">
        <v>26.8301</v>
      </c>
      <c r="ER540">
        <v>999.9</v>
      </c>
      <c r="ES540">
        <v>28.3</v>
      </c>
      <c r="ET540">
        <v>39.6</v>
      </c>
      <c r="EU540">
        <v>30.0163</v>
      </c>
      <c r="EV540">
        <v>61.459</v>
      </c>
      <c r="EW540">
        <v>27.0513</v>
      </c>
      <c r="EX540">
        <v>2</v>
      </c>
      <c r="EY540">
        <v>0.265889</v>
      </c>
      <c r="EZ540">
        <v>4.31485</v>
      </c>
      <c r="FA540">
        <v>20.3325</v>
      </c>
      <c r="FB540">
        <v>5.21489</v>
      </c>
      <c r="FC540">
        <v>12.0152</v>
      </c>
      <c r="FD540">
        <v>4.9874</v>
      </c>
      <c r="FE540">
        <v>3.28823</v>
      </c>
      <c r="FF540">
        <v>6620.3</v>
      </c>
      <c r="FG540">
        <v>9999</v>
      </c>
      <c r="FH540">
        <v>9999</v>
      </c>
      <c r="FI540">
        <v>107</v>
      </c>
      <c r="FJ540">
        <v>1.86751</v>
      </c>
      <c r="FK540">
        <v>1.8665</v>
      </c>
      <c r="FL540">
        <v>1.86598</v>
      </c>
      <c r="FM540">
        <v>1.86584</v>
      </c>
      <c r="FN540">
        <v>1.86769</v>
      </c>
      <c r="FO540">
        <v>1.87012</v>
      </c>
      <c r="FP540">
        <v>1.86878</v>
      </c>
      <c r="FQ540">
        <v>1.87017</v>
      </c>
      <c r="FR540">
        <v>0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-1.308</v>
      </c>
      <c r="GF540">
        <v>-0.9414</v>
      </c>
      <c r="GG540">
        <v>-0.6157391948907027</v>
      </c>
      <c r="GH540">
        <v>-0.001751842048368114</v>
      </c>
      <c r="GI540">
        <v>2.175043830543419E-07</v>
      </c>
      <c r="GJ540">
        <v>-8.900938919420621E-11</v>
      </c>
      <c r="GK540">
        <v>8.598166570386768</v>
      </c>
      <c r="GL540">
        <v>1.777864070516789</v>
      </c>
      <c r="GM540">
        <v>-0.1595319365346188</v>
      </c>
      <c r="GN540">
        <v>0.002975254502177307</v>
      </c>
      <c r="GO540">
        <v>3</v>
      </c>
      <c r="GP540">
        <v>2360</v>
      </c>
      <c r="GQ540">
        <v>1</v>
      </c>
      <c r="GR540">
        <v>26</v>
      </c>
      <c r="GS540">
        <v>66.40000000000001</v>
      </c>
      <c r="GT540">
        <v>66.5</v>
      </c>
      <c r="GU540">
        <v>1.3208</v>
      </c>
      <c r="GV540">
        <v>2.24487</v>
      </c>
      <c r="GW540">
        <v>1.94702</v>
      </c>
      <c r="GX540">
        <v>2.81616</v>
      </c>
      <c r="GY540">
        <v>2.19482</v>
      </c>
      <c r="GZ540">
        <v>2.36084</v>
      </c>
      <c r="HA540">
        <v>41.8223</v>
      </c>
      <c r="HB540">
        <v>12.1532</v>
      </c>
      <c r="HC540">
        <v>18</v>
      </c>
      <c r="HD540">
        <v>500.085</v>
      </c>
      <c r="HE540">
        <v>566.289</v>
      </c>
      <c r="HF540">
        <v>20.4735</v>
      </c>
      <c r="HG540">
        <v>30.5165</v>
      </c>
      <c r="HH540">
        <v>30.0009</v>
      </c>
      <c r="HI540">
        <v>30.4244</v>
      </c>
      <c r="HJ540">
        <v>30.3437</v>
      </c>
      <c r="HK540">
        <v>26.5978</v>
      </c>
      <c r="HL540">
        <v>18.2563</v>
      </c>
      <c r="HM540">
        <v>33.9668</v>
      </c>
      <c r="HN540">
        <v>20.4557</v>
      </c>
      <c r="HO540">
        <v>413.252</v>
      </c>
      <c r="HP540">
        <v>24.3749</v>
      </c>
      <c r="HQ540">
        <v>100.054</v>
      </c>
      <c r="HR540">
        <v>99.9509</v>
      </c>
    </row>
    <row r="541" spans="1:226">
      <c r="A541">
        <v>525</v>
      </c>
      <c r="B541">
        <v>1657319510.5</v>
      </c>
      <c r="C541">
        <v>10649.5</v>
      </c>
      <c r="D541" t="s">
        <v>1418</v>
      </c>
      <c r="E541" t="s">
        <v>1419</v>
      </c>
      <c r="F541">
        <v>5</v>
      </c>
      <c r="G541" t="s">
        <v>728</v>
      </c>
      <c r="H541" t="s">
        <v>354</v>
      </c>
      <c r="I541">
        <v>1657319507.777778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424.5932699629782</v>
      </c>
      <c r="AK541">
        <v>419.6890787878786</v>
      </c>
      <c r="AL541">
        <v>-0.7513151873256327</v>
      </c>
      <c r="AM541">
        <v>65.61968836560369</v>
      </c>
      <c r="AN541">
        <f>(AP541 - AO541 + BO541*1E3/(8.314*(BQ541+273.15)) * AR541/BN541 * AQ541) * BN541/(100*BB541) * 1000/(1000 - AP541)</f>
        <v>0</v>
      </c>
      <c r="AO541">
        <v>24.38725747375122</v>
      </c>
      <c r="AP541">
        <v>25.53794666666665</v>
      </c>
      <c r="AQ541">
        <v>0.0001554874357681581</v>
      </c>
      <c r="AR541">
        <v>78.44544884641762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1657319507.777778</v>
      </c>
      <c r="BH541">
        <v>410.5653333333333</v>
      </c>
      <c r="BI541">
        <v>414.5111111111111</v>
      </c>
      <c r="BJ541">
        <v>25.53505555555556</v>
      </c>
      <c r="BK541">
        <v>24.38797777777778</v>
      </c>
      <c r="BL541">
        <v>411.872</v>
      </c>
      <c r="BM541">
        <v>26.47693333333333</v>
      </c>
      <c r="BN541">
        <v>499.9537777777779</v>
      </c>
      <c r="BO541">
        <v>68.41555555555556</v>
      </c>
      <c r="BP541">
        <v>0.09980271111111111</v>
      </c>
      <c r="BQ541">
        <v>26.64542222222222</v>
      </c>
      <c r="BR541">
        <v>27.03907777777778</v>
      </c>
      <c r="BS541">
        <v>999.9000000000001</v>
      </c>
      <c r="BT541">
        <v>0</v>
      </c>
      <c r="BU541">
        <v>0</v>
      </c>
      <c r="BV541">
        <v>10005.60555555556</v>
      </c>
      <c r="BW541">
        <v>0</v>
      </c>
      <c r="BX541">
        <v>1620.213333333333</v>
      </c>
      <c r="BY541">
        <v>-3.945808888888889</v>
      </c>
      <c r="BZ541">
        <v>421.3238888888889</v>
      </c>
      <c r="CA541">
        <v>424.8728888888888</v>
      </c>
      <c r="CB541">
        <v>1.147067777777778</v>
      </c>
      <c r="CC541">
        <v>414.5111111111111</v>
      </c>
      <c r="CD541">
        <v>24.38797777777778</v>
      </c>
      <c r="CE541">
        <v>1.746993333333333</v>
      </c>
      <c r="CF541">
        <v>1.668517777777778</v>
      </c>
      <c r="CG541">
        <v>15.32041111111111</v>
      </c>
      <c r="CH541">
        <v>14.60658888888889</v>
      </c>
      <c r="CI541">
        <v>2000.06</v>
      </c>
      <c r="CJ541">
        <v>0.980003</v>
      </c>
      <c r="CK541">
        <v>0.0199966</v>
      </c>
      <c r="CL541">
        <v>0</v>
      </c>
      <c r="CM541">
        <v>2.2454</v>
      </c>
      <c r="CN541">
        <v>0</v>
      </c>
      <c r="CO541">
        <v>4313.182222222223</v>
      </c>
      <c r="CP541">
        <v>16749.98888888889</v>
      </c>
      <c r="CQ541">
        <v>42.312</v>
      </c>
      <c r="CR541">
        <v>43.63877777777778</v>
      </c>
      <c r="CS541">
        <v>42.625</v>
      </c>
      <c r="CT541">
        <v>42</v>
      </c>
      <c r="CU541">
        <v>41.083</v>
      </c>
      <c r="CV541">
        <v>1960.062222222222</v>
      </c>
      <c r="CW541">
        <v>39.99</v>
      </c>
      <c r="CX541">
        <v>0</v>
      </c>
      <c r="CY541">
        <v>1657319517.3</v>
      </c>
      <c r="CZ541">
        <v>0</v>
      </c>
      <c r="DA541">
        <v>1657315522.5</v>
      </c>
      <c r="DB541" t="s">
        <v>1038</v>
      </c>
      <c r="DC541">
        <v>1657315522.5</v>
      </c>
      <c r="DD541">
        <v>1657315518.5</v>
      </c>
      <c r="DE541">
        <v>10</v>
      </c>
      <c r="DF541">
        <v>0.226</v>
      </c>
      <c r="DG541">
        <v>0.346</v>
      </c>
      <c r="DH541">
        <v>-1.322</v>
      </c>
      <c r="DI541">
        <v>-0.172</v>
      </c>
      <c r="DJ541">
        <v>420</v>
      </c>
      <c r="DK541">
        <v>25</v>
      </c>
      <c r="DL541">
        <v>0.27</v>
      </c>
      <c r="DM541">
        <v>0.2</v>
      </c>
      <c r="DN541">
        <v>-6.666806341463413</v>
      </c>
      <c r="DO541">
        <v>11.54813059233448</v>
      </c>
      <c r="DP541">
        <v>1.496869921120372</v>
      </c>
      <c r="DQ541">
        <v>0</v>
      </c>
      <c r="DR541">
        <v>1.142402926829268</v>
      </c>
      <c r="DS541">
        <v>0.05549832752613347</v>
      </c>
      <c r="DT541">
        <v>0.006413414008041918</v>
      </c>
      <c r="DU541">
        <v>1</v>
      </c>
      <c r="DV541">
        <v>1</v>
      </c>
      <c r="DW541">
        <v>2</v>
      </c>
      <c r="DX541" t="s">
        <v>357</v>
      </c>
      <c r="DY541">
        <v>2.97704</v>
      </c>
      <c r="DZ541">
        <v>2.72474</v>
      </c>
      <c r="EA541">
        <v>0.0700354</v>
      </c>
      <c r="EB541">
        <v>0.06973509999999999</v>
      </c>
      <c r="EC541">
        <v>0.0872595</v>
      </c>
      <c r="ED541">
        <v>0.08094320000000001</v>
      </c>
      <c r="EE541">
        <v>29247.2</v>
      </c>
      <c r="EF541">
        <v>29366.4</v>
      </c>
      <c r="EG541">
        <v>29254.2</v>
      </c>
      <c r="EH541">
        <v>29211.5</v>
      </c>
      <c r="EI541">
        <v>35392</v>
      </c>
      <c r="EJ541">
        <v>35678.4</v>
      </c>
      <c r="EK541">
        <v>41215.3</v>
      </c>
      <c r="EL541">
        <v>41609.4</v>
      </c>
      <c r="EM541">
        <v>1.93683</v>
      </c>
      <c r="EN541">
        <v>2.01875</v>
      </c>
      <c r="EO541">
        <v>0.0113621</v>
      </c>
      <c r="EP541">
        <v>0</v>
      </c>
      <c r="EQ541">
        <v>26.8383</v>
      </c>
      <c r="ER541">
        <v>999.9</v>
      </c>
      <c r="ES541">
        <v>28.3</v>
      </c>
      <c r="ET541">
        <v>39.6</v>
      </c>
      <c r="EU541">
        <v>30.0191</v>
      </c>
      <c r="EV541">
        <v>61.369</v>
      </c>
      <c r="EW541">
        <v>26.9671</v>
      </c>
      <c r="EX541">
        <v>2</v>
      </c>
      <c r="EY541">
        <v>0.266385</v>
      </c>
      <c r="EZ541">
        <v>4.30065</v>
      </c>
      <c r="FA541">
        <v>20.3325</v>
      </c>
      <c r="FB541">
        <v>5.2131</v>
      </c>
      <c r="FC541">
        <v>12.0155</v>
      </c>
      <c r="FD541">
        <v>4.9867</v>
      </c>
      <c r="FE541">
        <v>3.28785</v>
      </c>
      <c r="FF541">
        <v>6620.5</v>
      </c>
      <c r="FG541">
        <v>9999</v>
      </c>
      <c r="FH541">
        <v>9999</v>
      </c>
      <c r="FI541">
        <v>107</v>
      </c>
      <c r="FJ541">
        <v>1.86752</v>
      </c>
      <c r="FK541">
        <v>1.86653</v>
      </c>
      <c r="FL541">
        <v>1.866</v>
      </c>
      <c r="FM541">
        <v>1.86584</v>
      </c>
      <c r="FN541">
        <v>1.86772</v>
      </c>
      <c r="FO541">
        <v>1.87012</v>
      </c>
      <c r="FP541">
        <v>1.86878</v>
      </c>
      <c r="FQ541">
        <v>1.87016</v>
      </c>
      <c r="FR541">
        <v>0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-1.304</v>
      </c>
      <c r="GF541">
        <v>-0.9444</v>
      </c>
      <c r="GG541">
        <v>-0.6157391948907027</v>
      </c>
      <c r="GH541">
        <v>-0.001751842048368114</v>
      </c>
      <c r="GI541">
        <v>2.175043830543419E-07</v>
      </c>
      <c r="GJ541">
        <v>-8.900938919420621E-11</v>
      </c>
      <c r="GK541">
        <v>8.598166570386768</v>
      </c>
      <c r="GL541">
        <v>1.777864070516789</v>
      </c>
      <c r="GM541">
        <v>-0.1595319365346188</v>
      </c>
      <c r="GN541">
        <v>0.002975254502177307</v>
      </c>
      <c r="GO541">
        <v>3</v>
      </c>
      <c r="GP541">
        <v>2360</v>
      </c>
      <c r="GQ541">
        <v>1</v>
      </c>
      <c r="GR541">
        <v>26</v>
      </c>
      <c r="GS541">
        <v>66.5</v>
      </c>
      <c r="GT541">
        <v>66.5</v>
      </c>
      <c r="GU541">
        <v>1.31714</v>
      </c>
      <c r="GV541">
        <v>2.24365</v>
      </c>
      <c r="GW541">
        <v>1.94702</v>
      </c>
      <c r="GX541">
        <v>2.81616</v>
      </c>
      <c r="GY541">
        <v>2.19482</v>
      </c>
      <c r="GZ541">
        <v>2.37061</v>
      </c>
      <c r="HA541">
        <v>41.8223</v>
      </c>
      <c r="HB541">
        <v>12.1707</v>
      </c>
      <c r="HC541">
        <v>18</v>
      </c>
      <c r="HD541">
        <v>499.969</v>
      </c>
      <c r="HE541">
        <v>566.284</v>
      </c>
      <c r="HF541">
        <v>20.4465</v>
      </c>
      <c r="HG541">
        <v>30.523</v>
      </c>
      <c r="HH541">
        <v>30.0009</v>
      </c>
      <c r="HI541">
        <v>30.4302</v>
      </c>
      <c r="HJ541">
        <v>30.3491</v>
      </c>
      <c r="HK541">
        <v>26.0526</v>
      </c>
      <c r="HL541">
        <v>18.2563</v>
      </c>
      <c r="HM541">
        <v>33.9668</v>
      </c>
      <c r="HN541">
        <v>20.416</v>
      </c>
      <c r="HO541">
        <v>379.825</v>
      </c>
      <c r="HP541">
        <v>24.3746</v>
      </c>
      <c r="HQ541">
        <v>100.052</v>
      </c>
      <c r="HR541">
        <v>99.949</v>
      </c>
    </row>
    <row r="542" spans="1:226">
      <c r="A542">
        <v>526</v>
      </c>
      <c r="B542">
        <v>1657319512</v>
      </c>
      <c r="C542">
        <v>10651</v>
      </c>
      <c r="D542" t="s">
        <v>1420</v>
      </c>
      <c r="E542" t="s">
        <v>1421</v>
      </c>
      <c r="F542">
        <v>5</v>
      </c>
      <c r="G542" t="s">
        <v>728</v>
      </c>
      <c r="H542" t="s">
        <v>354</v>
      </c>
      <c r="I542">
        <v>1657319509.055556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423.9162583117281</v>
      </c>
      <c r="AK542">
        <v>418.7320969696967</v>
      </c>
      <c r="AL542">
        <v>-0.7204746957707608</v>
      </c>
      <c r="AM542">
        <v>65.61968836560369</v>
      </c>
      <c r="AN542">
        <f>(AP542 - AO542 + BO542*1E3/(8.314*(BQ542+273.15)) * AR542/BN542 * AQ542) * BN542/(100*BB542) * 1000/(1000 - AP542)</f>
        <v>0</v>
      </c>
      <c r="AO542">
        <v>24.38838488374675</v>
      </c>
      <c r="AP542">
        <v>25.53998484848486</v>
      </c>
      <c r="AQ542">
        <v>0.000143668332949171</v>
      </c>
      <c r="AR542">
        <v>78.44544884641762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1657319509.055556</v>
      </c>
      <c r="BH542">
        <v>409.7308888888889</v>
      </c>
      <c r="BI542">
        <v>413.4126666666667</v>
      </c>
      <c r="BJ542">
        <v>25.53674444444444</v>
      </c>
      <c r="BK542">
        <v>24.3893</v>
      </c>
      <c r="BL542">
        <v>411.0362222222222</v>
      </c>
      <c r="BM542">
        <v>26.47983333333333</v>
      </c>
      <c r="BN542">
        <v>499.9657777777778</v>
      </c>
      <c r="BO542">
        <v>68.41545555555555</v>
      </c>
      <c r="BP542">
        <v>0.0998727888888889</v>
      </c>
      <c r="BQ542">
        <v>26.64494444444444</v>
      </c>
      <c r="BR542">
        <v>27.03498888888889</v>
      </c>
      <c r="BS542">
        <v>999.9000000000001</v>
      </c>
      <c r="BT542">
        <v>0</v>
      </c>
      <c r="BU542">
        <v>0</v>
      </c>
      <c r="BV542">
        <v>10003.17777777778</v>
      </c>
      <c r="BW542">
        <v>0</v>
      </c>
      <c r="BX542">
        <v>1620.316666666667</v>
      </c>
      <c r="BY542">
        <v>-3.681757777777778</v>
      </c>
      <c r="BZ542">
        <v>420.4683333333334</v>
      </c>
      <c r="CA542">
        <v>423.7474444444445</v>
      </c>
      <c r="CB542">
        <v>1.147452222222222</v>
      </c>
      <c r="CC542">
        <v>413.4126666666667</v>
      </c>
      <c r="CD542">
        <v>24.3893</v>
      </c>
      <c r="CE542">
        <v>1.747107777777778</v>
      </c>
      <c r="CF542">
        <v>1.668604444444445</v>
      </c>
      <c r="CG542">
        <v>15.32142222222222</v>
      </c>
      <c r="CH542">
        <v>14.60741111111111</v>
      </c>
      <c r="CI542">
        <v>1999.987777777778</v>
      </c>
      <c r="CJ542">
        <v>0.9800023333333334</v>
      </c>
      <c r="CK542">
        <v>0.01999726666666667</v>
      </c>
      <c r="CL542">
        <v>0</v>
      </c>
      <c r="CM542">
        <v>2.219066666666667</v>
      </c>
      <c r="CN542">
        <v>0</v>
      </c>
      <c r="CO542">
        <v>4313.24</v>
      </c>
      <c r="CP542">
        <v>16749.38888888889</v>
      </c>
      <c r="CQ542">
        <v>42.312</v>
      </c>
      <c r="CR542">
        <v>43.63877777777778</v>
      </c>
      <c r="CS542">
        <v>42.625</v>
      </c>
      <c r="CT542">
        <v>42</v>
      </c>
      <c r="CU542">
        <v>41.09</v>
      </c>
      <c r="CV542">
        <v>1959.991111111111</v>
      </c>
      <c r="CW542">
        <v>39.99</v>
      </c>
      <c r="CX542">
        <v>0</v>
      </c>
      <c r="CY542">
        <v>1657319518.5</v>
      </c>
      <c r="CZ542">
        <v>0</v>
      </c>
      <c r="DA542">
        <v>1657315522.5</v>
      </c>
      <c r="DB542" t="s">
        <v>1038</v>
      </c>
      <c r="DC542">
        <v>1657315522.5</v>
      </c>
      <c r="DD542">
        <v>1657315518.5</v>
      </c>
      <c r="DE542">
        <v>10</v>
      </c>
      <c r="DF542">
        <v>0.226</v>
      </c>
      <c r="DG542">
        <v>0.346</v>
      </c>
      <c r="DH542">
        <v>-1.322</v>
      </c>
      <c r="DI542">
        <v>-0.172</v>
      </c>
      <c r="DJ542">
        <v>420</v>
      </c>
      <c r="DK542">
        <v>25</v>
      </c>
      <c r="DL542">
        <v>0.27</v>
      </c>
      <c r="DM542">
        <v>0.2</v>
      </c>
      <c r="DN542">
        <v>-6.3929725</v>
      </c>
      <c r="DO542">
        <v>14.05984975609757</v>
      </c>
      <c r="DP542">
        <v>1.630185802314801</v>
      </c>
      <c r="DQ542">
        <v>0</v>
      </c>
      <c r="DR542">
        <v>1.14428225</v>
      </c>
      <c r="DS542">
        <v>0.03727395872419993</v>
      </c>
      <c r="DT542">
        <v>0.004333180406756677</v>
      </c>
      <c r="DU542">
        <v>1</v>
      </c>
      <c r="DV542">
        <v>1</v>
      </c>
      <c r="DW542">
        <v>2</v>
      </c>
      <c r="DX542" t="s">
        <v>357</v>
      </c>
      <c r="DY542">
        <v>2.97713</v>
      </c>
      <c r="DZ542">
        <v>2.7247</v>
      </c>
      <c r="EA542">
        <v>0.0699148</v>
      </c>
      <c r="EB542">
        <v>0.06945229999999999</v>
      </c>
      <c r="EC542">
        <v>0.0872656</v>
      </c>
      <c r="ED542">
        <v>0.08094899999999999</v>
      </c>
      <c r="EE542">
        <v>29251</v>
      </c>
      <c r="EF542">
        <v>29375.1</v>
      </c>
      <c r="EG542">
        <v>29254.3</v>
      </c>
      <c r="EH542">
        <v>29211.3</v>
      </c>
      <c r="EI542">
        <v>35391.6</v>
      </c>
      <c r="EJ542">
        <v>35677.9</v>
      </c>
      <c r="EK542">
        <v>41215.1</v>
      </c>
      <c r="EL542">
        <v>41609.2</v>
      </c>
      <c r="EM542">
        <v>1.937</v>
      </c>
      <c r="EN542">
        <v>2.01863</v>
      </c>
      <c r="EO542">
        <v>0.0106916</v>
      </c>
      <c r="EP542">
        <v>0</v>
      </c>
      <c r="EQ542">
        <v>26.8417</v>
      </c>
      <c r="ER542">
        <v>999.9</v>
      </c>
      <c r="ES542">
        <v>28.3</v>
      </c>
      <c r="ET542">
        <v>39.6</v>
      </c>
      <c r="EU542">
        <v>30.0169</v>
      </c>
      <c r="EV542">
        <v>61.619</v>
      </c>
      <c r="EW542">
        <v>27.0753</v>
      </c>
      <c r="EX542">
        <v>2</v>
      </c>
      <c r="EY542">
        <v>0.266613</v>
      </c>
      <c r="EZ542">
        <v>4.32924</v>
      </c>
      <c r="FA542">
        <v>20.3317</v>
      </c>
      <c r="FB542">
        <v>5.2128</v>
      </c>
      <c r="FC542">
        <v>12.0153</v>
      </c>
      <c r="FD542">
        <v>4.9865</v>
      </c>
      <c r="FE542">
        <v>3.28778</v>
      </c>
      <c r="FF542">
        <v>6620.5</v>
      </c>
      <c r="FG542">
        <v>9999</v>
      </c>
      <c r="FH542">
        <v>9999</v>
      </c>
      <c r="FI542">
        <v>107</v>
      </c>
      <c r="FJ542">
        <v>1.86752</v>
      </c>
      <c r="FK542">
        <v>1.86652</v>
      </c>
      <c r="FL542">
        <v>1.86599</v>
      </c>
      <c r="FM542">
        <v>1.86584</v>
      </c>
      <c r="FN542">
        <v>1.8677</v>
      </c>
      <c r="FO542">
        <v>1.87012</v>
      </c>
      <c r="FP542">
        <v>1.86878</v>
      </c>
      <c r="FQ542">
        <v>1.87016</v>
      </c>
      <c r="FR542">
        <v>0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-1.302</v>
      </c>
      <c r="GF542">
        <v>-0.9457</v>
      </c>
      <c r="GG542">
        <v>-0.6157391948907027</v>
      </c>
      <c r="GH542">
        <v>-0.001751842048368114</v>
      </c>
      <c r="GI542">
        <v>2.175043830543419E-07</v>
      </c>
      <c r="GJ542">
        <v>-8.900938919420621E-11</v>
      </c>
      <c r="GK542">
        <v>8.598166570386768</v>
      </c>
      <c r="GL542">
        <v>1.777864070516789</v>
      </c>
      <c r="GM542">
        <v>-0.1595319365346188</v>
      </c>
      <c r="GN542">
        <v>0.002975254502177307</v>
      </c>
      <c r="GO542">
        <v>3</v>
      </c>
      <c r="GP542">
        <v>2360</v>
      </c>
      <c r="GQ542">
        <v>1</v>
      </c>
      <c r="GR542">
        <v>26</v>
      </c>
      <c r="GS542">
        <v>66.5</v>
      </c>
      <c r="GT542">
        <v>66.59999999999999</v>
      </c>
      <c r="GU542">
        <v>1.30249</v>
      </c>
      <c r="GV542">
        <v>2.24365</v>
      </c>
      <c r="GW542">
        <v>1.94702</v>
      </c>
      <c r="GX542">
        <v>2.81616</v>
      </c>
      <c r="GY542">
        <v>2.19482</v>
      </c>
      <c r="GZ542">
        <v>2.37427</v>
      </c>
      <c r="HA542">
        <v>41.8223</v>
      </c>
      <c r="HB542">
        <v>12.1532</v>
      </c>
      <c r="HC542">
        <v>18</v>
      </c>
      <c r="HD542">
        <v>500.101</v>
      </c>
      <c r="HE542">
        <v>566.2140000000001</v>
      </c>
      <c r="HF542">
        <v>20.4357</v>
      </c>
      <c r="HG542">
        <v>30.5256</v>
      </c>
      <c r="HH542">
        <v>30.0009</v>
      </c>
      <c r="HI542">
        <v>30.4325</v>
      </c>
      <c r="HJ542">
        <v>30.3517</v>
      </c>
      <c r="HK542">
        <v>26.0401</v>
      </c>
      <c r="HL542">
        <v>18.2563</v>
      </c>
      <c r="HM542">
        <v>33.9668</v>
      </c>
      <c r="HN542">
        <v>20.416</v>
      </c>
      <c r="HO542">
        <v>399.847</v>
      </c>
      <c r="HP542">
        <v>24.3746</v>
      </c>
      <c r="HQ542">
        <v>100.052</v>
      </c>
      <c r="HR542">
        <v>99.9485</v>
      </c>
    </row>
    <row r="543" spans="1:226">
      <c r="A543">
        <v>527</v>
      </c>
      <c r="B543">
        <v>1657319515.5</v>
      </c>
      <c r="C543">
        <v>10654.5</v>
      </c>
      <c r="D543" t="s">
        <v>1422</v>
      </c>
      <c r="E543" t="s">
        <v>1423</v>
      </c>
      <c r="F543">
        <v>5</v>
      </c>
      <c r="G543" t="s">
        <v>728</v>
      </c>
      <c r="H543" t="s">
        <v>354</v>
      </c>
      <c r="I543">
        <v>1657319512.777778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419.7351176376297</v>
      </c>
      <c r="AK543">
        <v>415.3271333333332</v>
      </c>
      <c r="AL543">
        <v>-0.9859350576918172</v>
      </c>
      <c r="AM543">
        <v>65.61968836560369</v>
      </c>
      <c r="AN543">
        <f>(AP543 - AO543 + BO543*1E3/(8.314*(BQ543+273.15)) * AR543/BN543 * AQ543) * BN543/(100*BB543) * 1000/(1000 - AP543)</f>
        <v>0</v>
      </c>
      <c r="AO543">
        <v>24.3928724423617</v>
      </c>
      <c r="AP543">
        <v>25.5431793939394</v>
      </c>
      <c r="AQ543">
        <v>7.1204402663279E-05</v>
      </c>
      <c r="AR543">
        <v>78.44544884641762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1657319512.777778</v>
      </c>
      <c r="BH543">
        <v>406.9273333333333</v>
      </c>
      <c r="BI543">
        <v>408.458</v>
      </c>
      <c r="BJ543">
        <v>25.54096666666667</v>
      </c>
      <c r="BK543">
        <v>24.39412222222222</v>
      </c>
      <c r="BL543">
        <v>408.2283333333333</v>
      </c>
      <c r="BM543">
        <v>26.48703333333333</v>
      </c>
      <c r="BN543">
        <v>499.99</v>
      </c>
      <c r="BO543">
        <v>68.41449999999999</v>
      </c>
      <c r="BP543">
        <v>0.09998134444444445</v>
      </c>
      <c r="BQ543">
        <v>26.64067777777778</v>
      </c>
      <c r="BR543">
        <v>27.0192</v>
      </c>
      <c r="BS543">
        <v>999.9000000000001</v>
      </c>
      <c r="BT543">
        <v>0</v>
      </c>
      <c r="BU543">
        <v>0</v>
      </c>
      <c r="BV543">
        <v>9990.973333333335</v>
      </c>
      <c r="BW543">
        <v>0</v>
      </c>
      <c r="BX543">
        <v>1620.146666666667</v>
      </c>
      <c r="BY543">
        <v>-1.530551844444444</v>
      </c>
      <c r="BZ543">
        <v>417.5932222222222</v>
      </c>
      <c r="CA543">
        <v>418.671</v>
      </c>
      <c r="CB543">
        <v>1.146865555555556</v>
      </c>
      <c r="CC543">
        <v>408.458</v>
      </c>
      <c r="CD543">
        <v>24.39412222222222</v>
      </c>
      <c r="CE543">
        <v>1.747373333333333</v>
      </c>
      <c r="CF543">
        <v>1.668911111111111</v>
      </c>
      <c r="CG543">
        <v>15.3238</v>
      </c>
      <c r="CH543">
        <v>14.61024444444444</v>
      </c>
      <c r="CI543">
        <v>1999.976666666667</v>
      </c>
      <c r="CJ543">
        <v>0.9800023333333334</v>
      </c>
      <c r="CK543">
        <v>0.01999726666666667</v>
      </c>
      <c r="CL543">
        <v>0</v>
      </c>
      <c r="CM543">
        <v>2.136777777777778</v>
      </c>
      <c r="CN543">
        <v>0</v>
      </c>
      <c r="CO543">
        <v>4313.567777777778</v>
      </c>
      <c r="CP543">
        <v>16749.27777777777</v>
      </c>
      <c r="CQ543">
        <v>42.312</v>
      </c>
      <c r="CR543">
        <v>43.65255555555555</v>
      </c>
      <c r="CS543">
        <v>42.63877777777778</v>
      </c>
      <c r="CT543">
        <v>42</v>
      </c>
      <c r="CU543">
        <v>41.118</v>
      </c>
      <c r="CV543">
        <v>1959.985555555556</v>
      </c>
      <c r="CW543">
        <v>39.99</v>
      </c>
      <c r="CX543">
        <v>0</v>
      </c>
      <c r="CY543">
        <v>1657319522.1</v>
      </c>
      <c r="CZ543">
        <v>0</v>
      </c>
      <c r="DA543">
        <v>1657315522.5</v>
      </c>
      <c r="DB543" t="s">
        <v>1038</v>
      </c>
      <c r="DC543">
        <v>1657315522.5</v>
      </c>
      <c r="DD543">
        <v>1657315518.5</v>
      </c>
      <c r="DE543">
        <v>10</v>
      </c>
      <c r="DF543">
        <v>0.226</v>
      </c>
      <c r="DG543">
        <v>0.346</v>
      </c>
      <c r="DH543">
        <v>-1.322</v>
      </c>
      <c r="DI543">
        <v>-0.172</v>
      </c>
      <c r="DJ543">
        <v>420</v>
      </c>
      <c r="DK543">
        <v>25</v>
      </c>
      <c r="DL543">
        <v>0.27</v>
      </c>
      <c r="DM543">
        <v>0.2</v>
      </c>
      <c r="DN543">
        <v>-5.236372165000001</v>
      </c>
      <c r="DO543">
        <v>23.23364775759854</v>
      </c>
      <c r="DP543">
        <v>2.428874292140054</v>
      </c>
      <c r="DQ543">
        <v>0</v>
      </c>
      <c r="DR543">
        <v>1.1463265</v>
      </c>
      <c r="DS543">
        <v>0.01026776735459606</v>
      </c>
      <c r="DT543">
        <v>0.001737291786085464</v>
      </c>
      <c r="DU543">
        <v>1</v>
      </c>
      <c r="DV543">
        <v>1</v>
      </c>
      <c r="DW543">
        <v>2</v>
      </c>
      <c r="DX543" t="s">
        <v>357</v>
      </c>
      <c r="DY543">
        <v>2.97694</v>
      </c>
      <c r="DZ543">
        <v>2.72461</v>
      </c>
      <c r="EA543">
        <v>0.06940789999999999</v>
      </c>
      <c r="EB543">
        <v>0.0683039</v>
      </c>
      <c r="EC543">
        <v>0.0872752</v>
      </c>
      <c r="ED543">
        <v>0.0809541</v>
      </c>
      <c r="EE543">
        <v>29266.3</v>
      </c>
      <c r="EF543">
        <v>29411.1</v>
      </c>
      <c r="EG543">
        <v>29253.6</v>
      </c>
      <c r="EH543">
        <v>29211</v>
      </c>
      <c r="EI543">
        <v>35390.4</v>
      </c>
      <c r="EJ543">
        <v>35677.1</v>
      </c>
      <c r="EK543">
        <v>41214.1</v>
      </c>
      <c r="EL543">
        <v>41608.4</v>
      </c>
      <c r="EM543">
        <v>1.93705</v>
      </c>
      <c r="EN543">
        <v>2.01852</v>
      </c>
      <c r="EO543">
        <v>0.01017</v>
      </c>
      <c r="EP543">
        <v>0</v>
      </c>
      <c r="EQ543">
        <v>26.8481</v>
      </c>
      <c r="ER543">
        <v>999.9</v>
      </c>
      <c r="ES543">
        <v>28.3</v>
      </c>
      <c r="ET543">
        <v>39.6</v>
      </c>
      <c r="EU543">
        <v>30.02</v>
      </c>
      <c r="EV543">
        <v>61.649</v>
      </c>
      <c r="EW543">
        <v>27.0994</v>
      </c>
      <c r="EX543">
        <v>2</v>
      </c>
      <c r="EY543">
        <v>0.267304</v>
      </c>
      <c r="EZ543">
        <v>4.29873</v>
      </c>
      <c r="FA543">
        <v>20.3325</v>
      </c>
      <c r="FB543">
        <v>5.21265</v>
      </c>
      <c r="FC543">
        <v>12.0156</v>
      </c>
      <c r="FD543">
        <v>4.98655</v>
      </c>
      <c r="FE543">
        <v>3.28768</v>
      </c>
      <c r="FF543">
        <v>6620.5</v>
      </c>
      <c r="FG543">
        <v>9999</v>
      </c>
      <c r="FH543">
        <v>9999</v>
      </c>
      <c r="FI543">
        <v>107</v>
      </c>
      <c r="FJ543">
        <v>1.8675</v>
      </c>
      <c r="FK543">
        <v>1.86651</v>
      </c>
      <c r="FL543">
        <v>1.86599</v>
      </c>
      <c r="FM543">
        <v>1.86584</v>
      </c>
      <c r="FN543">
        <v>1.86768</v>
      </c>
      <c r="FO543">
        <v>1.87012</v>
      </c>
      <c r="FP543">
        <v>1.86878</v>
      </c>
      <c r="FQ543">
        <v>1.87015</v>
      </c>
      <c r="FR543">
        <v>0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-1.296</v>
      </c>
      <c r="GF543">
        <v>-0.9479</v>
      </c>
      <c r="GG543">
        <v>-0.6157391948907027</v>
      </c>
      <c r="GH543">
        <v>-0.001751842048368114</v>
      </c>
      <c r="GI543">
        <v>2.175043830543419E-07</v>
      </c>
      <c r="GJ543">
        <v>-8.900938919420621E-11</v>
      </c>
      <c r="GK543">
        <v>8.598166570386768</v>
      </c>
      <c r="GL543">
        <v>1.777864070516789</v>
      </c>
      <c r="GM543">
        <v>-0.1595319365346188</v>
      </c>
      <c r="GN543">
        <v>0.002975254502177307</v>
      </c>
      <c r="GO543">
        <v>3</v>
      </c>
      <c r="GP543">
        <v>2360</v>
      </c>
      <c r="GQ543">
        <v>1</v>
      </c>
      <c r="GR543">
        <v>26</v>
      </c>
      <c r="GS543">
        <v>66.5</v>
      </c>
      <c r="GT543">
        <v>66.59999999999999</v>
      </c>
      <c r="GU543">
        <v>1.2793</v>
      </c>
      <c r="GV543">
        <v>2.24854</v>
      </c>
      <c r="GW543">
        <v>1.94702</v>
      </c>
      <c r="GX543">
        <v>2.81616</v>
      </c>
      <c r="GY543">
        <v>2.19482</v>
      </c>
      <c r="GZ543">
        <v>2.37671</v>
      </c>
      <c r="HA543">
        <v>41.8223</v>
      </c>
      <c r="HB543">
        <v>12.1532</v>
      </c>
      <c r="HC543">
        <v>18</v>
      </c>
      <c r="HD543">
        <v>500.183</v>
      </c>
      <c r="HE543">
        <v>566.1950000000001</v>
      </c>
      <c r="HF543">
        <v>20.4066</v>
      </c>
      <c r="HG543">
        <v>30.5316</v>
      </c>
      <c r="HH543">
        <v>30.0008</v>
      </c>
      <c r="HI543">
        <v>30.4388</v>
      </c>
      <c r="HJ543">
        <v>30.3575</v>
      </c>
      <c r="HK543">
        <v>25.5532</v>
      </c>
      <c r="HL543">
        <v>18.2563</v>
      </c>
      <c r="HM543">
        <v>33.9668</v>
      </c>
      <c r="HN543">
        <v>20.3946</v>
      </c>
      <c r="HO543">
        <v>386.49</v>
      </c>
      <c r="HP543">
        <v>24.3746</v>
      </c>
      <c r="HQ543">
        <v>100.049</v>
      </c>
      <c r="HR543">
        <v>99.947</v>
      </c>
    </row>
    <row r="544" spans="1:226">
      <c r="A544">
        <v>528</v>
      </c>
      <c r="B544">
        <v>1657319516.5</v>
      </c>
      <c r="C544">
        <v>10655.5</v>
      </c>
      <c r="D544" t="s">
        <v>1424</v>
      </c>
      <c r="E544" t="s">
        <v>1425</v>
      </c>
      <c r="F544">
        <v>5</v>
      </c>
      <c r="G544" t="s">
        <v>728</v>
      </c>
      <c r="H544" t="s">
        <v>354</v>
      </c>
      <c r="I544">
        <v>1657319513.75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417.2783271759798</v>
      </c>
      <c r="AK544">
        <v>413.6984</v>
      </c>
      <c r="AL544">
        <v>-1.254993603849574</v>
      </c>
      <c r="AM544">
        <v>65.61968836560369</v>
      </c>
      <c r="AN544">
        <f>(AP544 - AO544 + BO544*1E3/(8.314*(BQ544+273.15)) * AR544/BN544 * AQ544) * BN544/(100*BB544) * 1000/(1000 - AP544)</f>
        <v>0</v>
      </c>
      <c r="AO544">
        <v>24.39458377669983</v>
      </c>
      <c r="AP544">
        <v>25.5444296969697</v>
      </c>
      <c r="AQ544">
        <v>5.952427865377733E-05</v>
      </c>
      <c r="AR544">
        <v>78.44544884641762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1657319513.75</v>
      </c>
      <c r="BH544">
        <v>406.01525</v>
      </c>
      <c r="BI544">
        <v>406.40725</v>
      </c>
      <c r="BJ544">
        <v>25.5420125</v>
      </c>
      <c r="BK544">
        <v>24.395225</v>
      </c>
      <c r="BL544">
        <v>407.31475</v>
      </c>
      <c r="BM544">
        <v>26.4887875</v>
      </c>
      <c r="BN544">
        <v>499.98725</v>
      </c>
      <c r="BO544">
        <v>68.4142375</v>
      </c>
      <c r="BP544">
        <v>0.09996487500000001</v>
      </c>
      <c r="BQ544">
        <v>26.6391375</v>
      </c>
      <c r="BR544">
        <v>27.017175</v>
      </c>
      <c r="BS544">
        <v>999.9</v>
      </c>
      <c r="BT544">
        <v>0</v>
      </c>
      <c r="BU544">
        <v>0</v>
      </c>
      <c r="BV544">
        <v>9988.9825</v>
      </c>
      <c r="BW544">
        <v>0</v>
      </c>
      <c r="BX544">
        <v>1620.06375</v>
      </c>
      <c r="BY544">
        <v>-0.3919258249999999</v>
      </c>
      <c r="BZ544">
        <v>416.657625</v>
      </c>
      <c r="CA544">
        <v>416.569625</v>
      </c>
      <c r="CB544">
        <v>1.14679875</v>
      </c>
      <c r="CC544">
        <v>406.40725</v>
      </c>
      <c r="CD544">
        <v>24.395225</v>
      </c>
      <c r="CE544">
        <v>1.7474375</v>
      </c>
      <c r="CF544">
        <v>1.66898</v>
      </c>
      <c r="CG544">
        <v>15.324375</v>
      </c>
      <c r="CH544">
        <v>14.6108875</v>
      </c>
      <c r="CI544">
        <v>2000.0075</v>
      </c>
      <c r="CJ544">
        <v>0.980002625</v>
      </c>
      <c r="CK544">
        <v>0.019996975</v>
      </c>
      <c r="CL544">
        <v>0</v>
      </c>
      <c r="CM544">
        <v>2.1383875</v>
      </c>
      <c r="CN544">
        <v>0</v>
      </c>
      <c r="CO544">
        <v>4313.75375</v>
      </c>
      <c r="CP544">
        <v>16749.525</v>
      </c>
      <c r="CQ544">
        <v>42.312</v>
      </c>
      <c r="CR544">
        <v>43.66375</v>
      </c>
      <c r="CS544">
        <v>42.64825</v>
      </c>
      <c r="CT544">
        <v>42</v>
      </c>
      <c r="CU544">
        <v>41.125</v>
      </c>
      <c r="CV544">
        <v>1960.01625</v>
      </c>
      <c r="CW544">
        <v>39.99</v>
      </c>
      <c r="CX544">
        <v>0</v>
      </c>
      <c r="CY544">
        <v>1657319523.3</v>
      </c>
      <c r="CZ544">
        <v>0</v>
      </c>
      <c r="DA544">
        <v>1657315522.5</v>
      </c>
      <c r="DB544" t="s">
        <v>1038</v>
      </c>
      <c r="DC544">
        <v>1657315522.5</v>
      </c>
      <c r="DD544">
        <v>1657315518.5</v>
      </c>
      <c r="DE544">
        <v>10</v>
      </c>
      <c r="DF544">
        <v>0.226</v>
      </c>
      <c r="DG544">
        <v>0.346</v>
      </c>
      <c r="DH544">
        <v>-1.322</v>
      </c>
      <c r="DI544">
        <v>-0.172</v>
      </c>
      <c r="DJ544">
        <v>420</v>
      </c>
      <c r="DK544">
        <v>25</v>
      </c>
      <c r="DL544">
        <v>0.27</v>
      </c>
      <c r="DM544">
        <v>0.2</v>
      </c>
      <c r="DN544">
        <v>-4.594451136585366</v>
      </c>
      <c r="DO544">
        <v>28.09219451707317</v>
      </c>
      <c r="DP544">
        <v>2.983344615804479</v>
      </c>
      <c r="DQ544">
        <v>0</v>
      </c>
      <c r="DR544">
        <v>1.146684634146341</v>
      </c>
      <c r="DS544">
        <v>0.005379094076656555</v>
      </c>
      <c r="DT544">
        <v>0.001087817455904546</v>
      </c>
      <c r="DU544">
        <v>1</v>
      </c>
      <c r="DV544">
        <v>1</v>
      </c>
      <c r="DW544">
        <v>2</v>
      </c>
      <c r="DX544" t="s">
        <v>357</v>
      </c>
      <c r="DY544">
        <v>2.97703</v>
      </c>
      <c r="DZ544">
        <v>2.72475</v>
      </c>
      <c r="EA544">
        <v>0.0691857</v>
      </c>
      <c r="EB544">
        <v>0.0679539</v>
      </c>
      <c r="EC544">
        <v>0.0872795</v>
      </c>
      <c r="ED544">
        <v>0.0809531</v>
      </c>
      <c r="EE544">
        <v>29273.2</v>
      </c>
      <c r="EF544">
        <v>29422</v>
      </c>
      <c r="EG544">
        <v>29253.6</v>
      </c>
      <c r="EH544">
        <v>29210.9</v>
      </c>
      <c r="EI544">
        <v>35390.1</v>
      </c>
      <c r="EJ544">
        <v>35676.9</v>
      </c>
      <c r="EK544">
        <v>41214</v>
      </c>
      <c r="EL544">
        <v>41608.2</v>
      </c>
      <c r="EM544">
        <v>1.9371</v>
      </c>
      <c r="EN544">
        <v>2.01842</v>
      </c>
      <c r="EO544">
        <v>0.0102818</v>
      </c>
      <c r="EP544">
        <v>0</v>
      </c>
      <c r="EQ544">
        <v>26.8498</v>
      </c>
      <c r="ER544">
        <v>999.9</v>
      </c>
      <c r="ES544">
        <v>28.3</v>
      </c>
      <c r="ET544">
        <v>39.6</v>
      </c>
      <c r="EU544">
        <v>30.0183</v>
      </c>
      <c r="EV544">
        <v>61.699</v>
      </c>
      <c r="EW544">
        <v>26.9792</v>
      </c>
      <c r="EX544">
        <v>2</v>
      </c>
      <c r="EY544">
        <v>0.267401</v>
      </c>
      <c r="EZ544">
        <v>4.29532</v>
      </c>
      <c r="FA544">
        <v>20.3326</v>
      </c>
      <c r="FB544">
        <v>5.2128</v>
      </c>
      <c r="FC544">
        <v>12.0155</v>
      </c>
      <c r="FD544">
        <v>4.98675</v>
      </c>
      <c r="FE544">
        <v>3.28783</v>
      </c>
      <c r="FF544">
        <v>6620.5</v>
      </c>
      <c r="FG544">
        <v>9999</v>
      </c>
      <c r="FH544">
        <v>9999</v>
      </c>
      <c r="FI544">
        <v>107</v>
      </c>
      <c r="FJ544">
        <v>1.8675</v>
      </c>
      <c r="FK544">
        <v>1.86649</v>
      </c>
      <c r="FL544">
        <v>1.86599</v>
      </c>
      <c r="FM544">
        <v>1.86584</v>
      </c>
      <c r="FN544">
        <v>1.86768</v>
      </c>
      <c r="FO544">
        <v>1.87012</v>
      </c>
      <c r="FP544">
        <v>1.86878</v>
      </c>
      <c r="FQ544">
        <v>1.87014</v>
      </c>
      <c r="FR544">
        <v>0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-1.293</v>
      </c>
      <c r="GF544">
        <v>-0.9488</v>
      </c>
      <c r="GG544">
        <v>-0.6157391948907027</v>
      </c>
      <c r="GH544">
        <v>-0.001751842048368114</v>
      </c>
      <c r="GI544">
        <v>2.175043830543419E-07</v>
      </c>
      <c r="GJ544">
        <v>-8.900938919420621E-11</v>
      </c>
      <c r="GK544">
        <v>8.598166570386768</v>
      </c>
      <c r="GL544">
        <v>1.777864070516789</v>
      </c>
      <c r="GM544">
        <v>-0.1595319365346188</v>
      </c>
      <c r="GN544">
        <v>0.002975254502177307</v>
      </c>
      <c r="GO544">
        <v>3</v>
      </c>
      <c r="GP544">
        <v>2360</v>
      </c>
      <c r="GQ544">
        <v>1</v>
      </c>
      <c r="GR544">
        <v>26</v>
      </c>
      <c r="GS544">
        <v>66.59999999999999</v>
      </c>
      <c r="GT544">
        <v>66.59999999999999</v>
      </c>
      <c r="GU544">
        <v>1.27441</v>
      </c>
      <c r="GV544">
        <v>2.24854</v>
      </c>
      <c r="GW544">
        <v>1.94702</v>
      </c>
      <c r="GX544">
        <v>2.81616</v>
      </c>
      <c r="GY544">
        <v>2.19482</v>
      </c>
      <c r="GZ544">
        <v>2.36328</v>
      </c>
      <c r="HA544">
        <v>41.8223</v>
      </c>
      <c r="HB544">
        <v>12.162</v>
      </c>
      <c r="HC544">
        <v>18</v>
      </c>
      <c r="HD544">
        <v>500.232</v>
      </c>
      <c r="HE544">
        <v>566.136</v>
      </c>
      <c r="HF544">
        <v>20.4009</v>
      </c>
      <c r="HG544">
        <v>30.5336</v>
      </c>
      <c r="HH544">
        <v>30.0008</v>
      </c>
      <c r="HI544">
        <v>30.4408</v>
      </c>
      <c r="HJ544">
        <v>30.3594</v>
      </c>
      <c r="HK544">
        <v>25.1851</v>
      </c>
      <c r="HL544">
        <v>18.2563</v>
      </c>
      <c r="HM544">
        <v>33.9668</v>
      </c>
      <c r="HN544">
        <v>20.3946</v>
      </c>
      <c r="HO544">
        <v>359.768</v>
      </c>
      <c r="HP544">
        <v>24.3746</v>
      </c>
      <c r="HQ544">
        <v>100.049</v>
      </c>
      <c r="HR544">
        <v>99.9465</v>
      </c>
    </row>
    <row r="545" spans="1:226">
      <c r="A545">
        <v>529</v>
      </c>
      <c r="B545">
        <v>1657319520.5</v>
      </c>
      <c r="C545">
        <v>10659.5</v>
      </c>
      <c r="D545" t="s">
        <v>1426</v>
      </c>
      <c r="E545" t="s">
        <v>1427</v>
      </c>
      <c r="F545">
        <v>5</v>
      </c>
      <c r="G545" t="s">
        <v>728</v>
      </c>
      <c r="H545" t="s">
        <v>354</v>
      </c>
      <c r="I545">
        <v>1657319518.1875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406.7953365828793</v>
      </c>
      <c r="AK545">
        <v>405.6776666666668</v>
      </c>
      <c r="AL545">
        <v>-2.035866644904402</v>
      </c>
      <c r="AM545">
        <v>65.61968836560369</v>
      </c>
      <c r="AN545">
        <f>(AP545 - AO545 + BO545*1E3/(8.314*(BQ545+273.15)) * AR545/BN545 * AQ545) * BN545/(100*BB545) * 1000/(1000 - AP545)</f>
        <v>0</v>
      </c>
      <c r="AO545">
        <v>24.3966673313715</v>
      </c>
      <c r="AP545">
        <v>25.54706000000001</v>
      </c>
      <c r="AQ545">
        <v>7.030102531283576E-05</v>
      </c>
      <c r="AR545">
        <v>78.44544884641762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1657319518.1875</v>
      </c>
      <c r="BH545">
        <v>398.984625</v>
      </c>
      <c r="BI545">
        <v>394.856625</v>
      </c>
      <c r="BJ545">
        <v>25.5462375</v>
      </c>
      <c r="BK545">
        <v>24.3985375</v>
      </c>
      <c r="BL545">
        <v>400.2725</v>
      </c>
      <c r="BM545">
        <v>26.4959</v>
      </c>
      <c r="BN545">
        <v>499.99325</v>
      </c>
      <c r="BO545">
        <v>68.4142375</v>
      </c>
      <c r="BP545">
        <v>0.0999617</v>
      </c>
      <c r="BQ545">
        <v>26.62845</v>
      </c>
      <c r="BR545">
        <v>27.0164375</v>
      </c>
      <c r="BS545">
        <v>999.9</v>
      </c>
      <c r="BT545">
        <v>0</v>
      </c>
      <c r="BU545">
        <v>0</v>
      </c>
      <c r="BV545">
        <v>10014.7625</v>
      </c>
      <c r="BW545">
        <v>0</v>
      </c>
      <c r="BX545">
        <v>1619.4175</v>
      </c>
      <c r="BY545">
        <v>4.12806375</v>
      </c>
      <c r="BZ545">
        <v>409.444625</v>
      </c>
      <c r="CA545">
        <v>404.73175</v>
      </c>
      <c r="CB545">
        <v>1.14768875</v>
      </c>
      <c r="CC545">
        <v>394.856625</v>
      </c>
      <c r="CD545">
        <v>24.3985375</v>
      </c>
      <c r="CE545">
        <v>1.7477275</v>
      </c>
      <c r="CF545">
        <v>1.669205</v>
      </c>
      <c r="CG545">
        <v>15.32695</v>
      </c>
      <c r="CH545">
        <v>14.6129875</v>
      </c>
      <c r="CI545">
        <v>2000.01375</v>
      </c>
      <c r="CJ545">
        <v>0.980002625</v>
      </c>
      <c r="CK545">
        <v>0.019996975</v>
      </c>
      <c r="CL545">
        <v>0</v>
      </c>
      <c r="CM545">
        <v>2.0604375</v>
      </c>
      <c r="CN545">
        <v>0</v>
      </c>
      <c r="CO545">
        <v>4315.145</v>
      </c>
      <c r="CP545">
        <v>16749.6</v>
      </c>
      <c r="CQ545">
        <v>42.312</v>
      </c>
      <c r="CR545">
        <v>43.687</v>
      </c>
      <c r="CS545">
        <v>42.687</v>
      </c>
      <c r="CT545">
        <v>42.00775</v>
      </c>
      <c r="CU545">
        <v>41.125</v>
      </c>
      <c r="CV545">
        <v>1960.01875</v>
      </c>
      <c r="CW545">
        <v>39.99</v>
      </c>
      <c r="CX545">
        <v>0</v>
      </c>
      <c r="CY545">
        <v>1657319527.5</v>
      </c>
      <c r="CZ545">
        <v>0</v>
      </c>
      <c r="DA545">
        <v>1657315522.5</v>
      </c>
      <c r="DB545" t="s">
        <v>1038</v>
      </c>
      <c r="DC545">
        <v>1657315522.5</v>
      </c>
      <c r="DD545">
        <v>1657315518.5</v>
      </c>
      <c r="DE545">
        <v>10</v>
      </c>
      <c r="DF545">
        <v>0.226</v>
      </c>
      <c r="DG545">
        <v>0.346</v>
      </c>
      <c r="DH545">
        <v>-1.322</v>
      </c>
      <c r="DI545">
        <v>-0.172</v>
      </c>
      <c r="DJ545">
        <v>420</v>
      </c>
      <c r="DK545">
        <v>25</v>
      </c>
      <c r="DL545">
        <v>0.27</v>
      </c>
      <c r="DM545">
        <v>0.2</v>
      </c>
      <c r="DN545">
        <v>-2.313489917073171</v>
      </c>
      <c r="DO545">
        <v>40.73682684041813</v>
      </c>
      <c r="DP545">
        <v>4.154733590699206</v>
      </c>
      <c r="DQ545">
        <v>0</v>
      </c>
      <c r="DR545">
        <v>1.147113170731707</v>
      </c>
      <c r="DS545">
        <v>0.002644390243900732</v>
      </c>
      <c r="DT545">
        <v>0.0008550636519578227</v>
      </c>
      <c r="DU545">
        <v>1</v>
      </c>
      <c r="DV545">
        <v>1</v>
      </c>
      <c r="DW545">
        <v>2</v>
      </c>
      <c r="DX545" t="s">
        <v>357</v>
      </c>
      <c r="DY545">
        <v>2.97707</v>
      </c>
      <c r="DZ545">
        <v>2.72493</v>
      </c>
      <c r="EA545">
        <v>0.068102</v>
      </c>
      <c r="EB545">
        <v>0.066431</v>
      </c>
      <c r="EC545">
        <v>0.0872901</v>
      </c>
      <c r="ED545">
        <v>0.0809696</v>
      </c>
      <c r="EE545">
        <v>29307.3</v>
      </c>
      <c r="EF545">
        <v>29469.5</v>
      </c>
      <c r="EG545">
        <v>29253.7</v>
      </c>
      <c r="EH545">
        <v>29210.4</v>
      </c>
      <c r="EI545">
        <v>35389.6</v>
      </c>
      <c r="EJ545">
        <v>35675.8</v>
      </c>
      <c r="EK545">
        <v>41213.9</v>
      </c>
      <c r="EL545">
        <v>41607.7</v>
      </c>
      <c r="EM545">
        <v>1.93685</v>
      </c>
      <c r="EN545">
        <v>2.01837</v>
      </c>
      <c r="EO545">
        <v>0.009089710000000001</v>
      </c>
      <c r="EP545">
        <v>0</v>
      </c>
      <c r="EQ545">
        <v>26.8562</v>
      </c>
      <c r="ER545">
        <v>999.9</v>
      </c>
      <c r="ES545">
        <v>28.3</v>
      </c>
      <c r="ET545">
        <v>39.6</v>
      </c>
      <c r="EU545">
        <v>30.0196</v>
      </c>
      <c r="EV545">
        <v>61.719</v>
      </c>
      <c r="EW545">
        <v>27.0152</v>
      </c>
      <c r="EX545">
        <v>2</v>
      </c>
      <c r="EY545">
        <v>0.267663</v>
      </c>
      <c r="EZ545">
        <v>4.25062</v>
      </c>
      <c r="FA545">
        <v>20.3338</v>
      </c>
      <c r="FB545">
        <v>5.21175</v>
      </c>
      <c r="FC545">
        <v>12.0152</v>
      </c>
      <c r="FD545">
        <v>4.9865</v>
      </c>
      <c r="FE545">
        <v>3.28768</v>
      </c>
      <c r="FF545">
        <v>6620.8</v>
      </c>
      <c r="FG545">
        <v>9999</v>
      </c>
      <c r="FH545">
        <v>9999</v>
      </c>
      <c r="FI545">
        <v>107</v>
      </c>
      <c r="FJ545">
        <v>1.86752</v>
      </c>
      <c r="FK545">
        <v>1.86652</v>
      </c>
      <c r="FL545">
        <v>1.86599</v>
      </c>
      <c r="FM545">
        <v>1.86584</v>
      </c>
      <c r="FN545">
        <v>1.86769</v>
      </c>
      <c r="FO545">
        <v>1.87012</v>
      </c>
      <c r="FP545">
        <v>1.86881</v>
      </c>
      <c r="FQ545">
        <v>1.87017</v>
      </c>
      <c r="FR545">
        <v>0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-1.28</v>
      </c>
      <c r="GF545">
        <v>-0.9504</v>
      </c>
      <c r="GG545">
        <v>-0.6157391948907027</v>
      </c>
      <c r="GH545">
        <v>-0.001751842048368114</v>
      </c>
      <c r="GI545">
        <v>2.175043830543419E-07</v>
      </c>
      <c r="GJ545">
        <v>-8.900938919420621E-11</v>
      </c>
      <c r="GK545">
        <v>8.598166570386768</v>
      </c>
      <c r="GL545">
        <v>1.777864070516789</v>
      </c>
      <c r="GM545">
        <v>-0.1595319365346188</v>
      </c>
      <c r="GN545">
        <v>0.002975254502177307</v>
      </c>
      <c r="GO545">
        <v>3</v>
      </c>
      <c r="GP545">
        <v>2360</v>
      </c>
      <c r="GQ545">
        <v>1</v>
      </c>
      <c r="GR545">
        <v>26</v>
      </c>
      <c r="GS545">
        <v>66.59999999999999</v>
      </c>
      <c r="GT545">
        <v>66.7</v>
      </c>
      <c r="GU545">
        <v>1.24023</v>
      </c>
      <c r="GV545">
        <v>2.24731</v>
      </c>
      <c r="GW545">
        <v>1.94702</v>
      </c>
      <c r="GX545">
        <v>2.81738</v>
      </c>
      <c r="GY545">
        <v>2.19482</v>
      </c>
      <c r="GZ545">
        <v>2.35352</v>
      </c>
      <c r="HA545">
        <v>41.8223</v>
      </c>
      <c r="HB545">
        <v>12.1532</v>
      </c>
      <c r="HC545">
        <v>18</v>
      </c>
      <c r="HD545">
        <v>500.117</v>
      </c>
      <c r="HE545">
        <v>566.1559999999999</v>
      </c>
      <c r="HF545">
        <v>20.382</v>
      </c>
      <c r="HG545">
        <v>30.5415</v>
      </c>
      <c r="HH545">
        <v>30.0006</v>
      </c>
      <c r="HI545">
        <v>30.4467</v>
      </c>
      <c r="HJ545">
        <v>30.3654</v>
      </c>
      <c r="HK545">
        <v>24.517</v>
      </c>
      <c r="HL545">
        <v>18.2563</v>
      </c>
      <c r="HM545">
        <v>33.9668</v>
      </c>
      <c r="HN545">
        <v>20.3773</v>
      </c>
      <c r="HO545">
        <v>346.41</v>
      </c>
      <c r="HP545">
        <v>24.3746</v>
      </c>
      <c r="HQ545">
        <v>100.049</v>
      </c>
      <c r="HR545">
        <v>99.94499999999999</v>
      </c>
    </row>
    <row r="546" spans="1:226">
      <c r="A546">
        <v>530</v>
      </c>
      <c r="B546">
        <v>1657319522</v>
      </c>
      <c r="C546">
        <v>10661</v>
      </c>
      <c r="D546" t="s">
        <v>1428</v>
      </c>
      <c r="E546" t="s">
        <v>1429</v>
      </c>
      <c r="F546">
        <v>5</v>
      </c>
      <c r="G546" t="s">
        <v>728</v>
      </c>
      <c r="H546" t="s">
        <v>354</v>
      </c>
      <c r="I546">
        <v>1657319519.111111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402.3559568624501</v>
      </c>
      <c r="AK546">
        <v>402.0579393939393</v>
      </c>
      <c r="AL546">
        <v>-2.246179476019986</v>
      </c>
      <c r="AM546">
        <v>65.61968836560369</v>
      </c>
      <c r="AN546">
        <f>(AP546 - AO546 + BO546*1E3/(8.314*(BQ546+273.15)) * AR546/BN546 * AQ546) * BN546/(100*BB546) * 1000/(1000 - AP546)</f>
        <v>0</v>
      </c>
      <c r="AO546">
        <v>24.39845092583629</v>
      </c>
      <c r="AP546">
        <v>25.54890484848484</v>
      </c>
      <c r="AQ546">
        <v>5.396909619998553E-06</v>
      </c>
      <c r="AR546">
        <v>78.44544884641762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1657319519.111111</v>
      </c>
      <c r="BH546">
        <v>397.0596666666667</v>
      </c>
      <c r="BI546">
        <v>392.1228888888889</v>
      </c>
      <c r="BJ546">
        <v>25.54696666666667</v>
      </c>
      <c r="BK546">
        <v>24.40002222222222</v>
      </c>
      <c r="BL546">
        <v>398.3444444444444</v>
      </c>
      <c r="BM546">
        <v>26.49715555555555</v>
      </c>
      <c r="BN546">
        <v>499.9946666666667</v>
      </c>
      <c r="BO546">
        <v>68.41460000000001</v>
      </c>
      <c r="BP546">
        <v>0.09998672222222223</v>
      </c>
      <c r="BQ546">
        <v>26.62645555555556</v>
      </c>
      <c r="BR546">
        <v>27.01292222222222</v>
      </c>
      <c r="BS546">
        <v>999.9000000000001</v>
      </c>
      <c r="BT546">
        <v>0</v>
      </c>
      <c r="BU546">
        <v>0</v>
      </c>
      <c r="BV546">
        <v>10016.81111111111</v>
      </c>
      <c r="BW546">
        <v>0</v>
      </c>
      <c r="BX546">
        <v>1619.278888888889</v>
      </c>
      <c r="BY546">
        <v>4.936943333333335</v>
      </c>
      <c r="BZ546">
        <v>407.4695555555556</v>
      </c>
      <c r="CA546">
        <v>401.9301111111111</v>
      </c>
      <c r="CB546">
        <v>1.146953333333333</v>
      </c>
      <c r="CC546">
        <v>392.1228888888889</v>
      </c>
      <c r="CD546">
        <v>24.40002222222222</v>
      </c>
      <c r="CE546">
        <v>1.747786666666667</v>
      </c>
      <c r="CF546">
        <v>1.669315555555555</v>
      </c>
      <c r="CG546">
        <v>15.32748888888889</v>
      </c>
      <c r="CH546">
        <v>14.61401111111111</v>
      </c>
      <c r="CI546">
        <v>1999.98</v>
      </c>
      <c r="CJ546">
        <v>0.9800023333333334</v>
      </c>
      <c r="CK546">
        <v>0.01999726666666667</v>
      </c>
      <c r="CL546">
        <v>0</v>
      </c>
      <c r="CM546">
        <v>2.063566666666667</v>
      </c>
      <c r="CN546">
        <v>0</v>
      </c>
      <c r="CO546">
        <v>4315.423333333333</v>
      </c>
      <c r="CP546">
        <v>16749.33333333334</v>
      </c>
      <c r="CQ546">
        <v>42.312</v>
      </c>
      <c r="CR546">
        <v>43.687</v>
      </c>
      <c r="CS546">
        <v>42.687</v>
      </c>
      <c r="CT546">
        <v>42.00688888888889</v>
      </c>
      <c r="CU546">
        <v>41.125</v>
      </c>
      <c r="CV546">
        <v>1959.986666666667</v>
      </c>
      <c r="CW546">
        <v>39.99</v>
      </c>
      <c r="CX546">
        <v>0</v>
      </c>
      <c r="CY546">
        <v>1657319528.7</v>
      </c>
      <c r="CZ546">
        <v>0</v>
      </c>
      <c r="DA546">
        <v>1657315522.5</v>
      </c>
      <c r="DB546" t="s">
        <v>1038</v>
      </c>
      <c r="DC546">
        <v>1657315522.5</v>
      </c>
      <c r="DD546">
        <v>1657315518.5</v>
      </c>
      <c r="DE546">
        <v>10</v>
      </c>
      <c r="DF546">
        <v>0.226</v>
      </c>
      <c r="DG546">
        <v>0.346</v>
      </c>
      <c r="DH546">
        <v>-1.322</v>
      </c>
      <c r="DI546">
        <v>-0.172</v>
      </c>
      <c r="DJ546">
        <v>420</v>
      </c>
      <c r="DK546">
        <v>25</v>
      </c>
      <c r="DL546">
        <v>0.27</v>
      </c>
      <c r="DM546">
        <v>0.2</v>
      </c>
      <c r="DN546">
        <v>-1.627335526829268</v>
      </c>
      <c r="DO546">
        <v>43.30158711637626</v>
      </c>
      <c r="DP546">
        <v>4.394708016512079</v>
      </c>
      <c r="DQ546">
        <v>0</v>
      </c>
      <c r="DR546">
        <v>1.146984390243902</v>
      </c>
      <c r="DS546">
        <v>9.198606274579337E-06</v>
      </c>
      <c r="DT546">
        <v>0.001060715471332597</v>
      </c>
      <c r="DU546">
        <v>1</v>
      </c>
      <c r="DV546">
        <v>1</v>
      </c>
      <c r="DW546">
        <v>2</v>
      </c>
      <c r="DX546" t="s">
        <v>357</v>
      </c>
      <c r="DY546">
        <v>2.97699</v>
      </c>
      <c r="DZ546">
        <v>2.72486</v>
      </c>
      <c r="EA546">
        <v>0.0676113</v>
      </c>
      <c r="EB546">
        <v>0.06578299999999999</v>
      </c>
      <c r="EC546">
        <v>0.0872984</v>
      </c>
      <c r="ED546">
        <v>0.08097260000000001</v>
      </c>
      <c r="EE546">
        <v>29322.6</v>
      </c>
      <c r="EF546">
        <v>29489.8</v>
      </c>
      <c r="EG546">
        <v>29253.6</v>
      </c>
      <c r="EH546">
        <v>29210.2</v>
      </c>
      <c r="EI546">
        <v>35389</v>
      </c>
      <c r="EJ546">
        <v>35675.6</v>
      </c>
      <c r="EK546">
        <v>41213.5</v>
      </c>
      <c r="EL546">
        <v>41607.6</v>
      </c>
      <c r="EM546">
        <v>1.93695</v>
      </c>
      <c r="EN546">
        <v>2.0183</v>
      </c>
      <c r="EO546">
        <v>0.008773059999999999</v>
      </c>
      <c r="EP546">
        <v>0</v>
      </c>
      <c r="EQ546">
        <v>26.8585</v>
      </c>
      <c r="ER546">
        <v>999.9</v>
      </c>
      <c r="ES546">
        <v>28.3</v>
      </c>
      <c r="ET546">
        <v>39.6</v>
      </c>
      <c r="EU546">
        <v>30.0188</v>
      </c>
      <c r="EV546">
        <v>61.519</v>
      </c>
      <c r="EW546">
        <v>27.0553</v>
      </c>
      <c r="EX546">
        <v>2</v>
      </c>
      <c r="EY546">
        <v>0.267851</v>
      </c>
      <c r="EZ546">
        <v>4.25112</v>
      </c>
      <c r="FA546">
        <v>20.3339</v>
      </c>
      <c r="FB546">
        <v>5.21175</v>
      </c>
      <c r="FC546">
        <v>12.0149</v>
      </c>
      <c r="FD546">
        <v>4.9866</v>
      </c>
      <c r="FE546">
        <v>3.28768</v>
      </c>
      <c r="FF546">
        <v>6620.8</v>
      </c>
      <c r="FG546">
        <v>9999</v>
      </c>
      <c r="FH546">
        <v>9999</v>
      </c>
      <c r="FI546">
        <v>107</v>
      </c>
      <c r="FJ546">
        <v>1.86752</v>
      </c>
      <c r="FK546">
        <v>1.86652</v>
      </c>
      <c r="FL546">
        <v>1.86599</v>
      </c>
      <c r="FM546">
        <v>1.86584</v>
      </c>
      <c r="FN546">
        <v>1.86769</v>
      </c>
      <c r="FO546">
        <v>1.87012</v>
      </c>
      <c r="FP546">
        <v>1.86882</v>
      </c>
      <c r="FQ546">
        <v>1.8702</v>
      </c>
      <c r="FR546">
        <v>0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-1.274</v>
      </c>
      <c r="GF546">
        <v>-0.952</v>
      </c>
      <c r="GG546">
        <v>-0.6157391948907027</v>
      </c>
      <c r="GH546">
        <v>-0.001751842048368114</v>
      </c>
      <c r="GI546">
        <v>2.175043830543419E-07</v>
      </c>
      <c r="GJ546">
        <v>-8.900938919420621E-11</v>
      </c>
      <c r="GK546">
        <v>8.598166570386768</v>
      </c>
      <c r="GL546">
        <v>1.777864070516789</v>
      </c>
      <c r="GM546">
        <v>-0.1595319365346188</v>
      </c>
      <c r="GN546">
        <v>0.002975254502177307</v>
      </c>
      <c r="GO546">
        <v>3</v>
      </c>
      <c r="GP546">
        <v>2360</v>
      </c>
      <c r="GQ546">
        <v>1</v>
      </c>
      <c r="GR546">
        <v>26</v>
      </c>
      <c r="GS546">
        <v>66.7</v>
      </c>
      <c r="GT546">
        <v>66.7</v>
      </c>
      <c r="GU546">
        <v>1.22314</v>
      </c>
      <c r="GV546">
        <v>2.24731</v>
      </c>
      <c r="GW546">
        <v>1.94702</v>
      </c>
      <c r="GX546">
        <v>2.81616</v>
      </c>
      <c r="GY546">
        <v>2.19482</v>
      </c>
      <c r="GZ546">
        <v>2.38037</v>
      </c>
      <c r="HA546">
        <v>41.8223</v>
      </c>
      <c r="HB546">
        <v>12.1444</v>
      </c>
      <c r="HC546">
        <v>18</v>
      </c>
      <c r="HD546">
        <v>500.203</v>
      </c>
      <c r="HE546">
        <v>566.126</v>
      </c>
      <c r="HF546">
        <v>20.3775</v>
      </c>
      <c r="HG546">
        <v>30.5442</v>
      </c>
      <c r="HH546">
        <v>30.0006</v>
      </c>
      <c r="HI546">
        <v>30.4493</v>
      </c>
      <c r="HJ546">
        <v>30.3682</v>
      </c>
      <c r="HK546">
        <v>24.4529</v>
      </c>
      <c r="HL546">
        <v>18.2563</v>
      </c>
      <c r="HM546">
        <v>33.9668</v>
      </c>
      <c r="HN546">
        <v>20.3773</v>
      </c>
      <c r="HO546">
        <v>366.119</v>
      </c>
      <c r="HP546">
        <v>24.3746</v>
      </c>
      <c r="HQ546">
        <v>100.048</v>
      </c>
      <c r="HR546">
        <v>99.9447</v>
      </c>
    </row>
    <row r="547" spans="1:226">
      <c r="A547">
        <v>531</v>
      </c>
      <c r="B547">
        <v>1657319525.5</v>
      </c>
      <c r="C547">
        <v>10664.5</v>
      </c>
      <c r="D547" t="s">
        <v>1430</v>
      </c>
      <c r="E547" t="s">
        <v>1431</v>
      </c>
      <c r="F547">
        <v>5</v>
      </c>
      <c r="G547" t="s">
        <v>728</v>
      </c>
      <c r="H547" t="s">
        <v>354</v>
      </c>
      <c r="I547">
        <v>1657319522.777778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390.7398839319101</v>
      </c>
      <c r="AK547">
        <v>392.351896969697</v>
      </c>
      <c r="AL547">
        <v>-2.771813024444237</v>
      </c>
      <c r="AM547">
        <v>65.61968836560369</v>
      </c>
      <c r="AN547">
        <f>(AP547 - AO547 + BO547*1E3/(8.314*(BQ547+273.15)) * AR547/BN547 * AQ547) * BN547/(100*BB547) * 1000/(1000 - AP547)</f>
        <v>0</v>
      </c>
      <c r="AO547">
        <v>24.40451004636496</v>
      </c>
      <c r="AP547">
        <v>25.55496848484847</v>
      </c>
      <c r="AQ547">
        <v>8.160765841591019E-05</v>
      </c>
      <c r="AR547">
        <v>78.44544884641762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1657319522.777778</v>
      </c>
      <c r="BH547">
        <v>388.3263333333334</v>
      </c>
      <c r="BI547">
        <v>380.6286666666667</v>
      </c>
      <c r="BJ547">
        <v>25.55112222222222</v>
      </c>
      <c r="BK547">
        <v>24.40437777777778</v>
      </c>
      <c r="BL547">
        <v>389.5968888888889</v>
      </c>
      <c r="BM547">
        <v>26.5042</v>
      </c>
      <c r="BN547">
        <v>499.9971111111111</v>
      </c>
      <c r="BO547">
        <v>68.41518888888888</v>
      </c>
      <c r="BP547">
        <v>0.1000242111111111</v>
      </c>
      <c r="BQ547">
        <v>26.6216</v>
      </c>
      <c r="BR547">
        <v>27.00492222222222</v>
      </c>
      <c r="BS547">
        <v>999.9000000000001</v>
      </c>
      <c r="BT547">
        <v>0</v>
      </c>
      <c r="BU547">
        <v>0</v>
      </c>
      <c r="BV547">
        <v>10018.45555555556</v>
      </c>
      <c r="BW547">
        <v>0</v>
      </c>
      <c r="BX547">
        <v>1618.753333333333</v>
      </c>
      <c r="BY547">
        <v>7.697830000000001</v>
      </c>
      <c r="BZ547">
        <v>398.509</v>
      </c>
      <c r="CA547">
        <v>390.1498888888889</v>
      </c>
      <c r="CB547">
        <v>1.146755555555555</v>
      </c>
      <c r="CC547">
        <v>380.6286666666667</v>
      </c>
      <c r="CD547">
        <v>24.40437777777778</v>
      </c>
      <c r="CE547">
        <v>1.748085555555556</v>
      </c>
      <c r="CF547">
        <v>1.669628888888889</v>
      </c>
      <c r="CG547">
        <v>15.33014444444445</v>
      </c>
      <c r="CH547">
        <v>14.61691111111111</v>
      </c>
      <c r="CI547">
        <v>1999.996666666667</v>
      </c>
      <c r="CJ547">
        <v>0.9800026666666667</v>
      </c>
      <c r="CK547">
        <v>0.01999693333333333</v>
      </c>
      <c r="CL547">
        <v>0</v>
      </c>
      <c r="CM547">
        <v>2.096088888888889</v>
      </c>
      <c r="CN547">
        <v>0</v>
      </c>
      <c r="CO547">
        <v>4316.775555555555</v>
      </c>
      <c r="CP547">
        <v>16749.48888888889</v>
      </c>
      <c r="CQ547">
        <v>42.312</v>
      </c>
      <c r="CR547">
        <v>43.687</v>
      </c>
      <c r="CS547">
        <v>42.687</v>
      </c>
      <c r="CT547">
        <v>42.04133333333333</v>
      </c>
      <c r="CU547">
        <v>41.125</v>
      </c>
      <c r="CV547">
        <v>1960.006666666666</v>
      </c>
      <c r="CW547">
        <v>39.99</v>
      </c>
      <c r="CX547">
        <v>0</v>
      </c>
      <c r="CY547">
        <v>1657319532.3</v>
      </c>
      <c r="CZ547">
        <v>0</v>
      </c>
      <c r="DA547">
        <v>1657315522.5</v>
      </c>
      <c r="DB547" t="s">
        <v>1038</v>
      </c>
      <c r="DC547">
        <v>1657315522.5</v>
      </c>
      <c r="DD547">
        <v>1657315518.5</v>
      </c>
      <c r="DE547">
        <v>10</v>
      </c>
      <c r="DF547">
        <v>0.226</v>
      </c>
      <c r="DG547">
        <v>0.346</v>
      </c>
      <c r="DH547">
        <v>-1.322</v>
      </c>
      <c r="DI547">
        <v>-0.172</v>
      </c>
      <c r="DJ547">
        <v>420</v>
      </c>
      <c r="DK547">
        <v>25</v>
      </c>
      <c r="DL547">
        <v>0.27</v>
      </c>
      <c r="DM547">
        <v>0.2</v>
      </c>
      <c r="DN547">
        <v>1.162399085</v>
      </c>
      <c r="DO547">
        <v>47.63959800900565</v>
      </c>
      <c r="DP547">
        <v>4.693957661477604</v>
      </c>
      <c r="DQ547">
        <v>0</v>
      </c>
      <c r="DR547">
        <v>1.14694925</v>
      </c>
      <c r="DS547">
        <v>-0.001552682926832866</v>
      </c>
      <c r="DT547">
        <v>0.001242399668987401</v>
      </c>
      <c r="DU547">
        <v>1</v>
      </c>
      <c r="DV547">
        <v>1</v>
      </c>
      <c r="DW547">
        <v>2</v>
      </c>
      <c r="DX547" t="s">
        <v>357</v>
      </c>
      <c r="DY547">
        <v>2.9771</v>
      </c>
      <c r="DZ547">
        <v>2.72492</v>
      </c>
      <c r="EA547">
        <v>0.0663132</v>
      </c>
      <c r="EB547">
        <v>0.064391</v>
      </c>
      <c r="EC547">
        <v>0.0873176</v>
      </c>
      <c r="ED547">
        <v>0.0809706</v>
      </c>
      <c r="EE547">
        <v>29362.5</v>
      </c>
      <c r="EF547">
        <v>29533.4</v>
      </c>
      <c r="EG547">
        <v>29252.7</v>
      </c>
      <c r="EH547">
        <v>29209.9</v>
      </c>
      <c r="EI547">
        <v>35387.1</v>
      </c>
      <c r="EJ547">
        <v>35675.2</v>
      </c>
      <c r="EK547">
        <v>41212.3</v>
      </c>
      <c r="EL547">
        <v>41607</v>
      </c>
      <c r="EM547">
        <v>1.93675</v>
      </c>
      <c r="EN547">
        <v>2.01822</v>
      </c>
      <c r="EO547">
        <v>0.008940699999999999</v>
      </c>
      <c r="EP547">
        <v>0</v>
      </c>
      <c r="EQ547">
        <v>26.8625</v>
      </c>
      <c r="ER547">
        <v>999.9</v>
      </c>
      <c r="ES547">
        <v>28.3</v>
      </c>
      <c r="ET547">
        <v>39.6</v>
      </c>
      <c r="EU547">
        <v>30.0173</v>
      </c>
      <c r="EV547">
        <v>61.759</v>
      </c>
      <c r="EW547">
        <v>27.0553</v>
      </c>
      <c r="EX547">
        <v>2</v>
      </c>
      <c r="EY547">
        <v>0.268303</v>
      </c>
      <c r="EZ547">
        <v>4.21706</v>
      </c>
      <c r="FA547">
        <v>20.3348</v>
      </c>
      <c r="FB547">
        <v>5.2125</v>
      </c>
      <c r="FC547">
        <v>12.0146</v>
      </c>
      <c r="FD547">
        <v>4.9866</v>
      </c>
      <c r="FE547">
        <v>3.28775</v>
      </c>
      <c r="FF547">
        <v>6620.8</v>
      </c>
      <c r="FG547">
        <v>9999</v>
      </c>
      <c r="FH547">
        <v>9999</v>
      </c>
      <c r="FI547">
        <v>107</v>
      </c>
      <c r="FJ547">
        <v>1.86752</v>
      </c>
      <c r="FK547">
        <v>1.86652</v>
      </c>
      <c r="FL547">
        <v>1.86599</v>
      </c>
      <c r="FM547">
        <v>1.86584</v>
      </c>
      <c r="FN547">
        <v>1.86768</v>
      </c>
      <c r="FO547">
        <v>1.87012</v>
      </c>
      <c r="FP547">
        <v>1.8688</v>
      </c>
      <c r="FQ547">
        <v>1.8702</v>
      </c>
      <c r="FR547">
        <v>0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-1.258</v>
      </c>
      <c r="GF547">
        <v>-0.9559</v>
      </c>
      <c r="GG547">
        <v>-0.6157391948907027</v>
      </c>
      <c r="GH547">
        <v>-0.001751842048368114</v>
      </c>
      <c r="GI547">
        <v>2.175043830543419E-07</v>
      </c>
      <c r="GJ547">
        <v>-8.900938919420621E-11</v>
      </c>
      <c r="GK547">
        <v>8.598166570386768</v>
      </c>
      <c r="GL547">
        <v>1.777864070516789</v>
      </c>
      <c r="GM547">
        <v>-0.1595319365346188</v>
      </c>
      <c r="GN547">
        <v>0.002975254502177307</v>
      </c>
      <c r="GO547">
        <v>3</v>
      </c>
      <c r="GP547">
        <v>2360</v>
      </c>
      <c r="GQ547">
        <v>1</v>
      </c>
      <c r="GR547">
        <v>26</v>
      </c>
      <c r="GS547">
        <v>66.7</v>
      </c>
      <c r="GT547">
        <v>66.8</v>
      </c>
      <c r="GU547">
        <v>1.20361</v>
      </c>
      <c r="GV547">
        <v>2.24365</v>
      </c>
      <c r="GW547">
        <v>1.94702</v>
      </c>
      <c r="GX547">
        <v>2.81616</v>
      </c>
      <c r="GY547">
        <v>2.19482</v>
      </c>
      <c r="GZ547">
        <v>2.37549</v>
      </c>
      <c r="HA547">
        <v>41.8223</v>
      </c>
      <c r="HB547">
        <v>12.1444</v>
      </c>
      <c r="HC547">
        <v>18</v>
      </c>
      <c r="HD547">
        <v>500.12</v>
      </c>
      <c r="HE547">
        <v>566.124</v>
      </c>
      <c r="HF547">
        <v>20.367</v>
      </c>
      <c r="HG547">
        <v>30.5502</v>
      </c>
      <c r="HH547">
        <v>30.0006</v>
      </c>
      <c r="HI547">
        <v>30.4552</v>
      </c>
      <c r="HJ547">
        <v>30.3739</v>
      </c>
      <c r="HK547">
        <v>24.0501</v>
      </c>
      <c r="HL547">
        <v>18.2563</v>
      </c>
      <c r="HM547">
        <v>33.9668</v>
      </c>
      <c r="HN547">
        <v>20.3718</v>
      </c>
      <c r="HO547">
        <v>352.75</v>
      </c>
      <c r="HP547">
        <v>24.3746</v>
      </c>
      <c r="HQ547">
        <v>100.045</v>
      </c>
      <c r="HR547">
        <v>99.9435</v>
      </c>
    </row>
    <row r="548" spans="1:226">
      <c r="A548">
        <v>532</v>
      </c>
      <c r="B548">
        <v>1657319527</v>
      </c>
      <c r="C548">
        <v>10666</v>
      </c>
      <c r="D548" t="s">
        <v>1432</v>
      </c>
      <c r="E548" t="s">
        <v>1433</v>
      </c>
      <c r="F548">
        <v>5</v>
      </c>
      <c r="G548" t="s">
        <v>728</v>
      </c>
      <c r="H548" t="s">
        <v>354</v>
      </c>
      <c r="I548">
        <v>1657319524.055556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386.0246180042516</v>
      </c>
      <c r="AK548">
        <v>388.1438848484847</v>
      </c>
      <c r="AL548">
        <v>-2.82816868301077</v>
      </c>
      <c r="AM548">
        <v>65.61968836560369</v>
      </c>
      <c r="AN548">
        <f>(AP548 - AO548 + BO548*1E3/(8.314*(BQ548+273.15)) * AR548/BN548 * AQ548) * BN548/(100*BB548) * 1000/(1000 - AP548)</f>
        <v>0</v>
      </c>
      <c r="AO548">
        <v>24.40493951767375</v>
      </c>
      <c r="AP548">
        <v>25.55760666666666</v>
      </c>
      <c r="AQ548">
        <v>9.827012766408511E-05</v>
      </c>
      <c r="AR548">
        <v>78.44544884641762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1657319524.055556</v>
      </c>
      <c r="BH548">
        <v>384.9417777777778</v>
      </c>
      <c r="BI548">
        <v>376.8741111111111</v>
      </c>
      <c r="BJ548">
        <v>25.55324444444445</v>
      </c>
      <c r="BK548">
        <v>24.40487777777778</v>
      </c>
      <c r="BL548">
        <v>386.2067777777778</v>
      </c>
      <c r="BM548">
        <v>26.50777777777778</v>
      </c>
      <c r="BN548">
        <v>500.0068888888889</v>
      </c>
      <c r="BO548">
        <v>68.41495555555555</v>
      </c>
      <c r="BP548">
        <v>0.1000645444444444</v>
      </c>
      <c r="BQ548">
        <v>26.62134444444444</v>
      </c>
      <c r="BR548">
        <v>27.00425555555556</v>
      </c>
      <c r="BS548">
        <v>999.9000000000001</v>
      </c>
      <c r="BT548">
        <v>0</v>
      </c>
      <c r="BU548">
        <v>0</v>
      </c>
      <c r="BV548">
        <v>10010.81666666667</v>
      </c>
      <c r="BW548">
        <v>0</v>
      </c>
      <c r="BX548">
        <v>1618.625555555555</v>
      </c>
      <c r="BY548">
        <v>8.067818888888889</v>
      </c>
      <c r="BZ548">
        <v>395.0364444444444</v>
      </c>
      <c r="CA548">
        <v>386.3015555555555</v>
      </c>
      <c r="CB548">
        <v>1.148363333333333</v>
      </c>
      <c r="CC548">
        <v>376.8741111111111</v>
      </c>
      <c r="CD548">
        <v>24.40487777777778</v>
      </c>
      <c r="CE548">
        <v>1.748223333333333</v>
      </c>
      <c r="CF548">
        <v>1.669657777777778</v>
      </c>
      <c r="CG548">
        <v>15.33138888888889</v>
      </c>
      <c r="CH548">
        <v>14.61717777777778</v>
      </c>
      <c r="CI548">
        <v>1999.99</v>
      </c>
      <c r="CJ548">
        <v>0.9800026666666667</v>
      </c>
      <c r="CK548">
        <v>0.01999693333333333</v>
      </c>
      <c r="CL548">
        <v>0</v>
      </c>
      <c r="CM548">
        <v>2.159355555555555</v>
      </c>
      <c r="CN548">
        <v>0</v>
      </c>
      <c r="CO548">
        <v>4317.128888888889</v>
      </c>
      <c r="CP548">
        <v>16749.42222222222</v>
      </c>
      <c r="CQ548">
        <v>42.32599999999999</v>
      </c>
      <c r="CR548">
        <v>43.687</v>
      </c>
      <c r="CS548">
        <v>42.687</v>
      </c>
      <c r="CT548">
        <v>42.05511111111111</v>
      </c>
      <c r="CU548">
        <v>41.125</v>
      </c>
      <c r="CV548">
        <v>1960</v>
      </c>
      <c r="CW548">
        <v>39.99</v>
      </c>
      <c r="CX548">
        <v>0</v>
      </c>
      <c r="CY548">
        <v>1657319534.1</v>
      </c>
      <c r="CZ548">
        <v>0</v>
      </c>
      <c r="DA548">
        <v>1657315522.5</v>
      </c>
      <c r="DB548" t="s">
        <v>1038</v>
      </c>
      <c r="DC548">
        <v>1657315522.5</v>
      </c>
      <c r="DD548">
        <v>1657315518.5</v>
      </c>
      <c r="DE548">
        <v>10</v>
      </c>
      <c r="DF548">
        <v>0.226</v>
      </c>
      <c r="DG548">
        <v>0.346</v>
      </c>
      <c r="DH548">
        <v>-1.322</v>
      </c>
      <c r="DI548">
        <v>-0.172</v>
      </c>
      <c r="DJ548">
        <v>420</v>
      </c>
      <c r="DK548">
        <v>25</v>
      </c>
      <c r="DL548">
        <v>0.27</v>
      </c>
      <c r="DM548">
        <v>0.2</v>
      </c>
      <c r="DN548">
        <v>1.836920835</v>
      </c>
      <c r="DO548">
        <v>47.62239901913698</v>
      </c>
      <c r="DP548">
        <v>4.692631093839951</v>
      </c>
      <c r="DQ548">
        <v>0</v>
      </c>
      <c r="DR548">
        <v>1.14713925</v>
      </c>
      <c r="DS548">
        <v>0.0008331332082530972</v>
      </c>
      <c r="DT548">
        <v>0.001430366015221283</v>
      </c>
      <c r="DU548">
        <v>1</v>
      </c>
      <c r="DV548">
        <v>1</v>
      </c>
      <c r="DW548">
        <v>2</v>
      </c>
      <c r="DX548" t="s">
        <v>357</v>
      </c>
      <c r="DY548">
        <v>2.97717</v>
      </c>
      <c r="DZ548">
        <v>2.72475</v>
      </c>
      <c r="EA548">
        <v>0.0657566</v>
      </c>
      <c r="EB548">
        <v>0.0639647</v>
      </c>
      <c r="EC548">
        <v>0.087329</v>
      </c>
      <c r="ED548">
        <v>0.08097169999999999</v>
      </c>
      <c r="EE548">
        <v>29380</v>
      </c>
      <c r="EF548">
        <v>29546.7</v>
      </c>
      <c r="EG548">
        <v>29252.6</v>
      </c>
      <c r="EH548">
        <v>29209.7</v>
      </c>
      <c r="EI548">
        <v>35386.4</v>
      </c>
      <c r="EJ548">
        <v>35674.9</v>
      </c>
      <c r="EK548">
        <v>41212</v>
      </c>
      <c r="EL548">
        <v>41606.8</v>
      </c>
      <c r="EM548">
        <v>1.93687</v>
      </c>
      <c r="EN548">
        <v>2.01807</v>
      </c>
      <c r="EO548">
        <v>0.0083074</v>
      </c>
      <c r="EP548">
        <v>0</v>
      </c>
      <c r="EQ548">
        <v>26.8642</v>
      </c>
      <c r="ER548">
        <v>999.9</v>
      </c>
      <c r="ES548">
        <v>28.3</v>
      </c>
      <c r="ET548">
        <v>39.6</v>
      </c>
      <c r="EU548">
        <v>30.0188</v>
      </c>
      <c r="EV548">
        <v>61.469</v>
      </c>
      <c r="EW548">
        <v>26.9832</v>
      </c>
      <c r="EX548">
        <v>2</v>
      </c>
      <c r="EY548">
        <v>0.268435</v>
      </c>
      <c r="EZ548">
        <v>4.20752</v>
      </c>
      <c r="FA548">
        <v>20.3352</v>
      </c>
      <c r="FB548">
        <v>5.21295</v>
      </c>
      <c r="FC548">
        <v>12.015</v>
      </c>
      <c r="FD548">
        <v>4.9866</v>
      </c>
      <c r="FE548">
        <v>3.28783</v>
      </c>
      <c r="FF548">
        <v>6620.8</v>
      </c>
      <c r="FG548">
        <v>9999</v>
      </c>
      <c r="FH548">
        <v>9999</v>
      </c>
      <c r="FI548">
        <v>107</v>
      </c>
      <c r="FJ548">
        <v>1.86752</v>
      </c>
      <c r="FK548">
        <v>1.86651</v>
      </c>
      <c r="FL548">
        <v>1.86599</v>
      </c>
      <c r="FM548">
        <v>1.86584</v>
      </c>
      <c r="FN548">
        <v>1.86768</v>
      </c>
      <c r="FO548">
        <v>1.87012</v>
      </c>
      <c r="FP548">
        <v>1.8688</v>
      </c>
      <c r="FQ548">
        <v>1.8702</v>
      </c>
      <c r="FR548">
        <v>0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-1.252</v>
      </c>
      <c r="GF548">
        <v>-0.9581</v>
      </c>
      <c r="GG548">
        <v>-0.6157391948907027</v>
      </c>
      <c r="GH548">
        <v>-0.001751842048368114</v>
      </c>
      <c r="GI548">
        <v>2.175043830543419E-07</v>
      </c>
      <c r="GJ548">
        <v>-8.900938919420621E-11</v>
      </c>
      <c r="GK548">
        <v>8.598166570386768</v>
      </c>
      <c r="GL548">
        <v>1.777864070516789</v>
      </c>
      <c r="GM548">
        <v>-0.1595319365346188</v>
      </c>
      <c r="GN548">
        <v>0.002975254502177307</v>
      </c>
      <c r="GO548">
        <v>3</v>
      </c>
      <c r="GP548">
        <v>2360</v>
      </c>
      <c r="GQ548">
        <v>1</v>
      </c>
      <c r="GR548">
        <v>26</v>
      </c>
      <c r="GS548">
        <v>66.7</v>
      </c>
      <c r="GT548">
        <v>66.8</v>
      </c>
      <c r="GU548">
        <v>1.19507</v>
      </c>
      <c r="GV548">
        <v>2.24487</v>
      </c>
      <c r="GW548">
        <v>1.94702</v>
      </c>
      <c r="GX548">
        <v>2.81738</v>
      </c>
      <c r="GY548">
        <v>2.19482</v>
      </c>
      <c r="GZ548">
        <v>2.35107</v>
      </c>
      <c r="HA548">
        <v>41.8223</v>
      </c>
      <c r="HB548">
        <v>12.1357</v>
      </c>
      <c r="HC548">
        <v>18</v>
      </c>
      <c r="HD548">
        <v>500.225</v>
      </c>
      <c r="HE548">
        <v>566.0309999999999</v>
      </c>
      <c r="HF548">
        <v>20.3653</v>
      </c>
      <c r="HG548">
        <v>30.5531</v>
      </c>
      <c r="HH548">
        <v>30.0006</v>
      </c>
      <c r="HI548">
        <v>30.4582</v>
      </c>
      <c r="HJ548">
        <v>30.376</v>
      </c>
      <c r="HK548">
        <v>23.8218</v>
      </c>
      <c r="HL548">
        <v>18.2563</v>
      </c>
      <c r="HM548">
        <v>33.9668</v>
      </c>
      <c r="HN548">
        <v>20.3718</v>
      </c>
      <c r="HO548">
        <v>346.071</v>
      </c>
      <c r="HP548">
        <v>24.3746</v>
      </c>
      <c r="HQ548">
        <v>100.045</v>
      </c>
      <c r="HR548">
        <v>99.94280000000001</v>
      </c>
    </row>
    <row r="549" spans="1:226">
      <c r="A549">
        <v>533</v>
      </c>
      <c r="B549">
        <v>1657319530.5</v>
      </c>
      <c r="C549">
        <v>10669.5</v>
      </c>
      <c r="D549" t="s">
        <v>1434</v>
      </c>
      <c r="E549" t="s">
        <v>1435</v>
      </c>
      <c r="F549">
        <v>5</v>
      </c>
      <c r="G549" t="s">
        <v>728</v>
      </c>
      <c r="H549" t="s">
        <v>354</v>
      </c>
      <c r="I549">
        <v>1657319527.777778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377.7748944735031</v>
      </c>
      <c r="AK549">
        <v>379.0933515151514</v>
      </c>
      <c r="AL549">
        <v>-2.58825799192535</v>
      </c>
      <c r="AM549">
        <v>65.61968836560369</v>
      </c>
      <c r="AN549">
        <f>(AP549 - AO549 + BO549*1E3/(8.314*(BQ549+273.15)) * AR549/BN549 * AQ549) * BN549/(100*BB549) * 1000/(1000 - AP549)</f>
        <v>0</v>
      </c>
      <c r="AO549">
        <v>24.40566286412281</v>
      </c>
      <c r="AP549">
        <v>25.56315272727272</v>
      </c>
      <c r="AQ549">
        <v>8.242723736945532E-05</v>
      </c>
      <c r="AR549">
        <v>78.44544884641762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1657319527.777778</v>
      </c>
      <c r="BH549">
        <v>374.9934444444445</v>
      </c>
      <c r="BI549">
        <v>367.8037777777778</v>
      </c>
      <c r="BJ549">
        <v>25.55955555555555</v>
      </c>
      <c r="BK549">
        <v>24.40601111111111</v>
      </c>
      <c r="BL549">
        <v>376.2423333333334</v>
      </c>
      <c r="BM549">
        <v>26.51843333333333</v>
      </c>
      <c r="BN549">
        <v>500.0243333333333</v>
      </c>
      <c r="BO549">
        <v>68.41461111111113</v>
      </c>
      <c r="BP549">
        <v>0.1000119111111111</v>
      </c>
      <c r="BQ549">
        <v>26.62092222222223</v>
      </c>
      <c r="BR549">
        <v>27.00075555555556</v>
      </c>
      <c r="BS549">
        <v>999.9000000000001</v>
      </c>
      <c r="BT549">
        <v>0</v>
      </c>
      <c r="BU549">
        <v>0</v>
      </c>
      <c r="BV549">
        <v>10002.35</v>
      </c>
      <c r="BW549">
        <v>0</v>
      </c>
      <c r="BX549">
        <v>1618.212222222222</v>
      </c>
      <c r="BY549">
        <v>7.189927777777778</v>
      </c>
      <c r="BZ549">
        <v>384.8295555555556</v>
      </c>
      <c r="CA549">
        <v>377.0047777777778</v>
      </c>
      <c r="CB549">
        <v>1.153551111111111</v>
      </c>
      <c r="CC549">
        <v>367.8037777777778</v>
      </c>
      <c r="CD549">
        <v>24.40601111111111</v>
      </c>
      <c r="CE549">
        <v>1.748645555555556</v>
      </c>
      <c r="CF549">
        <v>1.669727777777778</v>
      </c>
      <c r="CG549">
        <v>15.33515555555556</v>
      </c>
      <c r="CH549">
        <v>14.61783333333334</v>
      </c>
      <c r="CI549">
        <v>2000.002222222222</v>
      </c>
      <c r="CJ549">
        <v>0.980003</v>
      </c>
      <c r="CK549">
        <v>0.0199966</v>
      </c>
      <c r="CL549">
        <v>0</v>
      </c>
      <c r="CM549">
        <v>2.063388888888889</v>
      </c>
      <c r="CN549">
        <v>0</v>
      </c>
      <c r="CO549">
        <v>4315.522222222222</v>
      </c>
      <c r="CP549">
        <v>16749.52222222222</v>
      </c>
      <c r="CQ549">
        <v>42.368</v>
      </c>
      <c r="CR549">
        <v>43.687</v>
      </c>
      <c r="CS549">
        <v>42.687</v>
      </c>
      <c r="CT549">
        <v>42.062</v>
      </c>
      <c r="CU549">
        <v>41.125</v>
      </c>
      <c r="CV549">
        <v>1960.012222222222</v>
      </c>
      <c r="CW549">
        <v>39.99</v>
      </c>
      <c r="CX549">
        <v>0</v>
      </c>
      <c r="CY549">
        <v>1657319537.1</v>
      </c>
      <c r="CZ549">
        <v>0</v>
      </c>
      <c r="DA549">
        <v>1657315522.5</v>
      </c>
      <c r="DB549" t="s">
        <v>1038</v>
      </c>
      <c r="DC549">
        <v>1657315522.5</v>
      </c>
      <c r="DD549">
        <v>1657315518.5</v>
      </c>
      <c r="DE549">
        <v>10</v>
      </c>
      <c r="DF549">
        <v>0.226</v>
      </c>
      <c r="DG549">
        <v>0.346</v>
      </c>
      <c r="DH549">
        <v>-1.322</v>
      </c>
      <c r="DI549">
        <v>-0.172</v>
      </c>
      <c r="DJ549">
        <v>420</v>
      </c>
      <c r="DK549">
        <v>25</v>
      </c>
      <c r="DL549">
        <v>0.27</v>
      </c>
      <c r="DM549">
        <v>0.2</v>
      </c>
      <c r="DN549">
        <v>4.055626424390244</v>
      </c>
      <c r="DO549">
        <v>37.35081928641114</v>
      </c>
      <c r="DP549">
        <v>4.098027213392774</v>
      </c>
      <c r="DQ549">
        <v>0</v>
      </c>
      <c r="DR549">
        <v>1.148629268292683</v>
      </c>
      <c r="DS549">
        <v>0.02103344947735156</v>
      </c>
      <c r="DT549">
        <v>0.003175403481367773</v>
      </c>
      <c r="DU549">
        <v>1</v>
      </c>
      <c r="DV549">
        <v>1</v>
      </c>
      <c r="DW549">
        <v>2</v>
      </c>
      <c r="DX549" t="s">
        <v>357</v>
      </c>
      <c r="DY549">
        <v>2.97706</v>
      </c>
      <c r="DZ549">
        <v>2.72481</v>
      </c>
      <c r="EA549">
        <v>0.0645522</v>
      </c>
      <c r="EB549">
        <v>0.06279800000000001</v>
      </c>
      <c r="EC549">
        <v>0.0873483</v>
      </c>
      <c r="ED549">
        <v>0.0809747</v>
      </c>
      <c r="EE549">
        <v>29418</v>
      </c>
      <c r="EF549">
        <v>29583.1</v>
      </c>
      <c r="EG549">
        <v>29252.8</v>
      </c>
      <c r="EH549">
        <v>29209.4</v>
      </c>
      <c r="EI549">
        <v>35386.2</v>
      </c>
      <c r="EJ549">
        <v>35674.3</v>
      </c>
      <c r="EK549">
        <v>41212.6</v>
      </c>
      <c r="EL549">
        <v>41606.3</v>
      </c>
      <c r="EM549">
        <v>1.93683</v>
      </c>
      <c r="EN549">
        <v>2.01792</v>
      </c>
      <c r="EO549">
        <v>0.00786036</v>
      </c>
      <c r="EP549">
        <v>0</v>
      </c>
      <c r="EQ549">
        <v>26.8681</v>
      </c>
      <c r="ER549">
        <v>999.9</v>
      </c>
      <c r="ES549">
        <v>28.3</v>
      </c>
      <c r="ET549">
        <v>39.6</v>
      </c>
      <c r="EU549">
        <v>30.0173</v>
      </c>
      <c r="EV549">
        <v>61.679</v>
      </c>
      <c r="EW549">
        <v>26.9591</v>
      </c>
      <c r="EX549">
        <v>2</v>
      </c>
      <c r="EY549">
        <v>0.2689</v>
      </c>
      <c r="EZ549">
        <v>4.18029</v>
      </c>
      <c r="FA549">
        <v>20.3356</v>
      </c>
      <c r="FB549">
        <v>5.2134</v>
      </c>
      <c r="FC549">
        <v>12.015</v>
      </c>
      <c r="FD549">
        <v>4.9868</v>
      </c>
      <c r="FE549">
        <v>3.28788</v>
      </c>
      <c r="FF549">
        <v>6621</v>
      </c>
      <c r="FG549">
        <v>9999</v>
      </c>
      <c r="FH549">
        <v>9999</v>
      </c>
      <c r="FI549">
        <v>107</v>
      </c>
      <c r="FJ549">
        <v>1.86751</v>
      </c>
      <c r="FK549">
        <v>1.86648</v>
      </c>
      <c r="FL549">
        <v>1.866</v>
      </c>
      <c r="FM549">
        <v>1.86584</v>
      </c>
      <c r="FN549">
        <v>1.8677</v>
      </c>
      <c r="FO549">
        <v>1.87012</v>
      </c>
      <c r="FP549">
        <v>1.8688</v>
      </c>
      <c r="FQ549">
        <v>1.87017</v>
      </c>
      <c r="FR549">
        <v>0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-1.238</v>
      </c>
      <c r="GF549">
        <v>-0.9614</v>
      </c>
      <c r="GG549">
        <v>-0.6157391948907027</v>
      </c>
      <c r="GH549">
        <v>-0.001751842048368114</v>
      </c>
      <c r="GI549">
        <v>2.175043830543419E-07</v>
      </c>
      <c r="GJ549">
        <v>-8.900938919420621E-11</v>
      </c>
      <c r="GK549">
        <v>8.598166570386768</v>
      </c>
      <c r="GL549">
        <v>1.777864070516789</v>
      </c>
      <c r="GM549">
        <v>-0.1595319365346188</v>
      </c>
      <c r="GN549">
        <v>0.002975254502177307</v>
      </c>
      <c r="GO549">
        <v>3</v>
      </c>
      <c r="GP549">
        <v>2360</v>
      </c>
      <c r="GQ549">
        <v>1</v>
      </c>
      <c r="GR549">
        <v>26</v>
      </c>
      <c r="GS549">
        <v>66.8</v>
      </c>
      <c r="GT549">
        <v>66.90000000000001</v>
      </c>
      <c r="GU549">
        <v>1.16455</v>
      </c>
      <c r="GV549">
        <v>2.2522</v>
      </c>
      <c r="GW549">
        <v>1.94702</v>
      </c>
      <c r="GX549">
        <v>2.81738</v>
      </c>
      <c r="GY549">
        <v>2.19482</v>
      </c>
      <c r="GZ549">
        <v>2.35474</v>
      </c>
      <c r="HA549">
        <v>41.8223</v>
      </c>
      <c r="HB549">
        <v>12.1444</v>
      </c>
      <c r="HC549">
        <v>18</v>
      </c>
      <c r="HD549">
        <v>500.237</v>
      </c>
      <c r="HE549">
        <v>565.976</v>
      </c>
      <c r="HF549">
        <v>20.3627</v>
      </c>
      <c r="HG549">
        <v>30.5594</v>
      </c>
      <c r="HH549">
        <v>30.0006</v>
      </c>
      <c r="HI549">
        <v>30.4638</v>
      </c>
      <c r="HJ549">
        <v>30.3822</v>
      </c>
      <c r="HK549">
        <v>23.2539</v>
      </c>
      <c r="HL549">
        <v>18.2563</v>
      </c>
      <c r="HM549">
        <v>33.9668</v>
      </c>
      <c r="HN549">
        <v>20.3691</v>
      </c>
      <c r="HO549">
        <v>339.334</v>
      </c>
      <c r="HP549">
        <v>24.3746</v>
      </c>
      <c r="HQ549">
        <v>100.046</v>
      </c>
      <c r="HR549">
        <v>99.9417</v>
      </c>
    </row>
    <row r="550" spans="1:226">
      <c r="A550">
        <v>534</v>
      </c>
      <c r="B550">
        <v>1657319532</v>
      </c>
      <c r="C550">
        <v>10671</v>
      </c>
      <c r="D550" t="s">
        <v>1436</v>
      </c>
      <c r="E550" t="s">
        <v>1437</v>
      </c>
      <c r="F550">
        <v>5</v>
      </c>
      <c r="G550" t="s">
        <v>728</v>
      </c>
      <c r="H550" t="s">
        <v>354</v>
      </c>
      <c r="I550">
        <v>1657319529.055556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374.2442750193121</v>
      </c>
      <c r="AK550">
        <v>375.251412121212</v>
      </c>
      <c r="AL550">
        <v>-2.537012427411356</v>
      </c>
      <c r="AM550">
        <v>65.61968836560369</v>
      </c>
      <c r="AN550">
        <f>(AP550 - AO550 + BO550*1E3/(8.314*(BQ550+273.15)) * AR550/BN550 * AQ550) * BN550/(100*BB550) * 1000/(1000 - AP550)</f>
        <v>0</v>
      </c>
      <c r="AO550">
        <v>24.40658095022948</v>
      </c>
      <c r="AP550">
        <v>25.56515757575757</v>
      </c>
      <c r="AQ550">
        <v>8.688426021046672E-05</v>
      </c>
      <c r="AR550">
        <v>78.44544884641762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1657319529.055556</v>
      </c>
      <c r="BH550">
        <v>371.7273333333334</v>
      </c>
      <c r="BI550">
        <v>364.703888888889</v>
      </c>
      <c r="BJ550">
        <v>25.56158888888889</v>
      </c>
      <c r="BK550">
        <v>24.40634444444445</v>
      </c>
      <c r="BL550">
        <v>372.9708888888889</v>
      </c>
      <c r="BM550">
        <v>26.52185555555556</v>
      </c>
      <c r="BN550">
        <v>500.0188888888889</v>
      </c>
      <c r="BO550">
        <v>68.41500000000001</v>
      </c>
      <c r="BP550">
        <v>0.0999866888888889</v>
      </c>
      <c r="BQ550">
        <v>26.62017777777778</v>
      </c>
      <c r="BR550">
        <v>26.99872222222222</v>
      </c>
      <c r="BS550">
        <v>999.9000000000001</v>
      </c>
      <c r="BT550">
        <v>0</v>
      </c>
      <c r="BU550">
        <v>0</v>
      </c>
      <c r="BV550">
        <v>10002.90222222222</v>
      </c>
      <c r="BW550">
        <v>0</v>
      </c>
      <c r="BX550">
        <v>1617.822222222222</v>
      </c>
      <c r="BY550">
        <v>7.023586666666667</v>
      </c>
      <c r="BZ550">
        <v>381.4785555555555</v>
      </c>
      <c r="CA550">
        <v>373.8275555555555</v>
      </c>
      <c r="CB550">
        <v>1.155242222222222</v>
      </c>
      <c r="CC550">
        <v>364.703888888889</v>
      </c>
      <c r="CD550">
        <v>24.40634444444445</v>
      </c>
      <c r="CE550">
        <v>1.748794444444445</v>
      </c>
      <c r="CF550">
        <v>1.669761111111111</v>
      </c>
      <c r="CG550">
        <v>15.33647777777778</v>
      </c>
      <c r="CH550">
        <v>14.61813333333333</v>
      </c>
      <c r="CI550">
        <v>1999.995555555555</v>
      </c>
      <c r="CJ550">
        <v>0.980003</v>
      </c>
      <c r="CK550">
        <v>0.0199966</v>
      </c>
      <c r="CL550">
        <v>0</v>
      </c>
      <c r="CM550">
        <v>2.096433333333333</v>
      </c>
      <c r="CN550">
        <v>0</v>
      </c>
      <c r="CO550">
        <v>4313.102222222222</v>
      </c>
      <c r="CP550">
        <v>16749.46666666666</v>
      </c>
      <c r="CQ550">
        <v>42.375</v>
      </c>
      <c r="CR550">
        <v>43.687</v>
      </c>
      <c r="CS550">
        <v>42.687</v>
      </c>
      <c r="CT550">
        <v>42.062</v>
      </c>
      <c r="CU550">
        <v>41.13188888888889</v>
      </c>
      <c r="CV550">
        <v>1960.005555555555</v>
      </c>
      <c r="CW550">
        <v>39.99</v>
      </c>
      <c r="CX550">
        <v>0</v>
      </c>
      <c r="CY550">
        <v>1657319538.3</v>
      </c>
      <c r="CZ550">
        <v>0</v>
      </c>
      <c r="DA550">
        <v>1657315522.5</v>
      </c>
      <c r="DB550" t="s">
        <v>1038</v>
      </c>
      <c r="DC550">
        <v>1657315522.5</v>
      </c>
      <c r="DD550">
        <v>1657315518.5</v>
      </c>
      <c r="DE550">
        <v>10</v>
      </c>
      <c r="DF550">
        <v>0.226</v>
      </c>
      <c r="DG550">
        <v>0.346</v>
      </c>
      <c r="DH550">
        <v>-1.322</v>
      </c>
      <c r="DI550">
        <v>-0.172</v>
      </c>
      <c r="DJ550">
        <v>420</v>
      </c>
      <c r="DK550">
        <v>25</v>
      </c>
      <c r="DL550">
        <v>0.27</v>
      </c>
      <c r="DM550">
        <v>0.2</v>
      </c>
      <c r="DN550">
        <v>4.608688375609756</v>
      </c>
      <c r="DO550">
        <v>32.48035823832753</v>
      </c>
      <c r="DP550">
        <v>3.694600085835309</v>
      </c>
      <c r="DQ550">
        <v>0</v>
      </c>
      <c r="DR550">
        <v>1.149080731707317</v>
      </c>
      <c r="DS550">
        <v>0.02740536585366079</v>
      </c>
      <c r="DT550">
        <v>0.003668199791247331</v>
      </c>
      <c r="DU550">
        <v>1</v>
      </c>
      <c r="DV550">
        <v>1</v>
      </c>
      <c r="DW550">
        <v>2</v>
      </c>
      <c r="DX550" t="s">
        <v>357</v>
      </c>
      <c r="DY550">
        <v>2.97694</v>
      </c>
      <c r="DZ550">
        <v>2.72478</v>
      </c>
      <c r="EA550">
        <v>0.0640303</v>
      </c>
      <c r="EB550">
        <v>0.0621447</v>
      </c>
      <c r="EC550">
        <v>0.0873563</v>
      </c>
      <c r="ED550">
        <v>0.0809735</v>
      </c>
      <c r="EE550">
        <v>29434.4</v>
      </c>
      <c r="EF550">
        <v>29603.6</v>
      </c>
      <c r="EG550">
        <v>29252.8</v>
      </c>
      <c r="EH550">
        <v>29209.3</v>
      </c>
      <c r="EI550">
        <v>35385.9</v>
      </c>
      <c r="EJ550">
        <v>35674.1</v>
      </c>
      <c r="EK550">
        <v>41212.7</v>
      </c>
      <c r="EL550">
        <v>41606</v>
      </c>
      <c r="EM550">
        <v>1.93675</v>
      </c>
      <c r="EN550">
        <v>2.018</v>
      </c>
      <c r="EO550">
        <v>0.00763685</v>
      </c>
      <c r="EP550">
        <v>0</v>
      </c>
      <c r="EQ550">
        <v>26.8699</v>
      </c>
      <c r="ER550">
        <v>999.9</v>
      </c>
      <c r="ES550">
        <v>28.3</v>
      </c>
      <c r="ET550">
        <v>39.6</v>
      </c>
      <c r="EU550">
        <v>30.0163</v>
      </c>
      <c r="EV550">
        <v>61.539</v>
      </c>
      <c r="EW550">
        <v>27.0873</v>
      </c>
      <c r="EX550">
        <v>2</v>
      </c>
      <c r="EY550">
        <v>0.269017</v>
      </c>
      <c r="EZ550">
        <v>4.1724</v>
      </c>
      <c r="FA550">
        <v>20.3357</v>
      </c>
      <c r="FB550">
        <v>5.2134</v>
      </c>
      <c r="FC550">
        <v>12.015</v>
      </c>
      <c r="FD550">
        <v>4.9867</v>
      </c>
      <c r="FE550">
        <v>3.28783</v>
      </c>
      <c r="FF550">
        <v>6621</v>
      </c>
      <c r="FG550">
        <v>9999</v>
      </c>
      <c r="FH550">
        <v>9999</v>
      </c>
      <c r="FI550">
        <v>107</v>
      </c>
      <c r="FJ550">
        <v>1.86751</v>
      </c>
      <c r="FK550">
        <v>1.86649</v>
      </c>
      <c r="FL550">
        <v>1.866</v>
      </c>
      <c r="FM550">
        <v>1.86584</v>
      </c>
      <c r="FN550">
        <v>1.8677</v>
      </c>
      <c r="FO550">
        <v>1.87012</v>
      </c>
      <c r="FP550">
        <v>1.8688</v>
      </c>
      <c r="FQ550">
        <v>1.87016</v>
      </c>
      <c r="FR550">
        <v>0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-1.232</v>
      </c>
      <c r="GF550">
        <v>-0.9627</v>
      </c>
      <c r="GG550">
        <v>-0.6157391948907027</v>
      </c>
      <c r="GH550">
        <v>-0.001751842048368114</v>
      </c>
      <c r="GI550">
        <v>2.175043830543419E-07</v>
      </c>
      <c r="GJ550">
        <v>-8.900938919420621E-11</v>
      </c>
      <c r="GK550">
        <v>8.598166570386768</v>
      </c>
      <c r="GL550">
        <v>1.777864070516789</v>
      </c>
      <c r="GM550">
        <v>-0.1595319365346188</v>
      </c>
      <c r="GN550">
        <v>0.002975254502177307</v>
      </c>
      <c r="GO550">
        <v>3</v>
      </c>
      <c r="GP550">
        <v>2360</v>
      </c>
      <c r="GQ550">
        <v>1</v>
      </c>
      <c r="GR550">
        <v>26</v>
      </c>
      <c r="GS550">
        <v>66.8</v>
      </c>
      <c r="GT550">
        <v>66.90000000000001</v>
      </c>
      <c r="GU550">
        <v>1.14868</v>
      </c>
      <c r="GV550">
        <v>2.24854</v>
      </c>
      <c r="GW550">
        <v>1.94702</v>
      </c>
      <c r="GX550">
        <v>2.81616</v>
      </c>
      <c r="GY550">
        <v>2.19482</v>
      </c>
      <c r="GZ550">
        <v>2.37549</v>
      </c>
      <c r="HA550">
        <v>41.8223</v>
      </c>
      <c r="HB550">
        <v>12.1532</v>
      </c>
      <c r="HC550">
        <v>18</v>
      </c>
      <c r="HD550">
        <v>500.206</v>
      </c>
      <c r="HE550">
        <v>566.0549999999999</v>
      </c>
      <c r="HF550">
        <v>20.3623</v>
      </c>
      <c r="HG550">
        <v>30.5618</v>
      </c>
      <c r="HH550">
        <v>30.0006</v>
      </c>
      <c r="HI550">
        <v>30.4661</v>
      </c>
      <c r="HJ550">
        <v>30.3845</v>
      </c>
      <c r="HK550">
        <v>22.9385</v>
      </c>
      <c r="HL550">
        <v>18.2563</v>
      </c>
      <c r="HM550">
        <v>33.9668</v>
      </c>
      <c r="HN550">
        <v>20.3691</v>
      </c>
      <c r="HO550">
        <v>332.656</v>
      </c>
      <c r="HP550">
        <v>24.3746</v>
      </c>
      <c r="HQ550">
        <v>100.046</v>
      </c>
      <c r="HR550">
        <v>99.94119999999999</v>
      </c>
    </row>
    <row r="551" spans="1:226">
      <c r="A551">
        <v>535</v>
      </c>
      <c r="B551">
        <v>1657319535.5</v>
      </c>
      <c r="C551">
        <v>10674.5</v>
      </c>
      <c r="D551" t="s">
        <v>1438</v>
      </c>
      <c r="E551" t="s">
        <v>1439</v>
      </c>
      <c r="F551">
        <v>5</v>
      </c>
      <c r="G551" t="s">
        <v>728</v>
      </c>
      <c r="H551" t="s">
        <v>354</v>
      </c>
      <c r="I551">
        <v>1657319532.777778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363.4767918964134</v>
      </c>
      <c r="AK551">
        <v>365.478696969697</v>
      </c>
      <c r="AL551">
        <v>-2.792225588962623</v>
      </c>
      <c r="AM551">
        <v>65.61968836560369</v>
      </c>
      <c r="AN551">
        <f>(AP551 - AO551 + BO551*1E3/(8.314*(BQ551+273.15)) * AR551/BN551 * AQ551) * BN551/(100*BB551) * 1000/(1000 - AP551)</f>
        <v>0</v>
      </c>
      <c r="AO551">
        <v>24.40631190005985</v>
      </c>
      <c r="AP551">
        <v>25.56997454545454</v>
      </c>
      <c r="AQ551">
        <v>4.828359301138294E-05</v>
      </c>
      <c r="AR551">
        <v>78.44544884641762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1657319532.777778</v>
      </c>
      <c r="BH551">
        <v>362.2097777777778</v>
      </c>
      <c r="BI551">
        <v>353.5836666666667</v>
      </c>
      <c r="BJ551">
        <v>25.56672222222222</v>
      </c>
      <c r="BK551">
        <v>24.40684444444445</v>
      </c>
      <c r="BL551">
        <v>363.4377777777777</v>
      </c>
      <c r="BM551">
        <v>26.53052222222222</v>
      </c>
      <c r="BN551">
        <v>500.0056666666667</v>
      </c>
      <c r="BO551">
        <v>68.41612222222221</v>
      </c>
      <c r="BP551">
        <v>0.1000571222222222</v>
      </c>
      <c r="BQ551">
        <v>26.61758888888889</v>
      </c>
      <c r="BR551">
        <v>26.99192222222222</v>
      </c>
      <c r="BS551">
        <v>999.9000000000001</v>
      </c>
      <c r="BT551">
        <v>0</v>
      </c>
      <c r="BU551">
        <v>0</v>
      </c>
      <c r="BV551">
        <v>9990.337777777779</v>
      </c>
      <c r="BW551">
        <v>0</v>
      </c>
      <c r="BX551">
        <v>1612.568888888889</v>
      </c>
      <c r="BY551">
        <v>8.62614777777778</v>
      </c>
      <c r="BZ551">
        <v>371.7133333333334</v>
      </c>
      <c r="CA551">
        <v>362.4292222222223</v>
      </c>
      <c r="CB551">
        <v>1.1599</v>
      </c>
      <c r="CC551">
        <v>353.5836666666667</v>
      </c>
      <c r="CD551">
        <v>24.40684444444445</v>
      </c>
      <c r="CE551">
        <v>1.749176666666667</v>
      </c>
      <c r="CF551">
        <v>1.669821111111111</v>
      </c>
      <c r="CG551">
        <v>15.33985555555555</v>
      </c>
      <c r="CH551">
        <v>14.61867777777778</v>
      </c>
      <c r="CI551">
        <v>1999.977777777778</v>
      </c>
      <c r="CJ551">
        <v>0.980003</v>
      </c>
      <c r="CK551">
        <v>0.0199966</v>
      </c>
      <c r="CL551">
        <v>0</v>
      </c>
      <c r="CM551">
        <v>2.208455555555556</v>
      </c>
      <c r="CN551">
        <v>0</v>
      </c>
      <c r="CO551">
        <v>4308.491111111111</v>
      </c>
      <c r="CP551">
        <v>16749.32222222222</v>
      </c>
      <c r="CQ551">
        <v>42.375</v>
      </c>
      <c r="CR551">
        <v>43.687</v>
      </c>
      <c r="CS551">
        <v>42.687</v>
      </c>
      <c r="CT551">
        <v>42.062</v>
      </c>
      <c r="CU551">
        <v>41.15944444444445</v>
      </c>
      <c r="CV551">
        <v>1959.987777777778</v>
      </c>
      <c r="CW551">
        <v>39.99</v>
      </c>
      <c r="CX551">
        <v>0</v>
      </c>
      <c r="CY551">
        <v>1657319541.9</v>
      </c>
      <c r="CZ551">
        <v>0</v>
      </c>
      <c r="DA551">
        <v>1657315522.5</v>
      </c>
      <c r="DB551" t="s">
        <v>1038</v>
      </c>
      <c r="DC551">
        <v>1657315522.5</v>
      </c>
      <c r="DD551">
        <v>1657315518.5</v>
      </c>
      <c r="DE551">
        <v>10</v>
      </c>
      <c r="DF551">
        <v>0.226</v>
      </c>
      <c r="DG551">
        <v>0.346</v>
      </c>
      <c r="DH551">
        <v>-1.322</v>
      </c>
      <c r="DI551">
        <v>-0.172</v>
      </c>
      <c r="DJ551">
        <v>420</v>
      </c>
      <c r="DK551">
        <v>25</v>
      </c>
      <c r="DL551">
        <v>0.27</v>
      </c>
      <c r="DM551">
        <v>0.2</v>
      </c>
      <c r="DN551">
        <v>6.691428048780487</v>
      </c>
      <c r="DO551">
        <v>18.10468515679442</v>
      </c>
      <c r="DP551">
        <v>2.175943847428524</v>
      </c>
      <c r="DQ551">
        <v>0</v>
      </c>
      <c r="DR551">
        <v>1.151743902439024</v>
      </c>
      <c r="DS551">
        <v>0.05039456445993195</v>
      </c>
      <c r="DT551">
        <v>0.005562332761223436</v>
      </c>
      <c r="DU551">
        <v>1</v>
      </c>
      <c r="DV551">
        <v>1</v>
      </c>
      <c r="DW551">
        <v>2</v>
      </c>
      <c r="DX551" t="s">
        <v>357</v>
      </c>
      <c r="DY551">
        <v>2.977</v>
      </c>
      <c r="DZ551">
        <v>2.72469</v>
      </c>
      <c r="EA551">
        <v>0.0626698</v>
      </c>
      <c r="EB551">
        <v>0.0604264</v>
      </c>
      <c r="EC551">
        <v>0.0873748</v>
      </c>
      <c r="ED551">
        <v>0.0809778</v>
      </c>
      <c r="EE551">
        <v>29476.6</v>
      </c>
      <c r="EF551">
        <v>29657.8</v>
      </c>
      <c r="EG551">
        <v>29252.3</v>
      </c>
      <c r="EH551">
        <v>29209.2</v>
      </c>
      <c r="EI551">
        <v>35384.5</v>
      </c>
      <c r="EJ551">
        <v>35674</v>
      </c>
      <c r="EK551">
        <v>41211.9</v>
      </c>
      <c r="EL551">
        <v>41606.1</v>
      </c>
      <c r="EM551">
        <v>1.93668</v>
      </c>
      <c r="EN551">
        <v>2.0178</v>
      </c>
      <c r="EO551">
        <v>0.00692904</v>
      </c>
      <c r="EP551">
        <v>0</v>
      </c>
      <c r="EQ551">
        <v>26.8738</v>
      </c>
      <c r="ER551">
        <v>999.9</v>
      </c>
      <c r="ES551">
        <v>28.3</v>
      </c>
      <c r="ET551">
        <v>39.6</v>
      </c>
      <c r="EU551">
        <v>30.0206</v>
      </c>
      <c r="EV551">
        <v>61.749</v>
      </c>
      <c r="EW551">
        <v>27.0353</v>
      </c>
      <c r="EX551">
        <v>2</v>
      </c>
      <c r="EY551">
        <v>0.269123</v>
      </c>
      <c r="EZ551">
        <v>3.53416</v>
      </c>
      <c r="FA551">
        <v>20.3477</v>
      </c>
      <c r="FB551">
        <v>5.2131</v>
      </c>
      <c r="FC551">
        <v>12.014</v>
      </c>
      <c r="FD551">
        <v>4.9864</v>
      </c>
      <c r="FE551">
        <v>3.28765</v>
      </c>
      <c r="FF551">
        <v>6621</v>
      </c>
      <c r="FG551">
        <v>9999</v>
      </c>
      <c r="FH551">
        <v>9999</v>
      </c>
      <c r="FI551">
        <v>107</v>
      </c>
      <c r="FJ551">
        <v>1.86752</v>
      </c>
      <c r="FK551">
        <v>1.86651</v>
      </c>
      <c r="FL551">
        <v>1.866</v>
      </c>
      <c r="FM551">
        <v>1.86584</v>
      </c>
      <c r="FN551">
        <v>1.8677</v>
      </c>
      <c r="FO551">
        <v>1.87012</v>
      </c>
      <c r="FP551">
        <v>1.86883</v>
      </c>
      <c r="FQ551">
        <v>1.87018</v>
      </c>
      <c r="FR551">
        <v>0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-1.216</v>
      </c>
      <c r="GF551">
        <v>-0.9663</v>
      </c>
      <c r="GG551">
        <v>-0.6157391948907027</v>
      </c>
      <c r="GH551">
        <v>-0.001751842048368114</v>
      </c>
      <c r="GI551">
        <v>2.175043830543419E-07</v>
      </c>
      <c r="GJ551">
        <v>-8.900938919420621E-11</v>
      </c>
      <c r="GK551">
        <v>8.598166570386768</v>
      </c>
      <c r="GL551">
        <v>1.777864070516789</v>
      </c>
      <c r="GM551">
        <v>-0.1595319365346188</v>
      </c>
      <c r="GN551">
        <v>0.002975254502177307</v>
      </c>
      <c r="GO551">
        <v>3</v>
      </c>
      <c r="GP551">
        <v>2360</v>
      </c>
      <c r="GQ551">
        <v>1</v>
      </c>
      <c r="GR551">
        <v>26</v>
      </c>
      <c r="GS551">
        <v>66.90000000000001</v>
      </c>
      <c r="GT551">
        <v>67</v>
      </c>
      <c r="GU551">
        <v>1.10718</v>
      </c>
      <c r="GV551">
        <v>2.25342</v>
      </c>
      <c r="GW551">
        <v>1.94702</v>
      </c>
      <c r="GX551">
        <v>2.81738</v>
      </c>
      <c r="GY551">
        <v>2.19482</v>
      </c>
      <c r="GZ551">
        <v>2.34131</v>
      </c>
      <c r="HA551">
        <v>41.8223</v>
      </c>
      <c r="HB551">
        <v>12.162</v>
      </c>
      <c r="HC551">
        <v>18</v>
      </c>
      <c r="HD551">
        <v>500.208</v>
      </c>
      <c r="HE551">
        <v>565.957</v>
      </c>
      <c r="HF551">
        <v>20.3699</v>
      </c>
      <c r="HG551">
        <v>30.5687</v>
      </c>
      <c r="HH551">
        <v>30.0004</v>
      </c>
      <c r="HI551">
        <v>30.4723</v>
      </c>
      <c r="HJ551">
        <v>30.39</v>
      </c>
      <c r="HK551">
        <v>22.2686</v>
      </c>
      <c r="HL551">
        <v>18.2563</v>
      </c>
      <c r="HM551">
        <v>33.9668</v>
      </c>
      <c r="HN551">
        <v>20.6916</v>
      </c>
      <c r="HO551">
        <v>319.299</v>
      </c>
      <c r="HP551">
        <v>24.3746</v>
      </c>
      <c r="HQ551">
        <v>100.044</v>
      </c>
      <c r="HR551">
        <v>99.94110000000001</v>
      </c>
    </row>
    <row r="552" spans="1:226">
      <c r="A552">
        <v>536</v>
      </c>
      <c r="B552">
        <v>1657319537</v>
      </c>
      <c r="C552">
        <v>10676</v>
      </c>
      <c r="D552" t="s">
        <v>1440</v>
      </c>
      <c r="E552" t="s">
        <v>1441</v>
      </c>
      <c r="F552">
        <v>5</v>
      </c>
      <c r="G552" t="s">
        <v>728</v>
      </c>
      <c r="H552" t="s">
        <v>354</v>
      </c>
      <c r="I552">
        <v>1657319534.055556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358.0992099766972</v>
      </c>
      <c r="AK552">
        <v>360.8336121212122</v>
      </c>
      <c r="AL552">
        <v>-2.97706610227981</v>
      </c>
      <c r="AM552">
        <v>65.61968836560369</v>
      </c>
      <c r="AN552">
        <f>(AP552 - AO552 + BO552*1E3/(8.314*(BQ552+273.15)) * AR552/BN552 * AQ552) * BN552/(100*BB552) * 1000/(1000 - AP552)</f>
        <v>0</v>
      </c>
      <c r="AO552">
        <v>24.40680177416208</v>
      </c>
      <c r="AP552">
        <v>25.57294484848485</v>
      </c>
      <c r="AQ552">
        <v>7.047455534187371E-05</v>
      </c>
      <c r="AR552">
        <v>78.44544884641762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1657319534.055556</v>
      </c>
      <c r="BH552">
        <v>358.7076666666667</v>
      </c>
      <c r="BI552">
        <v>349.2042222222222</v>
      </c>
      <c r="BJ552">
        <v>25.56871111111111</v>
      </c>
      <c r="BK552">
        <v>24.40726666666667</v>
      </c>
      <c r="BL552">
        <v>359.93</v>
      </c>
      <c r="BM552">
        <v>26.53386666666667</v>
      </c>
      <c r="BN552">
        <v>500.0026666666667</v>
      </c>
      <c r="BO552">
        <v>68.41622222222222</v>
      </c>
      <c r="BP552">
        <v>0.1000649444444444</v>
      </c>
      <c r="BQ552">
        <v>26.61715555555556</v>
      </c>
      <c r="BR552">
        <v>26.98921111111111</v>
      </c>
      <c r="BS552">
        <v>999.9000000000001</v>
      </c>
      <c r="BT552">
        <v>0</v>
      </c>
      <c r="BU552">
        <v>0</v>
      </c>
      <c r="BV552">
        <v>9986.733333333334</v>
      </c>
      <c r="BW552">
        <v>0</v>
      </c>
      <c r="BX552">
        <v>1608.706666666667</v>
      </c>
      <c r="BY552">
        <v>9.503489999999999</v>
      </c>
      <c r="BZ552">
        <v>368.1201111111111</v>
      </c>
      <c r="CA552">
        <v>357.9404444444444</v>
      </c>
      <c r="CB552">
        <v>1.161474444444444</v>
      </c>
      <c r="CC552">
        <v>349.2042222222222</v>
      </c>
      <c r="CD552">
        <v>24.40726666666667</v>
      </c>
      <c r="CE552">
        <v>1.749315555555556</v>
      </c>
      <c r="CF552">
        <v>1.669851111111111</v>
      </c>
      <c r="CG552">
        <v>15.3411</v>
      </c>
      <c r="CH552">
        <v>14.61896666666667</v>
      </c>
      <c r="CI552">
        <v>1999.972222222222</v>
      </c>
      <c r="CJ552">
        <v>0.980003</v>
      </c>
      <c r="CK552">
        <v>0.0199966</v>
      </c>
      <c r="CL552">
        <v>0</v>
      </c>
      <c r="CM552">
        <v>2.2309</v>
      </c>
      <c r="CN552">
        <v>0</v>
      </c>
      <c r="CO552">
        <v>4306.112222222222</v>
      </c>
      <c r="CP552">
        <v>16749.26666666667</v>
      </c>
      <c r="CQ552">
        <v>42.375</v>
      </c>
      <c r="CR552">
        <v>43.687</v>
      </c>
      <c r="CS552">
        <v>42.694</v>
      </c>
      <c r="CT552">
        <v>42.062</v>
      </c>
      <c r="CU552">
        <v>41.17322222222222</v>
      </c>
      <c r="CV552">
        <v>1959.982222222222</v>
      </c>
      <c r="CW552">
        <v>39.99</v>
      </c>
      <c r="CX552">
        <v>0</v>
      </c>
      <c r="CY552">
        <v>1657319543.7</v>
      </c>
      <c r="CZ552">
        <v>0</v>
      </c>
      <c r="DA552">
        <v>1657315522.5</v>
      </c>
      <c r="DB552" t="s">
        <v>1038</v>
      </c>
      <c r="DC552">
        <v>1657315522.5</v>
      </c>
      <c r="DD552">
        <v>1657315518.5</v>
      </c>
      <c r="DE552">
        <v>10</v>
      </c>
      <c r="DF552">
        <v>0.226</v>
      </c>
      <c r="DG552">
        <v>0.346</v>
      </c>
      <c r="DH552">
        <v>-1.322</v>
      </c>
      <c r="DI552">
        <v>-0.172</v>
      </c>
      <c r="DJ552">
        <v>420</v>
      </c>
      <c r="DK552">
        <v>25</v>
      </c>
      <c r="DL552">
        <v>0.27</v>
      </c>
      <c r="DM552">
        <v>0.2</v>
      </c>
      <c r="DN552">
        <v>7.128444390243903</v>
      </c>
      <c r="DO552">
        <v>16.84322236933798</v>
      </c>
      <c r="DP552">
        <v>2.022344839465424</v>
      </c>
      <c r="DQ552">
        <v>0</v>
      </c>
      <c r="DR552">
        <v>1.152515365853658</v>
      </c>
      <c r="DS552">
        <v>0.05499240418118955</v>
      </c>
      <c r="DT552">
        <v>0.005924948532270445</v>
      </c>
      <c r="DU552">
        <v>1</v>
      </c>
      <c r="DV552">
        <v>1</v>
      </c>
      <c r="DW552">
        <v>2</v>
      </c>
      <c r="DX552" t="s">
        <v>357</v>
      </c>
      <c r="DY552">
        <v>2.97694</v>
      </c>
      <c r="DZ552">
        <v>2.72468</v>
      </c>
      <c r="EA552">
        <v>0.06202</v>
      </c>
      <c r="EB552">
        <v>0.0596167</v>
      </c>
      <c r="EC552">
        <v>0.0873877</v>
      </c>
      <c r="ED552">
        <v>0.0809783</v>
      </c>
      <c r="EE552">
        <v>29496.9</v>
      </c>
      <c r="EF552">
        <v>29683.3</v>
      </c>
      <c r="EG552">
        <v>29252.2</v>
      </c>
      <c r="EH552">
        <v>29209.2</v>
      </c>
      <c r="EI552">
        <v>35383.9</v>
      </c>
      <c r="EJ552">
        <v>35673.9</v>
      </c>
      <c r="EK552">
        <v>41211.7</v>
      </c>
      <c r="EL552">
        <v>41606</v>
      </c>
      <c r="EM552">
        <v>1.93652</v>
      </c>
      <c r="EN552">
        <v>2.0178</v>
      </c>
      <c r="EO552">
        <v>0.00664964</v>
      </c>
      <c r="EP552">
        <v>0</v>
      </c>
      <c r="EQ552">
        <v>26.8755</v>
      </c>
      <c r="ER552">
        <v>999.9</v>
      </c>
      <c r="ES552">
        <v>28.4</v>
      </c>
      <c r="ET552">
        <v>39.6</v>
      </c>
      <c r="EU552">
        <v>30.1232</v>
      </c>
      <c r="EV552">
        <v>61.6689</v>
      </c>
      <c r="EW552">
        <v>27.0272</v>
      </c>
      <c r="EX552">
        <v>2</v>
      </c>
      <c r="EY552">
        <v>0.267663</v>
      </c>
      <c r="EZ552">
        <v>2.99693</v>
      </c>
      <c r="FA552">
        <v>20.3583</v>
      </c>
      <c r="FB552">
        <v>5.2125</v>
      </c>
      <c r="FC552">
        <v>12.014</v>
      </c>
      <c r="FD552">
        <v>4.9864</v>
      </c>
      <c r="FE552">
        <v>3.28768</v>
      </c>
      <c r="FF552">
        <v>6621</v>
      </c>
      <c r="FG552">
        <v>9999</v>
      </c>
      <c r="FH552">
        <v>9999</v>
      </c>
      <c r="FI552">
        <v>107</v>
      </c>
      <c r="FJ552">
        <v>1.86752</v>
      </c>
      <c r="FK552">
        <v>1.86654</v>
      </c>
      <c r="FL552">
        <v>1.866</v>
      </c>
      <c r="FM552">
        <v>1.86584</v>
      </c>
      <c r="FN552">
        <v>1.86773</v>
      </c>
      <c r="FO552">
        <v>1.87012</v>
      </c>
      <c r="FP552">
        <v>1.86883</v>
      </c>
      <c r="FQ552">
        <v>1.8702</v>
      </c>
      <c r="FR552">
        <v>0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-1.208</v>
      </c>
      <c r="GF552">
        <v>-0.9685</v>
      </c>
      <c r="GG552">
        <v>-0.6157391948907027</v>
      </c>
      <c r="GH552">
        <v>-0.001751842048368114</v>
      </c>
      <c r="GI552">
        <v>2.175043830543419E-07</v>
      </c>
      <c r="GJ552">
        <v>-8.900938919420621E-11</v>
      </c>
      <c r="GK552">
        <v>8.598166570386768</v>
      </c>
      <c r="GL552">
        <v>1.777864070516789</v>
      </c>
      <c r="GM552">
        <v>-0.1595319365346188</v>
      </c>
      <c r="GN552">
        <v>0.002975254502177307</v>
      </c>
      <c r="GO552">
        <v>3</v>
      </c>
      <c r="GP552">
        <v>2360</v>
      </c>
      <c r="GQ552">
        <v>1</v>
      </c>
      <c r="GR552">
        <v>26</v>
      </c>
      <c r="GS552">
        <v>66.90000000000001</v>
      </c>
      <c r="GT552">
        <v>67</v>
      </c>
      <c r="GU552">
        <v>1.10718</v>
      </c>
      <c r="GV552">
        <v>2.24976</v>
      </c>
      <c r="GW552">
        <v>1.94702</v>
      </c>
      <c r="GX552">
        <v>2.81494</v>
      </c>
      <c r="GY552">
        <v>2.19482</v>
      </c>
      <c r="GZ552">
        <v>2.39868</v>
      </c>
      <c r="HA552">
        <v>41.8223</v>
      </c>
      <c r="HB552">
        <v>12.1707</v>
      </c>
      <c r="HC552">
        <v>18</v>
      </c>
      <c r="HD552">
        <v>500.129</v>
      </c>
      <c r="HE552">
        <v>565.978</v>
      </c>
      <c r="HF552">
        <v>20.4252</v>
      </c>
      <c r="HG552">
        <v>30.5717</v>
      </c>
      <c r="HH552">
        <v>29.999</v>
      </c>
      <c r="HI552">
        <v>30.4746</v>
      </c>
      <c r="HJ552">
        <v>30.3923</v>
      </c>
      <c r="HK552">
        <v>21.8349</v>
      </c>
      <c r="HL552">
        <v>18.2563</v>
      </c>
      <c r="HM552">
        <v>33.9668</v>
      </c>
      <c r="HN552">
        <v>20.6916</v>
      </c>
      <c r="HO552">
        <v>292.924</v>
      </c>
      <c r="HP552">
        <v>24.3746</v>
      </c>
      <c r="HQ552">
        <v>100.044</v>
      </c>
      <c r="HR552">
        <v>99.94110000000001</v>
      </c>
    </row>
    <row r="553" spans="1:226">
      <c r="A553">
        <v>537</v>
      </c>
      <c r="B553">
        <v>1657319540.5</v>
      </c>
      <c r="C553">
        <v>10679.5</v>
      </c>
      <c r="D553" t="s">
        <v>1442</v>
      </c>
      <c r="E553" t="s">
        <v>1443</v>
      </c>
      <c r="F553">
        <v>5</v>
      </c>
      <c r="G553" t="s">
        <v>728</v>
      </c>
      <c r="H553" t="s">
        <v>354</v>
      </c>
      <c r="I553">
        <v>1657319537.777778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344.9728193066569</v>
      </c>
      <c r="AK553">
        <v>349.0977393939394</v>
      </c>
      <c r="AL553">
        <v>-3.354827533851135</v>
      </c>
      <c r="AM553">
        <v>65.61968836560369</v>
      </c>
      <c r="AN553">
        <f>(AP553 - AO553 + BO553*1E3/(8.314*(BQ553+273.15)) * AR553/BN553 * AQ553) * BN553/(100*BB553) * 1000/(1000 - AP553)</f>
        <v>0</v>
      </c>
      <c r="AO553">
        <v>24.40876572910573</v>
      </c>
      <c r="AP553">
        <v>25.58734484848485</v>
      </c>
      <c r="AQ553">
        <v>6.640277569011683E-05</v>
      </c>
      <c r="AR553">
        <v>78.44544884641762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1657319537.777778</v>
      </c>
      <c r="BH553">
        <v>347.4362222222223</v>
      </c>
      <c r="BI553">
        <v>335.9214444444444</v>
      </c>
      <c r="BJ553">
        <v>25.57766666666667</v>
      </c>
      <c r="BK553">
        <v>24.40901111111111</v>
      </c>
      <c r="BL553">
        <v>348.6402222222222</v>
      </c>
      <c r="BM553">
        <v>26.54882222222222</v>
      </c>
      <c r="BN553">
        <v>499.9788888888889</v>
      </c>
      <c r="BO553">
        <v>68.41557777777778</v>
      </c>
      <c r="BP553">
        <v>0.09992235555555556</v>
      </c>
      <c r="BQ553">
        <v>26.61746666666667</v>
      </c>
      <c r="BR553">
        <v>26.98827777777778</v>
      </c>
      <c r="BS553">
        <v>999.9000000000001</v>
      </c>
      <c r="BT553">
        <v>0</v>
      </c>
      <c r="BU553">
        <v>0</v>
      </c>
      <c r="BV553">
        <v>10002.15333333333</v>
      </c>
      <c r="BW553">
        <v>0</v>
      </c>
      <c r="BX553">
        <v>1581.252222222222</v>
      </c>
      <c r="BY553">
        <v>11.5148</v>
      </c>
      <c r="BZ553">
        <v>356.5562222222222</v>
      </c>
      <c r="CA553">
        <v>344.3263333333333</v>
      </c>
      <c r="CB553">
        <v>1.168682222222222</v>
      </c>
      <c r="CC553">
        <v>335.9214444444444</v>
      </c>
      <c r="CD553">
        <v>24.40901111111111</v>
      </c>
      <c r="CE553">
        <v>1.749911111111111</v>
      </c>
      <c r="CF553">
        <v>1.669955555555556</v>
      </c>
      <c r="CG553">
        <v>15.34642222222222</v>
      </c>
      <c r="CH553">
        <v>14.61993333333333</v>
      </c>
      <c r="CI553">
        <v>1999.945555555555</v>
      </c>
      <c r="CJ553">
        <v>0.980003</v>
      </c>
      <c r="CK553">
        <v>0.0199966</v>
      </c>
      <c r="CL553">
        <v>0</v>
      </c>
      <c r="CM553">
        <v>2.205122222222222</v>
      </c>
      <c r="CN553">
        <v>0</v>
      </c>
      <c r="CO553">
        <v>4301.136666666666</v>
      </c>
      <c r="CP553">
        <v>16749.01111111111</v>
      </c>
      <c r="CQ553">
        <v>42.375</v>
      </c>
      <c r="CR553">
        <v>43.687</v>
      </c>
      <c r="CS553">
        <v>42.722</v>
      </c>
      <c r="CT553">
        <v>42.062</v>
      </c>
      <c r="CU553">
        <v>41.187</v>
      </c>
      <c r="CV553">
        <v>1959.955555555555</v>
      </c>
      <c r="CW553">
        <v>39.99</v>
      </c>
      <c r="CX553">
        <v>0</v>
      </c>
      <c r="CY553">
        <v>1657319547.3</v>
      </c>
      <c r="CZ553">
        <v>0</v>
      </c>
      <c r="DA553">
        <v>1657315522.5</v>
      </c>
      <c r="DB553" t="s">
        <v>1038</v>
      </c>
      <c r="DC553">
        <v>1657315522.5</v>
      </c>
      <c r="DD553">
        <v>1657315518.5</v>
      </c>
      <c r="DE553">
        <v>10</v>
      </c>
      <c r="DF553">
        <v>0.226</v>
      </c>
      <c r="DG553">
        <v>0.346</v>
      </c>
      <c r="DH553">
        <v>-1.322</v>
      </c>
      <c r="DI553">
        <v>-0.172</v>
      </c>
      <c r="DJ553">
        <v>420</v>
      </c>
      <c r="DK553">
        <v>25</v>
      </c>
      <c r="DL553">
        <v>0.27</v>
      </c>
      <c r="DM553">
        <v>0.2</v>
      </c>
      <c r="DN553">
        <v>8.691074878048781</v>
      </c>
      <c r="DO553">
        <v>15.64364885017422</v>
      </c>
      <c r="DP553">
        <v>1.877160150787096</v>
      </c>
      <c r="DQ553">
        <v>0</v>
      </c>
      <c r="DR553">
        <v>1.156741463414634</v>
      </c>
      <c r="DS553">
        <v>0.08601407665505328</v>
      </c>
      <c r="DT553">
        <v>0.008652654903716434</v>
      </c>
      <c r="DU553">
        <v>1</v>
      </c>
      <c r="DV553">
        <v>1</v>
      </c>
      <c r="DW553">
        <v>2</v>
      </c>
      <c r="DX553" t="s">
        <v>357</v>
      </c>
      <c r="DY553">
        <v>2.97689</v>
      </c>
      <c r="DZ553">
        <v>2.72478</v>
      </c>
      <c r="EA553">
        <v>0.0603777</v>
      </c>
      <c r="EB553">
        <v>0.0579359</v>
      </c>
      <c r="EC553">
        <v>0.08744879999999999</v>
      </c>
      <c r="ED553">
        <v>0.0809778</v>
      </c>
      <c r="EE553">
        <v>29548.8</v>
      </c>
      <c r="EF553">
        <v>29736.1</v>
      </c>
      <c r="EG553">
        <v>29252.4</v>
      </c>
      <c r="EH553">
        <v>29209</v>
      </c>
      <c r="EI553">
        <v>35381.9</v>
      </c>
      <c r="EJ553">
        <v>35673.6</v>
      </c>
      <c r="EK553">
        <v>41212.3</v>
      </c>
      <c r="EL553">
        <v>41605.7</v>
      </c>
      <c r="EM553">
        <v>1.9367</v>
      </c>
      <c r="EN553">
        <v>2.0177</v>
      </c>
      <c r="EO553">
        <v>0.00737607</v>
      </c>
      <c r="EP553">
        <v>0</v>
      </c>
      <c r="EQ553">
        <v>26.8795</v>
      </c>
      <c r="ER553">
        <v>999.9</v>
      </c>
      <c r="ES553">
        <v>28.4</v>
      </c>
      <c r="ET553">
        <v>39.6</v>
      </c>
      <c r="EU553">
        <v>30.1239</v>
      </c>
      <c r="EV553">
        <v>61.9389</v>
      </c>
      <c r="EW553">
        <v>27.0112</v>
      </c>
      <c r="EX553">
        <v>2</v>
      </c>
      <c r="EY553">
        <v>0.264502</v>
      </c>
      <c r="EZ553">
        <v>3.11258</v>
      </c>
      <c r="FA553">
        <v>20.3583</v>
      </c>
      <c r="FB553">
        <v>5.21265</v>
      </c>
      <c r="FC553">
        <v>12.0138</v>
      </c>
      <c r="FD553">
        <v>4.9867</v>
      </c>
      <c r="FE553">
        <v>3.28788</v>
      </c>
      <c r="FF553">
        <v>6621</v>
      </c>
      <c r="FG553">
        <v>9999</v>
      </c>
      <c r="FH553">
        <v>9999</v>
      </c>
      <c r="FI553">
        <v>107</v>
      </c>
      <c r="FJ553">
        <v>1.86752</v>
      </c>
      <c r="FK553">
        <v>1.86653</v>
      </c>
      <c r="FL553">
        <v>1.866</v>
      </c>
      <c r="FM553">
        <v>1.86584</v>
      </c>
      <c r="FN553">
        <v>1.86771</v>
      </c>
      <c r="FO553">
        <v>1.87012</v>
      </c>
      <c r="FP553">
        <v>1.86885</v>
      </c>
      <c r="FQ553">
        <v>1.87019</v>
      </c>
      <c r="FR553">
        <v>0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-1.189</v>
      </c>
      <c r="GF553">
        <v>-0.9795</v>
      </c>
      <c r="GG553">
        <v>-0.6157391948907027</v>
      </c>
      <c r="GH553">
        <v>-0.001751842048368114</v>
      </c>
      <c r="GI553">
        <v>2.175043830543419E-07</v>
      </c>
      <c r="GJ553">
        <v>-8.900938919420621E-11</v>
      </c>
      <c r="GK553">
        <v>8.598166570386768</v>
      </c>
      <c r="GL553">
        <v>1.777864070516789</v>
      </c>
      <c r="GM553">
        <v>-0.1595319365346188</v>
      </c>
      <c r="GN553">
        <v>0.002975254502177307</v>
      </c>
      <c r="GO553">
        <v>3</v>
      </c>
      <c r="GP553">
        <v>2360</v>
      </c>
      <c r="GQ553">
        <v>1</v>
      </c>
      <c r="GR553">
        <v>26</v>
      </c>
      <c r="GS553">
        <v>67</v>
      </c>
      <c r="GT553">
        <v>67</v>
      </c>
      <c r="GU553">
        <v>1.073</v>
      </c>
      <c r="GV553">
        <v>2.25586</v>
      </c>
      <c r="GW553">
        <v>1.94702</v>
      </c>
      <c r="GX553">
        <v>2.81616</v>
      </c>
      <c r="GY553">
        <v>2.19482</v>
      </c>
      <c r="GZ553">
        <v>2.35474</v>
      </c>
      <c r="HA553">
        <v>41.8223</v>
      </c>
      <c r="HB553">
        <v>12.1532</v>
      </c>
      <c r="HC553">
        <v>18</v>
      </c>
      <c r="HD553">
        <v>500.292</v>
      </c>
      <c r="HE553">
        <v>565.962</v>
      </c>
      <c r="HF553">
        <v>20.6363</v>
      </c>
      <c r="HG553">
        <v>30.578</v>
      </c>
      <c r="HH553">
        <v>29.9976</v>
      </c>
      <c r="HI553">
        <v>30.4809</v>
      </c>
      <c r="HJ553">
        <v>30.3985</v>
      </c>
      <c r="HK553">
        <v>21.4586</v>
      </c>
      <c r="HL553">
        <v>18.2563</v>
      </c>
      <c r="HM553">
        <v>33.9668</v>
      </c>
      <c r="HN553">
        <v>20.701</v>
      </c>
      <c r="HO553">
        <v>305.934</v>
      </c>
      <c r="HP553">
        <v>24.3737</v>
      </c>
      <c r="HQ553">
        <v>100.045</v>
      </c>
      <c r="HR553">
        <v>99.94029999999999</v>
      </c>
    </row>
    <row r="554" spans="1:226">
      <c r="A554">
        <v>538</v>
      </c>
      <c r="B554">
        <v>1657319542</v>
      </c>
      <c r="C554">
        <v>10681</v>
      </c>
      <c r="D554" t="s">
        <v>1444</v>
      </c>
      <c r="E554" t="s">
        <v>1445</v>
      </c>
      <c r="F554">
        <v>5</v>
      </c>
      <c r="G554" t="s">
        <v>728</v>
      </c>
      <c r="H554" t="s">
        <v>354</v>
      </c>
      <c r="I554">
        <v>1657319539.055556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339.7807258316478</v>
      </c>
      <c r="AK554">
        <v>344.0249151515151</v>
      </c>
      <c r="AL554">
        <v>-3.400290555211005</v>
      </c>
      <c r="AM554">
        <v>65.61968836560369</v>
      </c>
      <c r="AN554">
        <f>(AP554 - AO554 + BO554*1E3/(8.314*(BQ554+273.15)) * AR554/BN554 * AQ554) * BN554/(100*BB554) * 1000/(1000 - AP554)</f>
        <v>0</v>
      </c>
      <c r="AO554">
        <v>24.40940176777978</v>
      </c>
      <c r="AP554">
        <v>25.59611575757576</v>
      </c>
      <c r="AQ554">
        <v>0.0001890351951946822</v>
      </c>
      <c r="AR554">
        <v>78.44544884641762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1657319539.055556</v>
      </c>
      <c r="BH554">
        <v>343.3057777777778</v>
      </c>
      <c r="BI554">
        <v>331.4892222222222</v>
      </c>
      <c r="BJ554">
        <v>25.58296666666667</v>
      </c>
      <c r="BK554">
        <v>24.40918888888889</v>
      </c>
      <c r="BL554">
        <v>344.503</v>
      </c>
      <c r="BM554">
        <v>26.55764444444445</v>
      </c>
      <c r="BN554">
        <v>499.9777777777778</v>
      </c>
      <c r="BO554">
        <v>68.4153</v>
      </c>
      <c r="BP554">
        <v>0.09989675555555556</v>
      </c>
      <c r="BQ554">
        <v>26.61868888888889</v>
      </c>
      <c r="BR554">
        <v>26.9921</v>
      </c>
      <c r="BS554">
        <v>999.9000000000001</v>
      </c>
      <c r="BT554">
        <v>0</v>
      </c>
      <c r="BU554">
        <v>0</v>
      </c>
      <c r="BV554">
        <v>10011.46444444445</v>
      </c>
      <c r="BW554">
        <v>0</v>
      </c>
      <c r="BX554">
        <v>1573.324444444445</v>
      </c>
      <c r="BY554">
        <v>11.81648888888889</v>
      </c>
      <c r="BZ554">
        <v>352.3193333333333</v>
      </c>
      <c r="CA554">
        <v>339.7833333333334</v>
      </c>
      <c r="CB554">
        <v>1.173784444444445</v>
      </c>
      <c r="CC554">
        <v>331.4892222222222</v>
      </c>
      <c r="CD554">
        <v>24.40918888888889</v>
      </c>
      <c r="CE554">
        <v>1.750265555555555</v>
      </c>
      <c r="CF554">
        <v>1.669962222222222</v>
      </c>
      <c r="CG554">
        <v>15.34957777777778</v>
      </c>
      <c r="CH554">
        <v>14.61998888888889</v>
      </c>
      <c r="CI554">
        <v>1999.937777777778</v>
      </c>
      <c r="CJ554">
        <v>0.980003</v>
      </c>
      <c r="CK554">
        <v>0.0199966</v>
      </c>
      <c r="CL554">
        <v>0</v>
      </c>
      <c r="CM554">
        <v>2.210777777777778</v>
      </c>
      <c r="CN554">
        <v>0</v>
      </c>
      <c r="CO554">
        <v>4302.177777777778</v>
      </c>
      <c r="CP554">
        <v>16748.94444444445</v>
      </c>
      <c r="CQ554">
        <v>42.375</v>
      </c>
      <c r="CR554">
        <v>43.687</v>
      </c>
      <c r="CS554">
        <v>42.736</v>
      </c>
      <c r="CT554">
        <v>42.062</v>
      </c>
      <c r="CU554">
        <v>41.187</v>
      </c>
      <c r="CV554">
        <v>1959.947777777778</v>
      </c>
      <c r="CW554">
        <v>39.99</v>
      </c>
      <c r="CX554">
        <v>0</v>
      </c>
      <c r="CY554">
        <v>1657319548.5</v>
      </c>
      <c r="CZ554">
        <v>0</v>
      </c>
      <c r="DA554">
        <v>1657315522.5</v>
      </c>
      <c r="DB554" t="s">
        <v>1038</v>
      </c>
      <c r="DC554">
        <v>1657315522.5</v>
      </c>
      <c r="DD554">
        <v>1657315518.5</v>
      </c>
      <c r="DE554">
        <v>10</v>
      </c>
      <c r="DF554">
        <v>0.226</v>
      </c>
      <c r="DG554">
        <v>0.346</v>
      </c>
      <c r="DH554">
        <v>-1.322</v>
      </c>
      <c r="DI554">
        <v>-0.172</v>
      </c>
      <c r="DJ554">
        <v>420</v>
      </c>
      <c r="DK554">
        <v>25</v>
      </c>
      <c r="DL554">
        <v>0.27</v>
      </c>
      <c r="DM554">
        <v>0.2</v>
      </c>
      <c r="DN554">
        <v>8.97254707317073</v>
      </c>
      <c r="DO554">
        <v>15.87469233449479</v>
      </c>
      <c r="DP554">
        <v>1.896959063592974</v>
      </c>
      <c r="DQ554">
        <v>0</v>
      </c>
      <c r="DR554">
        <v>1.158566829268293</v>
      </c>
      <c r="DS554">
        <v>0.09643547038327671</v>
      </c>
      <c r="DT554">
        <v>0.009852207487943248</v>
      </c>
      <c r="DU554">
        <v>1</v>
      </c>
      <c r="DV554">
        <v>1</v>
      </c>
      <c r="DW554">
        <v>2</v>
      </c>
      <c r="DX554" t="s">
        <v>357</v>
      </c>
      <c r="DY554">
        <v>2.97699</v>
      </c>
      <c r="DZ554">
        <v>2.72491</v>
      </c>
      <c r="EA554">
        <v>0.0596668</v>
      </c>
      <c r="EB554">
        <v>0.0572139</v>
      </c>
      <c r="EC554">
        <v>0.0874791</v>
      </c>
      <c r="ED554">
        <v>0.0809753</v>
      </c>
      <c r="EE554">
        <v>29571</v>
      </c>
      <c r="EF554">
        <v>29758.9</v>
      </c>
      <c r="EG554">
        <v>29252.3</v>
      </c>
      <c r="EH554">
        <v>29209</v>
      </c>
      <c r="EI554">
        <v>35380.7</v>
      </c>
      <c r="EJ554">
        <v>35673.7</v>
      </c>
      <c r="EK554">
        <v>41212.2</v>
      </c>
      <c r="EL554">
        <v>41605.7</v>
      </c>
      <c r="EM554">
        <v>1.93657</v>
      </c>
      <c r="EN554">
        <v>2.01745</v>
      </c>
      <c r="EO554">
        <v>0.00776723</v>
      </c>
      <c r="EP554">
        <v>0</v>
      </c>
      <c r="EQ554">
        <v>26.8812</v>
      </c>
      <c r="ER554">
        <v>999.9</v>
      </c>
      <c r="ES554">
        <v>28.4</v>
      </c>
      <c r="ET554">
        <v>39.6</v>
      </c>
      <c r="EU554">
        <v>30.1216</v>
      </c>
      <c r="EV554">
        <v>61.5589</v>
      </c>
      <c r="EW554">
        <v>27.0753</v>
      </c>
      <c r="EX554">
        <v>2</v>
      </c>
      <c r="EY554">
        <v>0.264936</v>
      </c>
      <c r="EZ554">
        <v>3.25544</v>
      </c>
      <c r="FA554">
        <v>20.3558</v>
      </c>
      <c r="FB554">
        <v>5.21325</v>
      </c>
      <c r="FC554">
        <v>12.0132</v>
      </c>
      <c r="FD554">
        <v>4.9867</v>
      </c>
      <c r="FE554">
        <v>3.288</v>
      </c>
      <c r="FF554">
        <v>6621.3</v>
      </c>
      <c r="FG554">
        <v>9999</v>
      </c>
      <c r="FH554">
        <v>9999</v>
      </c>
      <c r="FI554">
        <v>107</v>
      </c>
      <c r="FJ554">
        <v>1.86752</v>
      </c>
      <c r="FK554">
        <v>1.86652</v>
      </c>
      <c r="FL554">
        <v>1.86599</v>
      </c>
      <c r="FM554">
        <v>1.86584</v>
      </c>
      <c r="FN554">
        <v>1.8677</v>
      </c>
      <c r="FO554">
        <v>1.87012</v>
      </c>
      <c r="FP554">
        <v>1.86884</v>
      </c>
      <c r="FQ554">
        <v>1.8702</v>
      </c>
      <c r="FR554">
        <v>0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-1.181</v>
      </c>
      <c r="GF554">
        <v>-0.9847</v>
      </c>
      <c r="GG554">
        <v>-0.6157391948907027</v>
      </c>
      <c r="GH554">
        <v>-0.001751842048368114</v>
      </c>
      <c r="GI554">
        <v>2.175043830543419E-07</v>
      </c>
      <c r="GJ554">
        <v>-8.900938919420621E-11</v>
      </c>
      <c r="GK554">
        <v>8.598166570386768</v>
      </c>
      <c r="GL554">
        <v>1.777864070516789</v>
      </c>
      <c r="GM554">
        <v>-0.1595319365346188</v>
      </c>
      <c r="GN554">
        <v>0.002975254502177307</v>
      </c>
      <c r="GO554">
        <v>3</v>
      </c>
      <c r="GP554">
        <v>2360</v>
      </c>
      <c r="GQ554">
        <v>1</v>
      </c>
      <c r="GR554">
        <v>26</v>
      </c>
      <c r="GS554">
        <v>67</v>
      </c>
      <c r="GT554">
        <v>67.09999999999999</v>
      </c>
      <c r="GU554">
        <v>1.05957</v>
      </c>
      <c r="GV554">
        <v>2.2522</v>
      </c>
      <c r="GW554">
        <v>1.94702</v>
      </c>
      <c r="GX554">
        <v>2.81616</v>
      </c>
      <c r="GY554">
        <v>2.19482</v>
      </c>
      <c r="GZ554">
        <v>2.39014</v>
      </c>
      <c r="HA554">
        <v>41.8223</v>
      </c>
      <c r="HB554">
        <v>12.162</v>
      </c>
      <c r="HC554">
        <v>18</v>
      </c>
      <c r="HD554">
        <v>500.227</v>
      </c>
      <c r="HE554">
        <v>565.794</v>
      </c>
      <c r="HF554">
        <v>20.6805</v>
      </c>
      <c r="HG554">
        <v>30.5804</v>
      </c>
      <c r="HH554">
        <v>29.9986</v>
      </c>
      <c r="HI554">
        <v>30.4828</v>
      </c>
      <c r="HJ554">
        <v>30.4006</v>
      </c>
      <c r="HK554">
        <v>21.1469</v>
      </c>
      <c r="HL554">
        <v>18.2563</v>
      </c>
      <c r="HM554">
        <v>33.9668</v>
      </c>
      <c r="HN554">
        <v>20.701</v>
      </c>
      <c r="HO554">
        <v>299.255</v>
      </c>
      <c r="HP554">
        <v>24.3712</v>
      </c>
      <c r="HQ554">
        <v>100.045</v>
      </c>
      <c r="HR554">
        <v>99.94029999999999</v>
      </c>
    </row>
    <row r="555" spans="1:226">
      <c r="A555">
        <v>539</v>
      </c>
      <c r="B555">
        <v>1657319545.5</v>
      </c>
      <c r="C555">
        <v>10684.5</v>
      </c>
      <c r="D555" t="s">
        <v>1446</v>
      </c>
      <c r="E555" t="s">
        <v>1447</v>
      </c>
      <c r="F555">
        <v>5</v>
      </c>
      <c r="G555" t="s">
        <v>728</v>
      </c>
      <c r="H555" t="s">
        <v>354</v>
      </c>
      <c r="I555">
        <v>1657319542.777778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327.9684648299898</v>
      </c>
      <c r="AK555">
        <v>332.4479818181817</v>
      </c>
      <c r="AL555">
        <v>-3.310364769293643</v>
      </c>
      <c r="AM555">
        <v>65.61968836560369</v>
      </c>
      <c r="AN555">
        <f>(AP555 - AO555 + BO555*1E3/(8.314*(BQ555+273.15)) * AR555/BN555 * AQ555) * BN555/(100*BB555) * 1000/(1000 - AP555)</f>
        <v>0</v>
      </c>
      <c r="AO555">
        <v>24.40845611892519</v>
      </c>
      <c r="AP555">
        <v>25.60672363636363</v>
      </c>
      <c r="AQ555">
        <v>0.003780014708735052</v>
      </c>
      <c r="AR555">
        <v>78.44544884641762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1657319542.777778</v>
      </c>
      <c r="BH555">
        <v>331.1032222222223</v>
      </c>
      <c r="BI555">
        <v>319.1768888888889</v>
      </c>
      <c r="BJ555">
        <v>25.59983333333334</v>
      </c>
      <c r="BK555">
        <v>24.40804444444444</v>
      </c>
      <c r="BL555">
        <v>332.2802222222223</v>
      </c>
      <c r="BM555">
        <v>26.58566666666666</v>
      </c>
      <c r="BN555">
        <v>499.9966666666666</v>
      </c>
      <c r="BO555">
        <v>68.41553333333333</v>
      </c>
      <c r="BP555">
        <v>0.09994067777777778</v>
      </c>
      <c r="BQ555">
        <v>26.62652222222222</v>
      </c>
      <c r="BR555">
        <v>27.00678888888889</v>
      </c>
      <c r="BS555">
        <v>999.9000000000001</v>
      </c>
      <c r="BT555">
        <v>0</v>
      </c>
      <c r="BU555">
        <v>0</v>
      </c>
      <c r="BV555">
        <v>10026.53333333333</v>
      </c>
      <c r="BW555">
        <v>0</v>
      </c>
      <c r="BX555">
        <v>1583.656666666667</v>
      </c>
      <c r="BY555">
        <v>11.92641111111111</v>
      </c>
      <c r="BZ555">
        <v>339.8022222222223</v>
      </c>
      <c r="CA555">
        <v>327.1623333333333</v>
      </c>
      <c r="CB555">
        <v>1.1918</v>
      </c>
      <c r="CC555">
        <v>319.1768888888889</v>
      </c>
      <c r="CD555">
        <v>24.40804444444444</v>
      </c>
      <c r="CE555">
        <v>1.751426666666667</v>
      </c>
      <c r="CF555">
        <v>1.669886666666667</v>
      </c>
      <c r="CG555">
        <v>15.3599</v>
      </c>
      <c r="CH555">
        <v>14.61931111111111</v>
      </c>
      <c r="CI555">
        <v>1999.993333333334</v>
      </c>
      <c r="CJ555">
        <v>0.9800036666666665</v>
      </c>
      <c r="CK555">
        <v>0.01999593333333334</v>
      </c>
      <c r="CL555">
        <v>0</v>
      </c>
      <c r="CM555">
        <v>2.244755555555555</v>
      </c>
      <c r="CN555">
        <v>0</v>
      </c>
      <c r="CO555">
        <v>4312.062222222222</v>
      </c>
      <c r="CP555">
        <v>16749.44444444445</v>
      </c>
      <c r="CQ555">
        <v>42.375</v>
      </c>
      <c r="CR555">
        <v>43.70099999999999</v>
      </c>
      <c r="CS555">
        <v>42.75</v>
      </c>
      <c r="CT555">
        <v>42.062</v>
      </c>
      <c r="CU555">
        <v>41.187</v>
      </c>
      <c r="CV555">
        <v>1960.003333333333</v>
      </c>
      <c r="CW555">
        <v>39.99</v>
      </c>
      <c r="CX555">
        <v>0</v>
      </c>
      <c r="CY555">
        <v>1657319552.1</v>
      </c>
      <c r="CZ555">
        <v>0</v>
      </c>
      <c r="DA555">
        <v>1657315522.5</v>
      </c>
      <c r="DB555" t="s">
        <v>1038</v>
      </c>
      <c r="DC555">
        <v>1657315522.5</v>
      </c>
      <c r="DD555">
        <v>1657315518.5</v>
      </c>
      <c r="DE555">
        <v>10</v>
      </c>
      <c r="DF555">
        <v>0.226</v>
      </c>
      <c r="DG555">
        <v>0.346</v>
      </c>
      <c r="DH555">
        <v>-1.322</v>
      </c>
      <c r="DI555">
        <v>-0.172</v>
      </c>
      <c r="DJ555">
        <v>420</v>
      </c>
      <c r="DK555">
        <v>25</v>
      </c>
      <c r="DL555">
        <v>0.27</v>
      </c>
      <c r="DM555">
        <v>0.2</v>
      </c>
      <c r="DN555">
        <v>9.773201219512194</v>
      </c>
      <c r="DO555">
        <v>19.19353526132407</v>
      </c>
      <c r="DP555">
        <v>2.086108335389473</v>
      </c>
      <c r="DQ555">
        <v>0</v>
      </c>
      <c r="DR555">
        <v>1.167950731707317</v>
      </c>
      <c r="DS555">
        <v>0.1456252264808376</v>
      </c>
      <c r="DT555">
        <v>0.01522887347342154</v>
      </c>
      <c r="DU555">
        <v>0</v>
      </c>
      <c r="DV555">
        <v>0</v>
      </c>
      <c r="DW555">
        <v>2</v>
      </c>
      <c r="DX555" t="s">
        <v>365</v>
      </c>
      <c r="DY555">
        <v>2.97693</v>
      </c>
      <c r="DZ555">
        <v>2.72488</v>
      </c>
      <c r="EA555">
        <v>0.0580289</v>
      </c>
      <c r="EB555">
        <v>0.0555337</v>
      </c>
      <c r="EC555">
        <v>0.08751490000000001</v>
      </c>
      <c r="ED555">
        <v>0.0809719</v>
      </c>
      <c r="EE555">
        <v>29622.3</v>
      </c>
      <c r="EF555">
        <v>29811.8</v>
      </c>
      <c r="EG555">
        <v>29252.1</v>
      </c>
      <c r="EH555">
        <v>29208.8</v>
      </c>
      <c r="EI555">
        <v>35379</v>
      </c>
      <c r="EJ555">
        <v>35673.6</v>
      </c>
      <c r="EK555">
        <v>41212</v>
      </c>
      <c r="EL555">
        <v>41605.5</v>
      </c>
      <c r="EM555">
        <v>1.9365</v>
      </c>
      <c r="EN555">
        <v>2.01725</v>
      </c>
      <c r="EO555">
        <v>0.00771135</v>
      </c>
      <c r="EP555">
        <v>0</v>
      </c>
      <c r="EQ555">
        <v>26.8858</v>
      </c>
      <c r="ER555">
        <v>999.9</v>
      </c>
      <c r="ES555">
        <v>28.4</v>
      </c>
      <c r="ET555">
        <v>39.6</v>
      </c>
      <c r="EU555">
        <v>30.1242</v>
      </c>
      <c r="EV555">
        <v>61.5889</v>
      </c>
      <c r="EW555">
        <v>27.0553</v>
      </c>
      <c r="EX555">
        <v>2</v>
      </c>
      <c r="EY555">
        <v>0.266458</v>
      </c>
      <c r="EZ555">
        <v>3.49991</v>
      </c>
      <c r="FA555">
        <v>20.3509</v>
      </c>
      <c r="FB555">
        <v>5.2128</v>
      </c>
      <c r="FC555">
        <v>12.0131</v>
      </c>
      <c r="FD555">
        <v>4.9865</v>
      </c>
      <c r="FE555">
        <v>3.28768</v>
      </c>
      <c r="FF555">
        <v>6621.3</v>
      </c>
      <c r="FG555">
        <v>9999</v>
      </c>
      <c r="FH555">
        <v>9999</v>
      </c>
      <c r="FI555">
        <v>107</v>
      </c>
      <c r="FJ555">
        <v>1.86752</v>
      </c>
      <c r="FK555">
        <v>1.8665</v>
      </c>
      <c r="FL555">
        <v>1.86598</v>
      </c>
      <c r="FM555">
        <v>1.86584</v>
      </c>
      <c r="FN555">
        <v>1.86768</v>
      </c>
      <c r="FO555">
        <v>1.87012</v>
      </c>
      <c r="FP555">
        <v>1.86881</v>
      </c>
      <c r="FQ555">
        <v>1.8702</v>
      </c>
      <c r="FR555">
        <v>0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-1.163</v>
      </c>
      <c r="GF555">
        <v>-0.9912</v>
      </c>
      <c r="GG555">
        <v>-0.6157391948907027</v>
      </c>
      <c r="GH555">
        <v>-0.001751842048368114</v>
      </c>
      <c r="GI555">
        <v>2.175043830543419E-07</v>
      </c>
      <c r="GJ555">
        <v>-8.900938919420621E-11</v>
      </c>
      <c r="GK555">
        <v>8.598166570386768</v>
      </c>
      <c r="GL555">
        <v>1.777864070516789</v>
      </c>
      <c r="GM555">
        <v>-0.1595319365346188</v>
      </c>
      <c r="GN555">
        <v>0.002975254502177307</v>
      </c>
      <c r="GO555">
        <v>3</v>
      </c>
      <c r="GP555">
        <v>2360</v>
      </c>
      <c r="GQ555">
        <v>1</v>
      </c>
      <c r="GR555">
        <v>26</v>
      </c>
      <c r="GS555">
        <v>67</v>
      </c>
      <c r="GT555">
        <v>67.09999999999999</v>
      </c>
      <c r="GU555">
        <v>1.01807</v>
      </c>
      <c r="GV555">
        <v>2.24854</v>
      </c>
      <c r="GW555">
        <v>1.94702</v>
      </c>
      <c r="GX555">
        <v>2.81616</v>
      </c>
      <c r="GY555">
        <v>2.19482</v>
      </c>
      <c r="GZ555">
        <v>2.36572</v>
      </c>
      <c r="HA555">
        <v>41.8223</v>
      </c>
      <c r="HB555">
        <v>12.1444</v>
      </c>
      <c r="HC555">
        <v>18</v>
      </c>
      <c r="HD555">
        <v>500.225</v>
      </c>
      <c r="HE555">
        <v>565.697</v>
      </c>
      <c r="HF555">
        <v>20.7292</v>
      </c>
      <c r="HG555">
        <v>30.5873</v>
      </c>
      <c r="HH555">
        <v>30.0004</v>
      </c>
      <c r="HI555">
        <v>30.4888</v>
      </c>
      <c r="HJ555">
        <v>30.4064</v>
      </c>
      <c r="HK555">
        <v>20.4834</v>
      </c>
      <c r="HL555">
        <v>18.2563</v>
      </c>
      <c r="HM555">
        <v>33.5871</v>
      </c>
      <c r="HN555">
        <v>20.7027</v>
      </c>
      <c r="HO555">
        <v>285.783</v>
      </c>
      <c r="HP555">
        <v>24.3642</v>
      </c>
      <c r="HQ555">
        <v>100.044</v>
      </c>
      <c r="HR555">
        <v>99.9397</v>
      </c>
    </row>
    <row r="556" spans="1:226">
      <c r="A556">
        <v>540</v>
      </c>
      <c r="B556">
        <v>1657319547</v>
      </c>
      <c r="C556">
        <v>10686</v>
      </c>
      <c r="D556" t="s">
        <v>1448</v>
      </c>
      <c r="E556" t="s">
        <v>1449</v>
      </c>
      <c r="F556">
        <v>5</v>
      </c>
      <c r="G556" t="s">
        <v>728</v>
      </c>
      <c r="H556" t="s">
        <v>354</v>
      </c>
      <c r="I556">
        <v>1657319544.055556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322.9714569354028</v>
      </c>
      <c r="AK556">
        <v>327.475521212121</v>
      </c>
      <c r="AL556">
        <v>-3.300706908671614</v>
      </c>
      <c r="AM556">
        <v>65.61968836560369</v>
      </c>
      <c r="AN556">
        <f>(AP556 - AO556 + BO556*1E3/(8.314*(BQ556+273.15)) * AR556/BN556 * AQ556) * BN556/(100*BB556) * 1000/(1000 - AP556)</f>
        <v>0</v>
      </c>
      <c r="AO556">
        <v>24.40747555792686</v>
      </c>
      <c r="AP556">
        <v>25.60935818181819</v>
      </c>
      <c r="AQ556">
        <v>0.001705497796560232</v>
      </c>
      <c r="AR556">
        <v>78.44544884641762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1657319544.055556</v>
      </c>
      <c r="BH556">
        <v>326.9608888888889</v>
      </c>
      <c r="BI556">
        <v>314.9314444444444</v>
      </c>
      <c r="BJ556">
        <v>25.60403333333333</v>
      </c>
      <c r="BK556">
        <v>24.40767777777778</v>
      </c>
      <c r="BL556">
        <v>328.1311111111111</v>
      </c>
      <c r="BM556">
        <v>26.59261111111111</v>
      </c>
      <c r="BN556">
        <v>499.997</v>
      </c>
      <c r="BO556">
        <v>68.4156111111111</v>
      </c>
      <c r="BP556">
        <v>0.09995767777777778</v>
      </c>
      <c r="BQ556">
        <v>26.62867777777778</v>
      </c>
      <c r="BR556">
        <v>27.01025555555556</v>
      </c>
      <c r="BS556">
        <v>999.9000000000001</v>
      </c>
      <c r="BT556">
        <v>0</v>
      </c>
      <c r="BU556">
        <v>0</v>
      </c>
      <c r="BV556">
        <v>10024.31111111111</v>
      </c>
      <c r="BW556">
        <v>0</v>
      </c>
      <c r="BX556">
        <v>1592.287777777778</v>
      </c>
      <c r="BY556">
        <v>12.02961111111111</v>
      </c>
      <c r="BZ556">
        <v>335.5525555555556</v>
      </c>
      <c r="CA556">
        <v>322.8104444444444</v>
      </c>
      <c r="CB556">
        <v>1.196363333333333</v>
      </c>
      <c r="CC556">
        <v>314.9314444444444</v>
      </c>
      <c r="CD556">
        <v>24.40767777777778</v>
      </c>
      <c r="CE556">
        <v>1.751715555555555</v>
      </c>
      <c r="CF556">
        <v>1.669863333333333</v>
      </c>
      <c r="CG556">
        <v>15.36246666666667</v>
      </c>
      <c r="CH556">
        <v>14.6191</v>
      </c>
      <c r="CI556">
        <v>2000.022222222222</v>
      </c>
      <c r="CJ556">
        <v>0.9800036666666665</v>
      </c>
      <c r="CK556">
        <v>0.01999593333333334</v>
      </c>
      <c r="CL556">
        <v>0</v>
      </c>
      <c r="CM556">
        <v>2.290466666666667</v>
      </c>
      <c r="CN556">
        <v>0</v>
      </c>
      <c r="CO556">
        <v>4313.491111111111</v>
      </c>
      <c r="CP556">
        <v>16749.68888888889</v>
      </c>
      <c r="CQ556">
        <v>42.375</v>
      </c>
      <c r="CR556">
        <v>43.708</v>
      </c>
      <c r="CS556">
        <v>42.75</v>
      </c>
      <c r="CT556">
        <v>42.069</v>
      </c>
      <c r="CU556">
        <v>41.187</v>
      </c>
      <c r="CV556">
        <v>1960.031111111111</v>
      </c>
      <c r="CW556">
        <v>39.99111111111111</v>
      </c>
      <c r="CX556">
        <v>0</v>
      </c>
      <c r="CY556">
        <v>1657319553.3</v>
      </c>
      <c r="CZ556">
        <v>0</v>
      </c>
      <c r="DA556">
        <v>1657315522.5</v>
      </c>
      <c r="DB556" t="s">
        <v>1038</v>
      </c>
      <c r="DC556">
        <v>1657315522.5</v>
      </c>
      <c r="DD556">
        <v>1657315518.5</v>
      </c>
      <c r="DE556">
        <v>10</v>
      </c>
      <c r="DF556">
        <v>0.226</v>
      </c>
      <c r="DG556">
        <v>0.346</v>
      </c>
      <c r="DH556">
        <v>-1.322</v>
      </c>
      <c r="DI556">
        <v>-0.172</v>
      </c>
      <c r="DJ556">
        <v>420</v>
      </c>
      <c r="DK556">
        <v>25</v>
      </c>
      <c r="DL556">
        <v>0.27</v>
      </c>
      <c r="DM556">
        <v>0.2</v>
      </c>
      <c r="DN556">
        <v>10.126157</v>
      </c>
      <c r="DO556">
        <v>20.51503181988742</v>
      </c>
      <c r="DP556">
        <v>2.126785188858057</v>
      </c>
      <c r="DQ556">
        <v>0</v>
      </c>
      <c r="DR556">
        <v>1.172095</v>
      </c>
      <c r="DS556">
        <v>0.164677373358348</v>
      </c>
      <c r="DT556">
        <v>0.01654107780647924</v>
      </c>
      <c r="DU556">
        <v>0</v>
      </c>
      <c r="DV556">
        <v>0</v>
      </c>
      <c r="DW556">
        <v>2</v>
      </c>
      <c r="DX556" t="s">
        <v>365</v>
      </c>
      <c r="DY556">
        <v>2.97696</v>
      </c>
      <c r="DZ556">
        <v>2.72481</v>
      </c>
      <c r="EA556">
        <v>0.0573121</v>
      </c>
      <c r="EB556">
        <v>0.0547143</v>
      </c>
      <c r="EC556">
        <v>0.08752269999999999</v>
      </c>
      <c r="ED556">
        <v>0.0809714</v>
      </c>
      <c r="EE556">
        <v>29644.6</v>
      </c>
      <c r="EF556">
        <v>29837.5</v>
      </c>
      <c r="EG556">
        <v>29251.9</v>
      </c>
      <c r="EH556">
        <v>29208.7</v>
      </c>
      <c r="EI556">
        <v>35378.6</v>
      </c>
      <c r="EJ556">
        <v>35673.5</v>
      </c>
      <c r="EK556">
        <v>41211.8</v>
      </c>
      <c r="EL556">
        <v>41605.4</v>
      </c>
      <c r="EM556">
        <v>1.93673</v>
      </c>
      <c r="EN556">
        <v>2.01728</v>
      </c>
      <c r="EO556">
        <v>0.00800937</v>
      </c>
      <c r="EP556">
        <v>0</v>
      </c>
      <c r="EQ556">
        <v>26.888</v>
      </c>
      <c r="ER556">
        <v>999.9</v>
      </c>
      <c r="ES556">
        <v>28.4</v>
      </c>
      <c r="ET556">
        <v>39.6</v>
      </c>
      <c r="EU556">
        <v>30.1235</v>
      </c>
      <c r="EV556">
        <v>61.5089</v>
      </c>
      <c r="EW556">
        <v>27.0112</v>
      </c>
      <c r="EX556">
        <v>2</v>
      </c>
      <c r="EY556">
        <v>0.267188</v>
      </c>
      <c r="EZ556">
        <v>3.58823</v>
      </c>
      <c r="FA556">
        <v>20.3492</v>
      </c>
      <c r="FB556">
        <v>5.21325</v>
      </c>
      <c r="FC556">
        <v>12.0135</v>
      </c>
      <c r="FD556">
        <v>4.98655</v>
      </c>
      <c r="FE556">
        <v>3.28778</v>
      </c>
      <c r="FF556">
        <v>6621.3</v>
      </c>
      <c r="FG556">
        <v>9999</v>
      </c>
      <c r="FH556">
        <v>9999</v>
      </c>
      <c r="FI556">
        <v>107</v>
      </c>
      <c r="FJ556">
        <v>1.86752</v>
      </c>
      <c r="FK556">
        <v>1.8665</v>
      </c>
      <c r="FL556">
        <v>1.86598</v>
      </c>
      <c r="FM556">
        <v>1.86584</v>
      </c>
      <c r="FN556">
        <v>1.86768</v>
      </c>
      <c r="FO556">
        <v>1.87012</v>
      </c>
      <c r="FP556">
        <v>1.86881</v>
      </c>
      <c r="FQ556">
        <v>1.8702</v>
      </c>
      <c r="FR556">
        <v>0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-1.154</v>
      </c>
      <c r="GF556">
        <v>-0.9926</v>
      </c>
      <c r="GG556">
        <v>-0.6157391948907027</v>
      </c>
      <c r="GH556">
        <v>-0.001751842048368114</v>
      </c>
      <c r="GI556">
        <v>2.175043830543419E-07</v>
      </c>
      <c r="GJ556">
        <v>-8.900938919420621E-11</v>
      </c>
      <c r="GK556">
        <v>8.598166570386768</v>
      </c>
      <c r="GL556">
        <v>1.777864070516789</v>
      </c>
      <c r="GM556">
        <v>-0.1595319365346188</v>
      </c>
      <c r="GN556">
        <v>0.002975254502177307</v>
      </c>
      <c r="GO556">
        <v>3</v>
      </c>
      <c r="GP556">
        <v>2360</v>
      </c>
      <c r="GQ556">
        <v>1</v>
      </c>
      <c r="GR556">
        <v>26</v>
      </c>
      <c r="GS556">
        <v>67.09999999999999</v>
      </c>
      <c r="GT556">
        <v>67.09999999999999</v>
      </c>
      <c r="GU556">
        <v>1.01807</v>
      </c>
      <c r="GV556">
        <v>2.25342</v>
      </c>
      <c r="GW556">
        <v>1.94702</v>
      </c>
      <c r="GX556">
        <v>2.81616</v>
      </c>
      <c r="GY556">
        <v>2.19482</v>
      </c>
      <c r="GZ556">
        <v>2.37061</v>
      </c>
      <c r="HA556">
        <v>41.8223</v>
      </c>
      <c r="HB556">
        <v>12.1532</v>
      </c>
      <c r="HC556">
        <v>18</v>
      </c>
      <c r="HD556">
        <v>500.393</v>
      </c>
      <c r="HE556">
        <v>565.737</v>
      </c>
      <c r="HF556">
        <v>20.7385</v>
      </c>
      <c r="HG556">
        <v>30.5903</v>
      </c>
      <c r="HH556">
        <v>30.0009</v>
      </c>
      <c r="HI556">
        <v>30.4914</v>
      </c>
      <c r="HJ556">
        <v>30.4084</v>
      </c>
      <c r="HK556">
        <v>20.0327</v>
      </c>
      <c r="HL556">
        <v>18.2563</v>
      </c>
      <c r="HM556">
        <v>33.5871</v>
      </c>
      <c r="HN556">
        <v>20.7027</v>
      </c>
      <c r="HO556">
        <v>259.089</v>
      </c>
      <c r="HP556">
        <v>24.3639</v>
      </c>
      <c r="HQ556">
        <v>100.044</v>
      </c>
      <c r="HR556">
        <v>99.93940000000001</v>
      </c>
    </row>
    <row r="557" spans="1:226">
      <c r="A557">
        <v>541</v>
      </c>
      <c r="B557">
        <v>1657319550.5</v>
      </c>
      <c r="C557">
        <v>10689.5</v>
      </c>
      <c r="D557" t="s">
        <v>1450</v>
      </c>
      <c r="E557" t="s">
        <v>1451</v>
      </c>
      <c r="F557">
        <v>5</v>
      </c>
      <c r="G557" t="s">
        <v>728</v>
      </c>
      <c r="H557" t="s">
        <v>354</v>
      </c>
      <c r="I557">
        <v>1657319547.777778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310.385189474501</v>
      </c>
      <c r="AK557">
        <v>315.4465030303031</v>
      </c>
      <c r="AL557">
        <v>-3.43400682778583</v>
      </c>
      <c r="AM557">
        <v>65.61968836560369</v>
      </c>
      <c r="AN557">
        <f>(AP557 - AO557 + BO557*1E3/(8.314*(BQ557+273.15)) * AR557/BN557 * AQ557) * BN557/(100*BB557) * 1000/(1000 - AP557)</f>
        <v>0</v>
      </c>
      <c r="AO557">
        <v>24.40733956197696</v>
      </c>
      <c r="AP557">
        <v>25.60951696969695</v>
      </c>
      <c r="AQ557">
        <v>0.0004368937918002357</v>
      </c>
      <c r="AR557">
        <v>78.44544884641762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1657319547.777778</v>
      </c>
      <c r="BH557">
        <v>314.8014444444444</v>
      </c>
      <c r="BI557">
        <v>302.1922222222222</v>
      </c>
      <c r="BJ557">
        <v>25.60963333333333</v>
      </c>
      <c r="BK557">
        <v>24.38977777777778</v>
      </c>
      <c r="BL557">
        <v>315.9517777777777</v>
      </c>
      <c r="BM557">
        <v>26.60185555555556</v>
      </c>
      <c r="BN557">
        <v>499.9914444444444</v>
      </c>
      <c r="BO557">
        <v>68.41565555555556</v>
      </c>
      <c r="BP557">
        <v>0.1000327555555556</v>
      </c>
      <c r="BQ557">
        <v>26.63527777777778</v>
      </c>
      <c r="BR557">
        <v>27.02042222222222</v>
      </c>
      <c r="BS557">
        <v>999.9000000000001</v>
      </c>
      <c r="BT557">
        <v>0</v>
      </c>
      <c r="BU557">
        <v>0</v>
      </c>
      <c r="BV557">
        <v>10007.51111111111</v>
      </c>
      <c r="BW557">
        <v>0</v>
      </c>
      <c r="BX557">
        <v>1602.871111111111</v>
      </c>
      <c r="BY557">
        <v>12.60934444444444</v>
      </c>
      <c r="BZ557">
        <v>323.0753333333333</v>
      </c>
      <c r="CA557">
        <v>309.7467777777778</v>
      </c>
      <c r="CB557">
        <v>1.219828888888889</v>
      </c>
      <c r="CC557">
        <v>302.1922222222222</v>
      </c>
      <c r="CD557">
        <v>24.38977777777778</v>
      </c>
      <c r="CE557">
        <v>1.752097777777778</v>
      </c>
      <c r="CF557">
        <v>1.668643333333333</v>
      </c>
      <c r="CG557">
        <v>15.36587777777778</v>
      </c>
      <c r="CH557">
        <v>14.60776666666667</v>
      </c>
      <c r="CI557">
        <v>2000.072222222222</v>
      </c>
      <c r="CJ557">
        <v>0.980004</v>
      </c>
      <c r="CK557">
        <v>0.0199956</v>
      </c>
      <c r="CL557">
        <v>0</v>
      </c>
      <c r="CM557">
        <v>2.302622222222222</v>
      </c>
      <c r="CN557">
        <v>0</v>
      </c>
      <c r="CO557">
        <v>4315.755555555555</v>
      </c>
      <c r="CP557">
        <v>16750.07777777778</v>
      </c>
      <c r="CQ557">
        <v>42.40255555555556</v>
      </c>
      <c r="CR557">
        <v>43.743</v>
      </c>
      <c r="CS557">
        <v>42.75</v>
      </c>
      <c r="CT557">
        <v>42.111</v>
      </c>
      <c r="CU557">
        <v>41.187</v>
      </c>
      <c r="CV557">
        <v>1960.08</v>
      </c>
      <c r="CW557">
        <v>39.99222222222223</v>
      </c>
      <c r="CX557">
        <v>0</v>
      </c>
      <c r="CY557">
        <v>1657319556.9</v>
      </c>
      <c r="CZ557">
        <v>0</v>
      </c>
      <c r="DA557">
        <v>1657315522.5</v>
      </c>
      <c r="DB557" t="s">
        <v>1038</v>
      </c>
      <c r="DC557">
        <v>1657315522.5</v>
      </c>
      <c r="DD557">
        <v>1657315518.5</v>
      </c>
      <c r="DE557">
        <v>10</v>
      </c>
      <c r="DF557">
        <v>0.226</v>
      </c>
      <c r="DG557">
        <v>0.346</v>
      </c>
      <c r="DH557">
        <v>-1.322</v>
      </c>
      <c r="DI557">
        <v>-0.172</v>
      </c>
      <c r="DJ557">
        <v>420</v>
      </c>
      <c r="DK557">
        <v>25</v>
      </c>
      <c r="DL557">
        <v>0.27</v>
      </c>
      <c r="DM557">
        <v>0.2</v>
      </c>
      <c r="DN557">
        <v>10.77433024390244</v>
      </c>
      <c r="DO557">
        <v>18.09827351916379</v>
      </c>
      <c r="DP557">
        <v>1.966772990319716</v>
      </c>
      <c r="DQ557">
        <v>0</v>
      </c>
      <c r="DR557">
        <v>1.179316341463415</v>
      </c>
      <c r="DS557">
        <v>0.201953937282227</v>
      </c>
      <c r="DT557">
        <v>0.02080418704997223</v>
      </c>
      <c r="DU557">
        <v>0</v>
      </c>
      <c r="DV557">
        <v>0</v>
      </c>
      <c r="DW557">
        <v>2</v>
      </c>
      <c r="DX557" t="s">
        <v>365</v>
      </c>
      <c r="DY557">
        <v>2.97694</v>
      </c>
      <c r="DZ557">
        <v>2.72478</v>
      </c>
      <c r="EA557">
        <v>0.0555778</v>
      </c>
      <c r="EB557">
        <v>0.0530012</v>
      </c>
      <c r="EC557">
        <v>0.0875155</v>
      </c>
      <c r="ED557">
        <v>0.08082399999999999</v>
      </c>
      <c r="EE557">
        <v>29699.4</v>
      </c>
      <c r="EF557">
        <v>29891.2</v>
      </c>
      <c r="EG557">
        <v>29252.2</v>
      </c>
      <c r="EH557">
        <v>29208.4</v>
      </c>
      <c r="EI557">
        <v>35379.1</v>
      </c>
      <c r="EJ557">
        <v>35678.9</v>
      </c>
      <c r="EK557">
        <v>41212.1</v>
      </c>
      <c r="EL557">
        <v>41604.9</v>
      </c>
      <c r="EM557">
        <v>1.93652</v>
      </c>
      <c r="EN557">
        <v>2.01682</v>
      </c>
      <c r="EO557">
        <v>0.00786036</v>
      </c>
      <c r="EP557">
        <v>0</v>
      </c>
      <c r="EQ557">
        <v>26.892</v>
      </c>
      <c r="ER557">
        <v>999.9</v>
      </c>
      <c r="ES557">
        <v>28.3</v>
      </c>
      <c r="ET557">
        <v>39.6</v>
      </c>
      <c r="EU557">
        <v>30.0146</v>
      </c>
      <c r="EV557">
        <v>61.5689</v>
      </c>
      <c r="EW557">
        <v>27.0112</v>
      </c>
      <c r="EX557">
        <v>2</v>
      </c>
      <c r="EY557">
        <v>0.268542</v>
      </c>
      <c r="EZ557">
        <v>3.77955</v>
      </c>
      <c r="FA557">
        <v>20.345</v>
      </c>
      <c r="FB557">
        <v>5.2122</v>
      </c>
      <c r="FC557">
        <v>12.015</v>
      </c>
      <c r="FD557">
        <v>4.98635</v>
      </c>
      <c r="FE557">
        <v>3.28758</v>
      </c>
      <c r="FF557">
        <v>6621.3</v>
      </c>
      <c r="FG557">
        <v>9999</v>
      </c>
      <c r="FH557">
        <v>9999</v>
      </c>
      <c r="FI557">
        <v>107</v>
      </c>
      <c r="FJ557">
        <v>1.86752</v>
      </c>
      <c r="FK557">
        <v>1.86649</v>
      </c>
      <c r="FL557">
        <v>1.86598</v>
      </c>
      <c r="FM557">
        <v>1.86584</v>
      </c>
      <c r="FN557">
        <v>1.86768</v>
      </c>
      <c r="FO557">
        <v>1.87012</v>
      </c>
      <c r="FP557">
        <v>1.86879</v>
      </c>
      <c r="FQ557">
        <v>1.87022</v>
      </c>
      <c r="FR557">
        <v>0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-1.136</v>
      </c>
      <c r="GF557">
        <v>-0.9911</v>
      </c>
      <c r="GG557">
        <v>-0.6157391948907027</v>
      </c>
      <c r="GH557">
        <v>-0.001751842048368114</v>
      </c>
      <c r="GI557">
        <v>2.175043830543419E-07</v>
      </c>
      <c r="GJ557">
        <v>-8.900938919420621E-11</v>
      </c>
      <c r="GK557">
        <v>8.598166570386768</v>
      </c>
      <c r="GL557">
        <v>1.777864070516789</v>
      </c>
      <c r="GM557">
        <v>-0.1595319365346188</v>
      </c>
      <c r="GN557">
        <v>0.002975254502177307</v>
      </c>
      <c r="GO557">
        <v>3</v>
      </c>
      <c r="GP557">
        <v>2360</v>
      </c>
      <c r="GQ557">
        <v>1</v>
      </c>
      <c r="GR557">
        <v>26</v>
      </c>
      <c r="GS557">
        <v>67.09999999999999</v>
      </c>
      <c r="GT557">
        <v>67.2</v>
      </c>
      <c r="GU557">
        <v>0.983887</v>
      </c>
      <c r="GV557">
        <v>2.2522</v>
      </c>
      <c r="GW557">
        <v>1.94702</v>
      </c>
      <c r="GX557">
        <v>2.81738</v>
      </c>
      <c r="GY557">
        <v>2.19482</v>
      </c>
      <c r="GZ557">
        <v>2.38159</v>
      </c>
      <c r="HA557">
        <v>41.8223</v>
      </c>
      <c r="HB557">
        <v>12.1444</v>
      </c>
      <c r="HC557">
        <v>18</v>
      </c>
      <c r="HD557">
        <v>500.305</v>
      </c>
      <c r="HE557">
        <v>565.452</v>
      </c>
      <c r="HF557">
        <v>20.7435</v>
      </c>
      <c r="HG557">
        <v>30.5966</v>
      </c>
      <c r="HH557">
        <v>30.0014</v>
      </c>
      <c r="HI557">
        <v>30.4967</v>
      </c>
      <c r="HJ557">
        <v>30.4142</v>
      </c>
      <c r="HK557">
        <v>19.6502</v>
      </c>
      <c r="HL557">
        <v>18.2563</v>
      </c>
      <c r="HM557">
        <v>33.5871</v>
      </c>
      <c r="HN557">
        <v>20.6853</v>
      </c>
      <c r="HO557">
        <v>272.08</v>
      </c>
      <c r="HP557">
        <v>24.369</v>
      </c>
      <c r="HQ557">
        <v>100.044</v>
      </c>
      <c r="HR557">
        <v>99.9384</v>
      </c>
    </row>
    <row r="558" spans="1:226">
      <c r="A558">
        <v>542</v>
      </c>
      <c r="B558">
        <v>1657319552</v>
      </c>
      <c r="C558">
        <v>10691</v>
      </c>
      <c r="D558" t="s">
        <v>1452</v>
      </c>
      <c r="E558" t="s">
        <v>1453</v>
      </c>
      <c r="F558">
        <v>5</v>
      </c>
      <c r="G558" t="s">
        <v>728</v>
      </c>
      <c r="H558" t="s">
        <v>354</v>
      </c>
      <c r="I558">
        <v>1657319549.055556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305.2999886199546</v>
      </c>
      <c r="AK558">
        <v>310.4001696969696</v>
      </c>
      <c r="AL558">
        <v>-3.416442202127507</v>
      </c>
      <c r="AM558">
        <v>65.61968836560369</v>
      </c>
      <c r="AN558">
        <f>(AP558 - AO558 + BO558*1E3/(8.314*(BQ558+273.15)) * AR558/BN558 * AQ558) * BN558/(100*BB558) * 1000/(1000 - AP558)</f>
        <v>0</v>
      </c>
      <c r="AO558">
        <v>24.39008489045988</v>
      </c>
      <c r="AP558">
        <v>25.60433818181818</v>
      </c>
      <c r="AQ558">
        <v>0.000202959833736909</v>
      </c>
      <c r="AR558">
        <v>78.44544884641762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1657319549.055556</v>
      </c>
      <c r="BH558">
        <v>310.5708888888889</v>
      </c>
      <c r="BI558">
        <v>297.8696666666667</v>
      </c>
      <c r="BJ558">
        <v>25.60916666666667</v>
      </c>
      <c r="BK558">
        <v>24.37231111111111</v>
      </c>
      <c r="BL558">
        <v>311.7144444444444</v>
      </c>
      <c r="BM558">
        <v>26.60107777777777</v>
      </c>
      <c r="BN558">
        <v>499.9967777777778</v>
      </c>
      <c r="BO558">
        <v>68.41584444444445</v>
      </c>
      <c r="BP558">
        <v>0.1000508888888889</v>
      </c>
      <c r="BQ558">
        <v>26.63824444444445</v>
      </c>
      <c r="BR558">
        <v>27.02254444444445</v>
      </c>
      <c r="BS558">
        <v>999.9000000000001</v>
      </c>
      <c r="BT558">
        <v>0</v>
      </c>
      <c r="BU558">
        <v>0</v>
      </c>
      <c r="BV558">
        <v>10005.83333333333</v>
      </c>
      <c r="BW558">
        <v>0</v>
      </c>
      <c r="BX558">
        <v>1603.671111111111</v>
      </c>
      <c r="BY558">
        <v>12.70135555555555</v>
      </c>
      <c r="BZ558">
        <v>318.7334444444444</v>
      </c>
      <c r="CA558">
        <v>305.3107777777778</v>
      </c>
      <c r="CB558">
        <v>1.236828888888889</v>
      </c>
      <c r="CC558">
        <v>297.8696666666667</v>
      </c>
      <c r="CD558">
        <v>24.37231111111111</v>
      </c>
      <c r="CE558">
        <v>1.752071111111111</v>
      </c>
      <c r="CF558">
        <v>1.667452222222222</v>
      </c>
      <c r="CG558">
        <v>15.36563333333333</v>
      </c>
      <c r="CH558">
        <v>14.59671111111111</v>
      </c>
      <c r="CI558">
        <v>2000.096666666667</v>
      </c>
      <c r="CJ558">
        <v>0.980004</v>
      </c>
      <c r="CK558">
        <v>0.0199956</v>
      </c>
      <c r="CL558">
        <v>0</v>
      </c>
      <c r="CM558">
        <v>2.289877777777778</v>
      </c>
      <c r="CN558">
        <v>0</v>
      </c>
      <c r="CO558">
        <v>4316.465555555555</v>
      </c>
      <c r="CP558">
        <v>16750.28888888889</v>
      </c>
      <c r="CQ558">
        <v>42.41633333333333</v>
      </c>
      <c r="CR558">
        <v>43.743</v>
      </c>
      <c r="CS558">
        <v>42.75</v>
      </c>
      <c r="CT558">
        <v>42.118</v>
      </c>
      <c r="CU558">
        <v>41.187</v>
      </c>
      <c r="CV558">
        <v>1960.103333333333</v>
      </c>
      <c r="CW558">
        <v>39.99333333333334</v>
      </c>
      <c r="CX558">
        <v>0</v>
      </c>
      <c r="CY558">
        <v>1657319558.7</v>
      </c>
      <c r="CZ558">
        <v>0</v>
      </c>
      <c r="DA558">
        <v>1657315522.5</v>
      </c>
      <c r="DB558" t="s">
        <v>1038</v>
      </c>
      <c r="DC558">
        <v>1657315522.5</v>
      </c>
      <c r="DD558">
        <v>1657315518.5</v>
      </c>
      <c r="DE558">
        <v>10</v>
      </c>
      <c r="DF558">
        <v>0.226</v>
      </c>
      <c r="DG558">
        <v>0.346</v>
      </c>
      <c r="DH558">
        <v>-1.322</v>
      </c>
      <c r="DI558">
        <v>-0.172</v>
      </c>
      <c r="DJ558">
        <v>420</v>
      </c>
      <c r="DK558">
        <v>25</v>
      </c>
      <c r="DL558">
        <v>0.27</v>
      </c>
      <c r="DM558">
        <v>0.2</v>
      </c>
      <c r="DN558">
        <v>11.31122075</v>
      </c>
      <c r="DO558">
        <v>13.92639095684802</v>
      </c>
      <c r="DP558">
        <v>1.534734527137165</v>
      </c>
      <c r="DQ558">
        <v>0</v>
      </c>
      <c r="DR558">
        <v>1.1872755</v>
      </c>
      <c r="DS558">
        <v>0.265432120075043</v>
      </c>
      <c r="DT558">
        <v>0.02744424593152452</v>
      </c>
      <c r="DU558">
        <v>0</v>
      </c>
      <c r="DV558">
        <v>0</v>
      </c>
      <c r="DW558">
        <v>2</v>
      </c>
      <c r="DX558" t="s">
        <v>365</v>
      </c>
      <c r="DY558">
        <v>2.9769</v>
      </c>
      <c r="DZ558">
        <v>2.72481</v>
      </c>
      <c r="EA558">
        <v>0.0548374</v>
      </c>
      <c r="EB558">
        <v>0.0522687</v>
      </c>
      <c r="EC558">
        <v>0.08749369999999999</v>
      </c>
      <c r="ED558">
        <v>0.0807715</v>
      </c>
      <c r="EE558">
        <v>29722.3</v>
      </c>
      <c r="EF558">
        <v>29914.2</v>
      </c>
      <c r="EG558">
        <v>29251.9</v>
      </c>
      <c r="EH558">
        <v>29208.3</v>
      </c>
      <c r="EI558">
        <v>35379.5</v>
      </c>
      <c r="EJ558">
        <v>35680.7</v>
      </c>
      <c r="EK558">
        <v>41211.6</v>
      </c>
      <c r="EL558">
        <v>41604.7</v>
      </c>
      <c r="EM558">
        <v>1.93638</v>
      </c>
      <c r="EN558">
        <v>2.0168</v>
      </c>
      <c r="EO558">
        <v>0.00778586</v>
      </c>
      <c r="EP558">
        <v>0</v>
      </c>
      <c r="EQ558">
        <v>26.8938</v>
      </c>
      <c r="ER558">
        <v>999.9</v>
      </c>
      <c r="ES558">
        <v>28.3</v>
      </c>
      <c r="ET558">
        <v>39.6</v>
      </c>
      <c r="EU558">
        <v>30.0179</v>
      </c>
      <c r="EV558">
        <v>61.6089</v>
      </c>
      <c r="EW558">
        <v>27.0593</v>
      </c>
      <c r="EX558">
        <v>2</v>
      </c>
      <c r="EY558">
        <v>0.269215</v>
      </c>
      <c r="EZ558">
        <v>3.85444</v>
      </c>
      <c r="FA558">
        <v>20.3433</v>
      </c>
      <c r="FB558">
        <v>5.21265</v>
      </c>
      <c r="FC558">
        <v>12.0152</v>
      </c>
      <c r="FD558">
        <v>4.98655</v>
      </c>
      <c r="FE558">
        <v>3.2877</v>
      </c>
      <c r="FF558">
        <v>6621.5</v>
      </c>
      <c r="FG558">
        <v>9999</v>
      </c>
      <c r="FH558">
        <v>9999</v>
      </c>
      <c r="FI558">
        <v>107</v>
      </c>
      <c r="FJ558">
        <v>1.86752</v>
      </c>
      <c r="FK558">
        <v>1.86649</v>
      </c>
      <c r="FL558">
        <v>1.866</v>
      </c>
      <c r="FM558">
        <v>1.86584</v>
      </c>
      <c r="FN558">
        <v>1.86768</v>
      </c>
      <c r="FO558">
        <v>1.87012</v>
      </c>
      <c r="FP558">
        <v>1.86879</v>
      </c>
      <c r="FQ558">
        <v>1.87022</v>
      </c>
      <c r="FR558">
        <v>0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-1.128</v>
      </c>
      <c r="GF558">
        <v>-0.9873</v>
      </c>
      <c r="GG558">
        <v>-0.6157391948907027</v>
      </c>
      <c r="GH558">
        <v>-0.001751842048368114</v>
      </c>
      <c r="GI558">
        <v>2.175043830543419E-07</v>
      </c>
      <c r="GJ558">
        <v>-8.900938919420621E-11</v>
      </c>
      <c r="GK558">
        <v>8.598166570386768</v>
      </c>
      <c r="GL558">
        <v>1.777864070516789</v>
      </c>
      <c r="GM558">
        <v>-0.1595319365346188</v>
      </c>
      <c r="GN558">
        <v>0.002975254502177307</v>
      </c>
      <c r="GO558">
        <v>3</v>
      </c>
      <c r="GP558">
        <v>2360</v>
      </c>
      <c r="GQ558">
        <v>1</v>
      </c>
      <c r="GR558">
        <v>26</v>
      </c>
      <c r="GS558">
        <v>67.2</v>
      </c>
      <c r="GT558">
        <v>67.2</v>
      </c>
      <c r="GU558">
        <v>0.968018</v>
      </c>
      <c r="GV558">
        <v>2.26074</v>
      </c>
      <c r="GW558">
        <v>1.94702</v>
      </c>
      <c r="GX558">
        <v>2.81738</v>
      </c>
      <c r="GY558">
        <v>2.19482</v>
      </c>
      <c r="GZ558">
        <v>2.34131</v>
      </c>
      <c r="HA558">
        <v>41.8223</v>
      </c>
      <c r="HB558">
        <v>12.1269</v>
      </c>
      <c r="HC558">
        <v>18</v>
      </c>
      <c r="HD558">
        <v>500.229</v>
      </c>
      <c r="HE558">
        <v>565.453</v>
      </c>
      <c r="HF558">
        <v>20.7383</v>
      </c>
      <c r="HG558">
        <v>30.5996</v>
      </c>
      <c r="HH558">
        <v>30.0016</v>
      </c>
      <c r="HI558">
        <v>30.4993</v>
      </c>
      <c r="HJ558">
        <v>30.4163</v>
      </c>
      <c r="HK558">
        <v>19.3228</v>
      </c>
      <c r="HL558">
        <v>18.2563</v>
      </c>
      <c r="HM558">
        <v>33.5871</v>
      </c>
      <c r="HN558">
        <v>20.6853</v>
      </c>
      <c r="HO558">
        <v>265.288</v>
      </c>
      <c r="HP558">
        <v>24.3695</v>
      </c>
      <c r="HQ558">
        <v>100.043</v>
      </c>
      <c r="HR558">
        <v>99.9378</v>
      </c>
    </row>
    <row r="559" spans="1:226">
      <c r="A559">
        <v>543</v>
      </c>
      <c r="B559">
        <v>1657319555.5</v>
      </c>
      <c r="C559">
        <v>10694.5</v>
      </c>
      <c r="D559" t="s">
        <v>1454</v>
      </c>
      <c r="E559" t="s">
        <v>1455</v>
      </c>
      <c r="F559">
        <v>5</v>
      </c>
      <c r="G559" t="s">
        <v>728</v>
      </c>
      <c r="H559" t="s">
        <v>354</v>
      </c>
      <c r="I559">
        <v>1657319552.777778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293.7810200545597</v>
      </c>
      <c r="AK559">
        <v>298.7641515151514</v>
      </c>
      <c r="AL559">
        <v>-3.323510877521223</v>
      </c>
      <c r="AM559">
        <v>65.61968836560369</v>
      </c>
      <c r="AN559">
        <f>(AP559 - AO559 + BO559*1E3/(8.314*(BQ559+273.15)) * AR559/BN559 * AQ559) * BN559/(100*BB559) * 1000/(1000 - AP559)</f>
        <v>0</v>
      </c>
      <c r="AO559">
        <v>24.32378293573385</v>
      </c>
      <c r="AP559">
        <v>25.58804181818182</v>
      </c>
      <c r="AQ559">
        <v>-0.000745044185784165</v>
      </c>
      <c r="AR559">
        <v>78.44544884641762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1657319552.777778</v>
      </c>
      <c r="BH559">
        <v>298.3082222222222</v>
      </c>
      <c r="BI559">
        <v>285.8224444444444</v>
      </c>
      <c r="BJ559">
        <v>25.59807777777778</v>
      </c>
      <c r="BK559">
        <v>24.32338888888889</v>
      </c>
      <c r="BL559">
        <v>299.4315555555556</v>
      </c>
      <c r="BM559">
        <v>26.58275555555555</v>
      </c>
      <c r="BN559">
        <v>500.0113333333333</v>
      </c>
      <c r="BO559">
        <v>68.41640000000001</v>
      </c>
      <c r="BP559">
        <v>0.1000606333333333</v>
      </c>
      <c r="BQ559">
        <v>26.64442222222222</v>
      </c>
      <c r="BR559">
        <v>27.02224444444445</v>
      </c>
      <c r="BS559">
        <v>999.9000000000001</v>
      </c>
      <c r="BT559">
        <v>0</v>
      </c>
      <c r="BU559">
        <v>0</v>
      </c>
      <c r="BV559">
        <v>9998.055555555555</v>
      </c>
      <c r="BW559">
        <v>0</v>
      </c>
      <c r="BX559">
        <v>1603.981111111111</v>
      </c>
      <c r="BY559">
        <v>12.48582222222222</v>
      </c>
      <c r="BZ559">
        <v>306.145</v>
      </c>
      <c r="CA559">
        <v>292.9478888888889</v>
      </c>
      <c r="CB559">
        <v>1.274694444444444</v>
      </c>
      <c r="CC559">
        <v>285.8224444444444</v>
      </c>
      <c r="CD559">
        <v>24.32338888888889</v>
      </c>
      <c r="CE559">
        <v>1.751327777777778</v>
      </c>
      <c r="CF559">
        <v>1.664117777777778</v>
      </c>
      <c r="CG559">
        <v>15.35902222222222</v>
      </c>
      <c r="CH559">
        <v>14.56571111111111</v>
      </c>
      <c r="CI559">
        <v>2000.011111111111</v>
      </c>
      <c r="CJ559">
        <v>0.9800036666666665</v>
      </c>
      <c r="CK559">
        <v>0.01999593333333334</v>
      </c>
      <c r="CL559">
        <v>0</v>
      </c>
      <c r="CM559">
        <v>2.178466666666667</v>
      </c>
      <c r="CN559">
        <v>0</v>
      </c>
      <c r="CO559">
        <v>4318.234444444444</v>
      </c>
      <c r="CP559">
        <v>16749.57777777778</v>
      </c>
      <c r="CQ559">
        <v>42.437</v>
      </c>
      <c r="CR559">
        <v>43.75</v>
      </c>
      <c r="CS559">
        <v>42.75</v>
      </c>
      <c r="CT559">
        <v>42.125</v>
      </c>
      <c r="CU559">
        <v>41.187</v>
      </c>
      <c r="CV559">
        <v>1960.018888888889</v>
      </c>
      <c r="CW559">
        <v>39.99222222222223</v>
      </c>
      <c r="CX559">
        <v>0</v>
      </c>
      <c r="CY559">
        <v>1657319562.3</v>
      </c>
      <c r="CZ559">
        <v>0</v>
      </c>
      <c r="DA559">
        <v>1657315522.5</v>
      </c>
      <c r="DB559" t="s">
        <v>1038</v>
      </c>
      <c r="DC559">
        <v>1657315522.5</v>
      </c>
      <c r="DD559">
        <v>1657315518.5</v>
      </c>
      <c r="DE559">
        <v>10</v>
      </c>
      <c r="DF559">
        <v>0.226</v>
      </c>
      <c r="DG559">
        <v>0.346</v>
      </c>
      <c r="DH559">
        <v>-1.322</v>
      </c>
      <c r="DI559">
        <v>-0.172</v>
      </c>
      <c r="DJ559">
        <v>420</v>
      </c>
      <c r="DK559">
        <v>25</v>
      </c>
      <c r="DL559">
        <v>0.27</v>
      </c>
      <c r="DM559">
        <v>0.2</v>
      </c>
      <c r="DN559">
        <v>12.10165853658537</v>
      </c>
      <c r="DO559">
        <v>4.837187456446011</v>
      </c>
      <c r="DP559">
        <v>0.5933982169593546</v>
      </c>
      <c r="DQ559">
        <v>0</v>
      </c>
      <c r="DR559">
        <v>1.212439268292683</v>
      </c>
      <c r="DS559">
        <v>0.405780418118468</v>
      </c>
      <c r="DT559">
        <v>0.04185259897459199</v>
      </c>
      <c r="DU559">
        <v>0</v>
      </c>
      <c r="DV559">
        <v>0</v>
      </c>
      <c r="DW559">
        <v>2</v>
      </c>
      <c r="DX559" t="s">
        <v>365</v>
      </c>
      <c r="DY559">
        <v>2.97696</v>
      </c>
      <c r="DZ559">
        <v>2.72459</v>
      </c>
      <c r="EA559">
        <v>0.0531252</v>
      </c>
      <c r="EB559">
        <v>0.0505258</v>
      </c>
      <c r="EC559">
        <v>0.0874291</v>
      </c>
      <c r="ED559">
        <v>0.0807549</v>
      </c>
      <c r="EE559">
        <v>29775.3</v>
      </c>
      <c r="EF559">
        <v>29968.7</v>
      </c>
      <c r="EG559">
        <v>29251</v>
      </c>
      <c r="EH559">
        <v>29207.9</v>
      </c>
      <c r="EI559">
        <v>35380.9</v>
      </c>
      <c r="EJ559">
        <v>35680.6</v>
      </c>
      <c r="EK559">
        <v>41210.3</v>
      </c>
      <c r="EL559">
        <v>41603.9</v>
      </c>
      <c r="EM559">
        <v>1.93635</v>
      </c>
      <c r="EN559">
        <v>2.01685</v>
      </c>
      <c r="EO559">
        <v>0.00784174</v>
      </c>
      <c r="EP559">
        <v>0</v>
      </c>
      <c r="EQ559">
        <v>26.8977</v>
      </c>
      <c r="ER559">
        <v>999.9</v>
      </c>
      <c r="ES559">
        <v>28.3</v>
      </c>
      <c r="ET559">
        <v>39.6</v>
      </c>
      <c r="EU559">
        <v>30.0152</v>
      </c>
      <c r="EV559">
        <v>61.7589</v>
      </c>
      <c r="EW559">
        <v>26.9992</v>
      </c>
      <c r="EX559">
        <v>2</v>
      </c>
      <c r="EY559">
        <v>0.270706</v>
      </c>
      <c r="EZ559">
        <v>3.95276</v>
      </c>
      <c r="FA559">
        <v>20.3409</v>
      </c>
      <c r="FB559">
        <v>5.2128</v>
      </c>
      <c r="FC559">
        <v>12.0147</v>
      </c>
      <c r="FD559">
        <v>4.9866</v>
      </c>
      <c r="FE559">
        <v>3.2878</v>
      </c>
      <c r="FF559">
        <v>6621.5</v>
      </c>
      <c r="FG559">
        <v>9999</v>
      </c>
      <c r="FH559">
        <v>9999</v>
      </c>
      <c r="FI559">
        <v>107</v>
      </c>
      <c r="FJ559">
        <v>1.86752</v>
      </c>
      <c r="FK559">
        <v>1.86648</v>
      </c>
      <c r="FL559">
        <v>1.86598</v>
      </c>
      <c r="FM559">
        <v>1.86584</v>
      </c>
      <c r="FN559">
        <v>1.86769</v>
      </c>
      <c r="FO559">
        <v>1.87012</v>
      </c>
      <c r="FP559">
        <v>1.86878</v>
      </c>
      <c r="FQ559">
        <v>1.87018</v>
      </c>
      <c r="FR559">
        <v>0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-1.109</v>
      </c>
      <c r="GF559">
        <v>-0.9767</v>
      </c>
      <c r="GG559">
        <v>-0.6157391948907027</v>
      </c>
      <c r="GH559">
        <v>-0.001751842048368114</v>
      </c>
      <c r="GI559">
        <v>2.175043830543419E-07</v>
      </c>
      <c r="GJ559">
        <v>-8.900938919420621E-11</v>
      </c>
      <c r="GK559">
        <v>8.598166570386768</v>
      </c>
      <c r="GL559">
        <v>1.777864070516789</v>
      </c>
      <c r="GM559">
        <v>-0.1595319365346188</v>
      </c>
      <c r="GN559">
        <v>0.002975254502177307</v>
      </c>
      <c r="GO559">
        <v>3</v>
      </c>
      <c r="GP559">
        <v>2360</v>
      </c>
      <c r="GQ559">
        <v>1</v>
      </c>
      <c r="GR559">
        <v>26</v>
      </c>
      <c r="GS559">
        <v>67.2</v>
      </c>
      <c r="GT559">
        <v>67.3</v>
      </c>
      <c r="GU559">
        <v>0.9265139999999999</v>
      </c>
      <c r="GV559">
        <v>2.25952</v>
      </c>
      <c r="GW559">
        <v>1.94702</v>
      </c>
      <c r="GX559">
        <v>2.81616</v>
      </c>
      <c r="GY559">
        <v>2.19482</v>
      </c>
      <c r="GZ559">
        <v>2.37549</v>
      </c>
      <c r="HA559">
        <v>41.8486</v>
      </c>
      <c r="HB559">
        <v>12.1269</v>
      </c>
      <c r="HC559">
        <v>18</v>
      </c>
      <c r="HD559">
        <v>500.257</v>
      </c>
      <c r="HE559">
        <v>565.533</v>
      </c>
      <c r="HF559">
        <v>20.7189</v>
      </c>
      <c r="HG559">
        <v>30.6055</v>
      </c>
      <c r="HH559">
        <v>30.0019</v>
      </c>
      <c r="HI559">
        <v>30.5048</v>
      </c>
      <c r="HJ559">
        <v>30.4208</v>
      </c>
      <c r="HK559">
        <v>18.647</v>
      </c>
      <c r="HL559">
        <v>18.2563</v>
      </c>
      <c r="HM559">
        <v>33.5871</v>
      </c>
      <c r="HN559">
        <v>20.6638</v>
      </c>
      <c r="HO559">
        <v>251.875</v>
      </c>
      <c r="HP559">
        <v>24.3695</v>
      </c>
      <c r="HQ559">
        <v>100.04</v>
      </c>
      <c r="HR559">
        <v>99.9361</v>
      </c>
    </row>
    <row r="560" spans="1:226">
      <c r="A560">
        <v>544</v>
      </c>
      <c r="B560">
        <v>1657319557</v>
      </c>
      <c r="C560">
        <v>10696</v>
      </c>
      <c r="D560" t="s">
        <v>1456</v>
      </c>
      <c r="E560" t="s">
        <v>1457</v>
      </c>
      <c r="F560">
        <v>5</v>
      </c>
      <c r="G560" t="s">
        <v>728</v>
      </c>
      <c r="H560" t="s">
        <v>354</v>
      </c>
      <c r="I560">
        <v>1657319554.055556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288.8035410059608</v>
      </c>
      <c r="AK560">
        <v>293.8311696969696</v>
      </c>
      <c r="AL560">
        <v>-3.29724893850856</v>
      </c>
      <c r="AM560">
        <v>65.61968836560369</v>
      </c>
      <c r="AN560">
        <f>(AP560 - AO560 + BO560*1E3/(8.314*(BQ560+273.15)) * AR560/BN560 * AQ560) * BN560/(100*BB560) * 1000/(1000 - AP560)</f>
        <v>0</v>
      </c>
      <c r="AO560">
        <v>24.31690727610244</v>
      </c>
      <c r="AP560">
        <v>25.58186848484847</v>
      </c>
      <c r="AQ560">
        <v>-0.00321100028696461</v>
      </c>
      <c r="AR560">
        <v>78.44544884641762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1657319554.055556</v>
      </c>
      <c r="BH560">
        <v>294.1679999999999</v>
      </c>
      <c r="BI560">
        <v>281.6424444444444</v>
      </c>
      <c r="BJ560">
        <v>25.59253333333334</v>
      </c>
      <c r="BK560">
        <v>24.31668888888889</v>
      </c>
      <c r="BL560">
        <v>295.2845555555556</v>
      </c>
      <c r="BM560">
        <v>26.57357777777778</v>
      </c>
      <c r="BN560">
        <v>500.0097777777777</v>
      </c>
      <c r="BO560">
        <v>68.41633333333333</v>
      </c>
      <c r="BP560">
        <v>0.1000243777777778</v>
      </c>
      <c r="BQ560">
        <v>26.64598888888889</v>
      </c>
      <c r="BR560">
        <v>27.02382222222222</v>
      </c>
      <c r="BS560">
        <v>999.9000000000001</v>
      </c>
      <c r="BT560">
        <v>0</v>
      </c>
      <c r="BU560">
        <v>0</v>
      </c>
      <c r="BV560">
        <v>9996.238888888889</v>
      </c>
      <c r="BW560">
        <v>0</v>
      </c>
      <c r="BX560">
        <v>1603.92</v>
      </c>
      <c r="BY560">
        <v>12.52566666666667</v>
      </c>
      <c r="BZ560">
        <v>301.8944444444444</v>
      </c>
      <c r="CA560">
        <v>288.6615555555555</v>
      </c>
      <c r="CB560">
        <v>1.275865555555555</v>
      </c>
      <c r="CC560">
        <v>281.6424444444444</v>
      </c>
      <c r="CD560">
        <v>24.31668888888889</v>
      </c>
      <c r="CE560">
        <v>1.750946666666667</v>
      </c>
      <c r="CF560">
        <v>1.663656666666667</v>
      </c>
      <c r="CG560">
        <v>15.35563333333333</v>
      </c>
      <c r="CH560">
        <v>14.56142222222222</v>
      </c>
      <c r="CI560">
        <v>2000.002222222222</v>
      </c>
      <c r="CJ560">
        <v>0.9800036666666665</v>
      </c>
      <c r="CK560">
        <v>0.01999593333333334</v>
      </c>
      <c r="CL560">
        <v>0</v>
      </c>
      <c r="CM560">
        <v>2.2025</v>
      </c>
      <c r="CN560">
        <v>0</v>
      </c>
      <c r="CO560">
        <v>4318.832222222222</v>
      </c>
      <c r="CP560">
        <v>16749.51111111111</v>
      </c>
      <c r="CQ560">
        <v>42.437</v>
      </c>
      <c r="CR560">
        <v>43.75</v>
      </c>
      <c r="CS560">
        <v>42.75</v>
      </c>
      <c r="CT560">
        <v>42.125</v>
      </c>
      <c r="CU560">
        <v>41.187</v>
      </c>
      <c r="CV560">
        <v>1960.01</v>
      </c>
      <c r="CW560">
        <v>39.99222222222223</v>
      </c>
      <c r="CX560">
        <v>0</v>
      </c>
      <c r="CY560">
        <v>1657319563.5</v>
      </c>
      <c r="CZ560">
        <v>0</v>
      </c>
      <c r="DA560">
        <v>1657315522.5</v>
      </c>
      <c r="DB560" t="s">
        <v>1038</v>
      </c>
      <c r="DC560">
        <v>1657315522.5</v>
      </c>
      <c r="DD560">
        <v>1657315518.5</v>
      </c>
      <c r="DE560">
        <v>10</v>
      </c>
      <c r="DF560">
        <v>0.226</v>
      </c>
      <c r="DG560">
        <v>0.346</v>
      </c>
      <c r="DH560">
        <v>-1.322</v>
      </c>
      <c r="DI560">
        <v>-0.172</v>
      </c>
      <c r="DJ560">
        <v>420</v>
      </c>
      <c r="DK560">
        <v>25</v>
      </c>
      <c r="DL560">
        <v>0.27</v>
      </c>
      <c r="DM560">
        <v>0.2</v>
      </c>
      <c r="DN560">
        <v>12.28937</v>
      </c>
      <c r="DO560">
        <v>3.169524202626647</v>
      </c>
      <c r="DP560">
        <v>0.378708702170943</v>
      </c>
      <c r="DQ560">
        <v>0</v>
      </c>
      <c r="DR560">
        <v>1.2216975</v>
      </c>
      <c r="DS560">
        <v>0.410781388367729</v>
      </c>
      <c r="DT560">
        <v>0.04139575725542412</v>
      </c>
      <c r="DU560">
        <v>0</v>
      </c>
      <c r="DV560">
        <v>0</v>
      </c>
      <c r="DW560">
        <v>2</v>
      </c>
      <c r="DX560" t="s">
        <v>365</v>
      </c>
      <c r="DY560">
        <v>2.97686</v>
      </c>
      <c r="DZ560">
        <v>2.72469</v>
      </c>
      <c r="EA560">
        <v>0.052383</v>
      </c>
      <c r="EB560">
        <v>0.0497353</v>
      </c>
      <c r="EC560">
        <v>0.08741</v>
      </c>
      <c r="ED560">
        <v>0.08075060000000001</v>
      </c>
      <c r="EE560">
        <v>29798.3</v>
      </c>
      <c r="EF560">
        <v>29993.4</v>
      </c>
      <c r="EG560">
        <v>29250.8</v>
      </c>
      <c r="EH560">
        <v>29207.6</v>
      </c>
      <c r="EI560">
        <v>35381.2</v>
      </c>
      <c r="EJ560">
        <v>35680.4</v>
      </c>
      <c r="EK560">
        <v>41209.8</v>
      </c>
      <c r="EL560">
        <v>41603.4</v>
      </c>
      <c r="EM560">
        <v>1.93627</v>
      </c>
      <c r="EN560">
        <v>2.01677</v>
      </c>
      <c r="EO560">
        <v>0.00802428</v>
      </c>
      <c r="EP560">
        <v>0</v>
      </c>
      <c r="EQ560">
        <v>26.8997</v>
      </c>
      <c r="ER560">
        <v>999.9</v>
      </c>
      <c r="ES560">
        <v>28.3</v>
      </c>
      <c r="ET560">
        <v>39.6</v>
      </c>
      <c r="EU560">
        <v>30.0191</v>
      </c>
      <c r="EV560">
        <v>61.5289</v>
      </c>
      <c r="EW560">
        <v>27.0152</v>
      </c>
      <c r="EX560">
        <v>2</v>
      </c>
      <c r="EY560">
        <v>0.271316</v>
      </c>
      <c r="EZ560">
        <v>4.00051</v>
      </c>
      <c r="FA560">
        <v>20.3396</v>
      </c>
      <c r="FB560">
        <v>5.21325</v>
      </c>
      <c r="FC560">
        <v>12.0147</v>
      </c>
      <c r="FD560">
        <v>4.98685</v>
      </c>
      <c r="FE560">
        <v>3.28783</v>
      </c>
      <c r="FF560">
        <v>6621.5</v>
      </c>
      <c r="FG560">
        <v>9999</v>
      </c>
      <c r="FH560">
        <v>9999</v>
      </c>
      <c r="FI560">
        <v>107</v>
      </c>
      <c r="FJ560">
        <v>1.86752</v>
      </c>
      <c r="FK560">
        <v>1.86648</v>
      </c>
      <c r="FL560">
        <v>1.86598</v>
      </c>
      <c r="FM560">
        <v>1.86584</v>
      </c>
      <c r="FN560">
        <v>1.86769</v>
      </c>
      <c r="FO560">
        <v>1.87012</v>
      </c>
      <c r="FP560">
        <v>1.86878</v>
      </c>
      <c r="FQ560">
        <v>1.8702</v>
      </c>
      <c r="FR560">
        <v>0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-1.101</v>
      </c>
      <c r="GF560">
        <v>-0.9734</v>
      </c>
      <c r="GG560">
        <v>-0.6157391948907027</v>
      </c>
      <c r="GH560">
        <v>-0.001751842048368114</v>
      </c>
      <c r="GI560">
        <v>2.175043830543419E-07</v>
      </c>
      <c r="GJ560">
        <v>-8.900938919420621E-11</v>
      </c>
      <c r="GK560">
        <v>8.598166570386768</v>
      </c>
      <c r="GL560">
        <v>1.777864070516789</v>
      </c>
      <c r="GM560">
        <v>-0.1595319365346188</v>
      </c>
      <c r="GN560">
        <v>0.002975254502177307</v>
      </c>
      <c r="GO560">
        <v>3</v>
      </c>
      <c r="GP560">
        <v>2360</v>
      </c>
      <c r="GQ560">
        <v>1</v>
      </c>
      <c r="GR560">
        <v>26</v>
      </c>
      <c r="GS560">
        <v>67.2</v>
      </c>
      <c r="GT560">
        <v>67.3</v>
      </c>
      <c r="GU560">
        <v>0.925293</v>
      </c>
      <c r="GV560">
        <v>2.25586</v>
      </c>
      <c r="GW560">
        <v>1.94702</v>
      </c>
      <c r="GX560">
        <v>2.81738</v>
      </c>
      <c r="GY560">
        <v>2.19482</v>
      </c>
      <c r="GZ560">
        <v>2.38159</v>
      </c>
      <c r="HA560">
        <v>41.8486</v>
      </c>
      <c r="HB560">
        <v>12.1357</v>
      </c>
      <c r="HC560">
        <v>18</v>
      </c>
      <c r="HD560">
        <v>500.229</v>
      </c>
      <c r="HE560">
        <v>565.499</v>
      </c>
      <c r="HF560">
        <v>20.7092</v>
      </c>
      <c r="HG560">
        <v>30.6083</v>
      </c>
      <c r="HH560">
        <v>30.0019</v>
      </c>
      <c r="HI560">
        <v>30.5075</v>
      </c>
      <c r="HJ560">
        <v>30.4231</v>
      </c>
      <c r="HK560">
        <v>18.1871</v>
      </c>
      <c r="HL560">
        <v>18.2563</v>
      </c>
      <c r="HM560">
        <v>33.5871</v>
      </c>
      <c r="HN560">
        <v>20.6638</v>
      </c>
      <c r="HO560">
        <v>225.594</v>
      </c>
      <c r="HP560">
        <v>24.3695</v>
      </c>
      <c r="HQ560">
        <v>100.039</v>
      </c>
      <c r="HR560">
        <v>99.93510000000001</v>
      </c>
    </row>
    <row r="561" spans="1:226">
      <c r="A561">
        <v>545</v>
      </c>
      <c r="B561">
        <v>1657319560.5</v>
      </c>
      <c r="C561">
        <v>10699.5</v>
      </c>
      <c r="D561" t="s">
        <v>1458</v>
      </c>
      <c r="E561" t="s">
        <v>1459</v>
      </c>
      <c r="F561">
        <v>5</v>
      </c>
      <c r="G561" t="s">
        <v>728</v>
      </c>
      <c r="H561" t="s">
        <v>354</v>
      </c>
      <c r="I561">
        <v>1657319557.777778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276.7157547361443</v>
      </c>
      <c r="AK561">
        <v>282.1248545454544</v>
      </c>
      <c r="AL561">
        <v>-3.340728788488899</v>
      </c>
      <c r="AM561">
        <v>65.61968836560369</v>
      </c>
      <c r="AN561">
        <f>(AP561 - AO561 + BO561*1E3/(8.314*(BQ561+273.15)) * AR561/BN561 * AQ561) * BN561/(100*BB561) * 1000/(1000 - AP561)</f>
        <v>0</v>
      </c>
      <c r="AO561">
        <v>24.3131888616484</v>
      </c>
      <c r="AP561">
        <v>25.57588727272726</v>
      </c>
      <c r="AQ561">
        <v>-0.00106181848749305</v>
      </c>
      <c r="AR561">
        <v>78.44544884641762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1657319557.777778</v>
      </c>
      <c r="BH561">
        <v>282.1361111111111</v>
      </c>
      <c r="BI561">
        <v>269.2265555555556</v>
      </c>
      <c r="BJ561">
        <v>25.58005555555555</v>
      </c>
      <c r="BK561">
        <v>24.31323333333334</v>
      </c>
      <c r="BL561">
        <v>283.2326666666667</v>
      </c>
      <c r="BM561">
        <v>26.55282222222222</v>
      </c>
      <c r="BN561">
        <v>499.9955555555555</v>
      </c>
      <c r="BO561">
        <v>68.41593333333334</v>
      </c>
      <c r="BP561">
        <v>0.09994351111111112</v>
      </c>
      <c r="BQ561">
        <v>26.6526</v>
      </c>
      <c r="BR561">
        <v>27.02598888888889</v>
      </c>
      <c r="BS561">
        <v>999.9000000000001</v>
      </c>
      <c r="BT561">
        <v>0</v>
      </c>
      <c r="BU561">
        <v>0</v>
      </c>
      <c r="BV561">
        <v>10007.27222222222</v>
      </c>
      <c r="BW561">
        <v>0</v>
      </c>
      <c r="BX561">
        <v>1603.133333333333</v>
      </c>
      <c r="BY561">
        <v>12.90956666666667</v>
      </c>
      <c r="BZ561">
        <v>289.5427777777778</v>
      </c>
      <c r="CA561">
        <v>275.9353333333333</v>
      </c>
      <c r="CB561">
        <v>1.266833333333333</v>
      </c>
      <c r="CC561">
        <v>269.2265555555556</v>
      </c>
      <c r="CD561">
        <v>24.31323333333334</v>
      </c>
      <c r="CE561">
        <v>1.750085555555555</v>
      </c>
      <c r="CF561">
        <v>1.663412222222222</v>
      </c>
      <c r="CG561">
        <v>15.34795555555555</v>
      </c>
      <c r="CH561">
        <v>14.55913333333333</v>
      </c>
      <c r="CI561">
        <v>2000.017777777778</v>
      </c>
      <c r="CJ561">
        <v>0.9800043333333333</v>
      </c>
      <c r="CK561">
        <v>0.01999526666666667</v>
      </c>
      <c r="CL561">
        <v>0</v>
      </c>
      <c r="CM561">
        <v>2.288922222222222</v>
      </c>
      <c r="CN561">
        <v>0</v>
      </c>
      <c r="CO561">
        <v>4320.556666666667</v>
      </c>
      <c r="CP561">
        <v>16749.64444444445</v>
      </c>
      <c r="CQ561">
        <v>42.437</v>
      </c>
      <c r="CR561">
        <v>43.75</v>
      </c>
      <c r="CS561">
        <v>42.75</v>
      </c>
      <c r="CT561">
        <v>42.125</v>
      </c>
      <c r="CU561">
        <v>41.215</v>
      </c>
      <c r="CV561">
        <v>1960.026666666666</v>
      </c>
      <c r="CW561">
        <v>39.99111111111112</v>
      </c>
      <c r="CX561">
        <v>0</v>
      </c>
      <c r="CY561">
        <v>1657319567.1</v>
      </c>
      <c r="CZ561">
        <v>0</v>
      </c>
      <c r="DA561">
        <v>1657315522.5</v>
      </c>
      <c r="DB561" t="s">
        <v>1038</v>
      </c>
      <c r="DC561">
        <v>1657315522.5</v>
      </c>
      <c r="DD561">
        <v>1657315518.5</v>
      </c>
      <c r="DE561">
        <v>10</v>
      </c>
      <c r="DF561">
        <v>0.226</v>
      </c>
      <c r="DG561">
        <v>0.346</v>
      </c>
      <c r="DH561">
        <v>-1.322</v>
      </c>
      <c r="DI561">
        <v>-0.172</v>
      </c>
      <c r="DJ561">
        <v>420</v>
      </c>
      <c r="DK561">
        <v>25</v>
      </c>
      <c r="DL561">
        <v>0.27</v>
      </c>
      <c r="DM561">
        <v>0.2</v>
      </c>
      <c r="DN561">
        <v>12.41834634146341</v>
      </c>
      <c r="DO561">
        <v>3.361266898954698</v>
      </c>
      <c r="DP561">
        <v>0.398248238614794</v>
      </c>
      <c r="DQ561">
        <v>0</v>
      </c>
      <c r="DR561">
        <v>1.232465365853658</v>
      </c>
      <c r="DS561">
        <v>0.3618016724738686</v>
      </c>
      <c r="DT561">
        <v>0.03879502646634858</v>
      </c>
      <c r="DU561">
        <v>0</v>
      </c>
      <c r="DV561">
        <v>0</v>
      </c>
      <c r="DW561">
        <v>2</v>
      </c>
      <c r="DX561" t="s">
        <v>365</v>
      </c>
      <c r="DY561">
        <v>2.97702</v>
      </c>
      <c r="DZ561">
        <v>2.72484</v>
      </c>
      <c r="EA561">
        <v>0.0506162</v>
      </c>
      <c r="EB561">
        <v>0.0479284</v>
      </c>
      <c r="EC561">
        <v>0.0873855</v>
      </c>
      <c r="ED561">
        <v>0.08074820000000001</v>
      </c>
      <c r="EE561">
        <v>29853.1</v>
      </c>
      <c r="EF561">
        <v>30049.9</v>
      </c>
      <c r="EG561">
        <v>29250</v>
      </c>
      <c r="EH561">
        <v>29207.1</v>
      </c>
      <c r="EI561">
        <v>35381.5</v>
      </c>
      <c r="EJ561">
        <v>35679.7</v>
      </c>
      <c r="EK561">
        <v>41209.1</v>
      </c>
      <c r="EL561">
        <v>41602.6</v>
      </c>
      <c r="EM561">
        <v>1.93635</v>
      </c>
      <c r="EN561">
        <v>2.01662</v>
      </c>
      <c r="EO561">
        <v>0.00730157</v>
      </c>
      <c r="EP561">
        <v>0</v>
      </c>
      <c r="EQ561">
        <v>26.9056</v>
      </c>
      <c r="ER561">
        <v>999.9</v>
      </c>
      <c r="ES561">
        <v>28.3</v>
      </c>
      <c r="ET561">
        <v>39.6</v>
      </c>
      <c r="EU561">
        <v>30.0183</v>
      </c>
      <c r="EV561">
        <v>61.5889</v>
      </c>
      <c r="EW561">
        <v>26.9952</v>
      </c>
      <c r="EX561">
        <v>2</v>
      </c>
      <c r="EY561">
        <v>0.272449</v>
      </c>
      <c r="EZ561">
        <v>4.05431</v>
      </c>
      <c r="FA561">
        <v>20.338</v>
      </c>
      <c r="FB561">
        <v>5.2128</v>
      </c>
      <c r="FC561">
        <v>12.0146</v>
      </c>
      <c r="FD561">
        <v>4.98665</v>
      </c>
      <c r="FE561">
        <v>3.28765</v>
      </c>
      <c r="FF561">
        <v>6621.5</v>
      </c>
      <c r="FG561">
        <v>9999</v>
      </c>
      <c r="FH561">
        <v>9999</v>
      </c>
      <c r="FI561">
        <v>107</v>
      </c>
      <c r="FJ561">
        <v>1.86752</v>
      </c>
      <c r="FK561">
        <v>1.86651</v>
      </c>
      <c r="FL561">
        <v>1.86598</v>
      </c>
      <c r="FM561">
        <v>1.86584</v>
      </c>
      <c r="FN561">
        <v>1.86768</v>
      </c>
      <c r="FO561">
        <v>1.87012</v>
      </c>
      <c r="FP561">
        <v>1.8688</v>
      </c>
      <c r="FQ561">
        <v>1.87018</v>
      </c>
      <c r="FR561">
        <v>0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-1.082</v>
      </c>
      <c r="GF561">
        <v>-0.9697</v>
      </c>
      <c r="GG561">
        <v>-0.6157391948907027</v>
      </c>
      <c r="GH561">
        <v>-0.001751842048368114</v>
      </c>
      <c r="GI561">
        <v>2.175043830543419E-07</v>
      </c>
      <c r="GJ561">
        <v>-8.900938919420621E-11</v>
      </c>
      <c r="GK561">
        <v>8.598166570386768</v>
      </c>
      <c r="GL561">
        <v>1.777864070516789</v>
      </c>
      <c r="GM561">
        <v>-0.1595319365346188</v>
      </c>
      <c r="GN561">
        <v>0.002975254502177307</v>
      </c>
      <c r="GO561">
        <v>3</v>
      </c>
      <c r="GP561">
        <v>2360</v>
      </c>
      <c r="GQ561">
        <v>1</v>
      </c>
      <c r="GR561">
        <v>26</v>
      </c>
      <c r="GS561">
        <v>67.3</v>
      </c>
      <c r="GT561">
        <v>67.40000000000001</v>
      </c>
      <c r="GU561">
        <v>0.889893</v>
      </c>
      <c r="GV561">
        <v>2.26318</v>
      </c>
      <c r="GW561">
        <v>1.94702</v>
      </c>
      <c r="GX561">
        <v>2.81616</v>
      </c>
      <c r="GY561">
        <v>2.19482</v>
      </c>
      <c r="GZ561">
        <v>2.34619</v>
      </c>
      <c r="HA561">
        <v>41.8486</v>
      </c>
      <c r="HB561">
        <v>12.1182</v>
      </c>
      <c r="HC561">
        <v>18</v>
      </c>
      <c r="HD561">
        <v>500.323</v>
      </c>
      <c r="HE561">
        <v>565.45</v>
      </c>
      <c r="HF561">
        <v>20.6804</v>
      </c>
      <c r="HG561">
        <v>30.6159</v>
      </c>
      <c r="HH561">
        <v>30.0017</v>
      </c>
      <c r="HI561">
        <v>30.5131</v>
      </c>
      <c r="HJ561">
        <v>30.4299</v>
      </c>
      <c r="HK561">
        <v>17.7879</v>
      </c>
      <c r="HL561">
        <v>18.2563</v>
      </c>
      <c r="HM561">
        <v>33.5871</v>
      </c>
      <c r="HN561">
        <v>20.6367</v>
      </c>
      <c r="HO561">
        <v>238.514</v>
      </c>
      <c r="HP561">
        <v>24.3695</v>
      </c>
      <c r="HQ561">
        <v>100.037</v>
      </c>
      <c r="HR561">
        <v>99.9332</v>
      </c>
    </row>
    <row r="562" spans="1:226">
      <c r="A562">
        <v>546</v>
      </c>
      <c r="B562">
        <v>1657319562</v>
      </c>
      <c r="C562">
        <v>10701</v>
      </c>
      <c r="D562" t="s">
        <v>1460</v>
      </c>
      <c r="E562" t="s">
        <v>1461</v>
      </c>
      <c r="F562">
        <v>5</v>
      </c>
      <c r="G562" t="s">
        <v>728</v>
      </c>
      <c r="H562" t="s">
        <v>354</v>
      </c>
      <c r="I562">
        <v>1657319559.055556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271.6209937039434</v>
      </c>
      <c r="AK562">
        <v>277.1295999999999</v>
      </c>
      <c r="AL562">
        <v>-3.336130705811111</v>
      </c>
      <c r="AM562">
        <v>65.61968836560369</v>
      </c>
      <c r="AN562">
        <f>(AP562 - AO562 + BO562*1E3/(8.314*(BQ562+273.15)) * AR562/BN562 * AQ562) * BN562/(100*BB562) * 1000/(1000 - AP562)</f>
        <v>0</v>
      </c>
      <c r="AO562">
        <v>24.31280529076624</v>
      </c>
      <c r="AP562">
        <v>25.57401636363636</v>
      </c>
      <c r="AQ562">
        <v>-0.0005891658581705929</v>
      </c>
      <c r="AR562">
        <v>78.44544884641762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1657319559.055556</v>
      </c>
      <c r="BH562">
        <v>277.9888888888889</v>
      </c>
      <c r="BI562">
        <v>264.9688888888889</v>
      </c>
      <c r="BJ562">
        <v>25.57741111111111</v>
      </c>
      <c r="BK562">
        <v>24.31281111111112</v>
      </c>
      <c r="BL562">
        <v>279.0785555555556</v>
      </c>
      <c r="BM562">
        <v>26.54841111111111</v>
      </c>
      <c r="BN562">
        <v>499.9967777777778</v>
      </c>
      <c r="BO562">
        <v>68.41605555555556</v>
      </c>
      <c r="BP562">
        <v>0.09994655555555557</v>
      </c>
      <c r="BQ562">
        <v>26.65524444444445</v>
      </c>
      <c r="BR562">
        <v>27.0261</v>
      </c>
      <c r="BS562">
        <v>999.9000000000001</v>
      </c>
      <c r="BT562">
        <v>0</v>
      </c>
      <c r="BU562">
        <v>0</v>
      </c>
      <c r="BV562">
        <v>10009.91333333333</v>
      </c>
      <c r="BW562">
        <v>0</v>
      </c>
      <c r="BX562">
        <v>1602.778888888889</v>
      </c>
      <c r="BY562">
        <v>13.01996666666667</v>
      </c>
      <c r="BZ562">
        <v>285.2857777777778</v>
      </c>
      <c r="CA562">
        <v>271.5714444444445</v>
      </c>
      <c r="CB562">
        <v>1.264604444444444</v>
      </c>
      <c r="CC562">
        <v>264.9688888888889</v>
      </c>
      <c r="CD562">
        <v>24.31281111111112</v>
      </c>
      <c r="CE562">
        <v>1.749907777777778</v>
      </c>
      <c r="CF562">
        <v>1.663386666666667</v>
      </c>
      <c r="CG562">
        <v>15.34636666666667</v>
      </c>
      <c r="CH562">
        <v>14.5589</v>
      </c>
      <c r="CI562">
        <v>1999.981111111111</v>
      </c>
      <c r="CJ562">
        <v>0.980004</v>
      </c>
      <c r="CK562">
        <v>0.0199956</v>
      </c>
      <c r="CL562">
        <v>0</v>
      </c>
      <c r="CM562">
        <v>2.316344444444444</v>
      </c>
      <c r="CN562">
        <v>0</v>
      </c>
      <c r="CO562">
        <v>4321.227777777777</v>
      </c>
      <c r="CP562">
        <v>16749.32222222222</v>
      </c>
      <c r="CQ562">
        <v>42.437</v>
      </c>
      <c r="CR562">
        <v>43.75</v>
      </c>
      <c r="CS562">
        <v>42.75</v>
      </c>
      <c r="CT562">
        <v>42.125</v>
      </c>
      <c r="CU562">
        <v>41.229</v>
      </c>
      <c r="CV562">
        <v>1959.99</v>
      </c>
      <c r="CW562">
        <v>39.99111111111112</v>
      </c>
      <c r="CX562">
        <v>0</v>
      </c>
      <c r="CY562">
        <v>1657319568.3</v>
      </c>
      <c r="CZ562">
        <v>0</v>
      </c>
      <c r="DA562">
        <v>1657315522.5</v>
      </c>
      <c r="DB562" t="s">
        <v>1038</v>
      </c>
      <c r="DC562">
        <v>1657315522.5</v>
      </c>
      <c r="DD562">
        <v>1657315518.5</v>
      </c>
      <c r="DE562">
        <v>10</v>
      </c>
      <c r="DF562">
        <v>0.226</v>
      </c>
      <c r="DG562">
        <v>0.346</v>
      </c>
      <c r="DH562">
        <v>-1.322</v>
      </c>
      <c r="DI562">
        <v>-0.172</v>
      </c>
      <c r="DJ562">
        <v>420</v>
      </c>
      <c r="DK562">
        <v>25</v>
      </c>
      <c r="DL562">
        <v>0.27</v>
      </c>
      <c r="DM562">
        <v>0.2</v>
      </c>
      <c r="DN562">
        <v>12.5213225</v>
      </c>
      <c r="DO562">
        <v>3.38240262664164</v>
      </c>
      <c r="DP562">
        <v>0.3944586109387779</v>
      </c>
      <c r="DQ562">
        <v>0</v>
      </c>
      <c r="DR562">
        <v>1.2403685</v>
      </c>
      <c r="DS562">
        <v>0.3166336210131284</v>
      </c>
      <c r="DT562">
        <v>0.03515742478837151</v>
      </c>
      <c r="DU562">
        <v>0</v>
      </c>
      <c r="DV562">
        <v>0</v>
      </c>
      <c r="DW562">
        <v>2</v>
      </c>
      <c r="DX562" t="s">
        <v>365</v>
      </c>
      <c r="DY562">
        <v>2.97696</v>
      </c>
      <c r="DZ562">
        <v>2.72469</v>
      </c>
      <c r="EA562">
        <v>0.049855</v>
      </c>
      <c r="EB562">
        <v>0.0471535</v>
      </c>
      <c r="EC562">
        <v>0.087377</v>
      </c>
      <c r="ED562">
        <v>0.08074729999999999</v>
      </c>
      <c r="EE562">
        <v>29876.9</v>
      </c>
      <c r="EF562">
        <v>30074.2</v>
      </c>
      <c r="EG562">
        <v>29249.9</v>
      </c>
      <c r="EH562">
        <v>29206.9</v>
      </c>
      <c r="EI562">
        <v>35381.8</v>
      </c>
      <c r="EJ562">
        <v>35679.6</v>
      </c>
      <c r="EK562">
        <v>41209</v>
      </c>
      <c r="EL562">
        <v>41602.5</v>
      </c>
      <c r="EM562">
        <v>1.93622</v>
      </c>
      <c r="EN562">
        <v>2.0166</v>
      </c>
      <c r="EO562">
        <v>0.007823109999999999</v>
      </c>
      <c r="EP562">
        <v>0</v>
      </c>
      <c r="EQ562">
        <v>26.908</v>
      </c>
      <c r="ER562">
        <v>999.9</v>
      </c>
      <c r="ES562">
        <v>28.3</v>
      </c>
      <c r="ET562">
        <v>39.6</v>
      </c>
      <c r="EU562">
        <v>30.018</v>
      </c>
      <c r="EV562">
        <v>61.4489</v>
      </c>
      <c r="EW562">
        <v>27.0873</v>
      </c>
      <c r="EX562">
        <v>2</v>
      </c>
      <c r="EY562">
        <v>0.272858</v>
      </c>
      <c r="EZ562">
        <v>4.08922</v>
      </c>
      <c r="FA562">
        <v>20.3372</v>
      </c>
      <c r="FB562">
        <v>5.2128</v>
      </c>
      <c r="FC562">
        <v>12.015</v>
      </c>
      <c r="FD562">
        <v>4.9864</v>
      </c>
      <c r="FE562">
        <v>3.28753</v>
      </c>
      <c r="FF562">
        <v>6621.7</v>
      </c>
      <c r="FG562">
        <v>9999</v>
      </c>
      <c r="FH562">
        <v>9999</v>
      </c>
      <c r="FI562">
        <v>107</v>
      </c>
      <c r="FJ562">
        <v>1.86752</v>
      </c>
      <c r="FK562">
        <v>1.86652</v>
      </c>
      <c r="FL562">
        <v>1.86599</v>
      </c>
      <c r="FM562">
        <v>1.86584</v>
      </c>
      <c r="FN562">
        <v>1.8677</v>
      </c>
      <c r="FO562">
        <v>1.87012</v>
      </c>
      <c r="FP562">
        <v>1.86879</v>
      </c>
      <c r="FQ562">
        <v>1.87019</v>
      </c>
      <c r="FR562">
        <v>0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-1.074</v>
      </c>
      <c r="GF562">
        <v>-0.9679</v>
      </c>
      <c r="GG562">
        <v>-0.6157391948907027</v>
      </c>
      <c r="GH562">
        <v>-0.001751842048368114</v>
      </c>
      <c r="GI562">
        <v>2.175043830543419E-07</v>
      </c>
      <c r="GJ562">
        <v>-8.900938919420621E-11</v>
      </c>
      <c r="GK562">
        <v>8.598166570386768</v>
      </c>
      <c r="GL562">
        <v>1.777864070516789</v>
      </c>
      <c r="GM562">
        <v>-0.1595319365346188</v>
      </c>
      <c r="GN562">
        <v>0.002975254502177307</v>
      </c>
      <c r="GO562">
        <v>3</v>
      </c>
      <c r="GP562">
        <v>2360</v>
      </c>
      <c r="GQ562">
        <v>1</v>
      </c>
      <c r="GR562">
        <v>26</v>
      </c>
      <c r="GS562">
        <v>67.3</v>
      </c>
      <c r="GT562">
        <v>67.40000000000001</v>
      </c>
      <c r="GU562">
        <v>0.875244</v>
      </c>
      <c r="GV562">
        <v>2.26074</v>
      </c>
      <c r="GW562">
        <v>1.94702</v>
      </c>
      <c r="GX562">
        <v>2.81738</v>
      </c>
      <c r="GY562">
        <v>2.19482</v>
      </c>
      <c r="GZ562">
        <v>2.38403</v>
      </c>
      <c r="HA562">
        <v>41.8486</v>
      </c>
      <c r="HB562">
        <v>12.1357</v>
      </c>
      <c r="HC562">
        <v>18</v>
      </c>
      <c r="HD562">
        <v>500.265</v>
      </c>
      <c r="HE562">
        <v>565.451</v>
      </c>
      <c r="HF562">
        <v>20.6698</v>
      </c>
      <c r="HG562">
        <v>30.6189</v>
      </c>
      <c r="HH562">
        <v>30.0016</v>
      </c>
      <c r="HI562">
        <v>30.5161</v>
      </c>
      <c r="HJ562">
        <v>30.4319</v>
      </c>
      <c r="HK562">
        <v>17.4603</v>
      </c>
      <c r="HL562">
        <v>18.2563</v>
      </c>
      <c r="HM562">
        <v>33.5871</v>
      </c>
      <c r="HN562">
        <v>20.6367</v>
      </c>
      <c r="HO562">
        <v>231.836</v>
      </c>
      <c r="HP562">
        <v>24.3695</v>
      </c>
      <c r="HQ562">
        <v>100.037</v>
      </c>
      <c r="HR562">
        <v>99.9328</v>
      </c>
    </row>
    <row r="563" spans="1:226">
      <c r="A563">
        <v>547</v>
      </c>
      <c r="B563">
        <v>1657319565.5</v>
      </c>
      <c r="C563">
        <v>10704.5</v>
      </c>
      <c r="D563" t="s">
        <v>1462</v>
      </c>
      <c r="E563" t="s">
        <v>1463</v>
      </c>
      <c r="F563">
        <v>5</v>
      </c>
      <c r="G563" t="s">
        <v>728</v>
      </c>
      <c r="H563" t="s">
        <v>354</v>
      </c>
      <c r="I563">
        <v>1657319562.777778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259.8736066175953</v>
      </c>
      <c r="AK563">
        <v>265.5083878787879</v>
      </c>
      <c r="AL563">
        <v>-3.319278292473173</v>
      </c>
      <c r="AM563">
        <v>65.61968836560369</v>
      </c>
      <c r="AN563">
        <f>(AP563 - AO563 + BO563*1E3/(8.314*(BQ563+273.15)) * AR563/BN563 * AQ563) * BN563/(100*BB563) * 1000/(1000 - AP563)</f>
        <v>0</v>
      </c>
      <c r="AO563">
        <v>24.31238283537114</v>
      </c>
      <c r="AP563">
        <v>25.56863212121212</v>
      </c>
      <c r="AQ563">
        <v>-0.0002359821506486534</v>
      </c>
      <c r="AR563">
        <v>78.44544884641762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1657319562.777778</v>
      </c>
      <c r="BH563">
        <v>265.8983333333333</v>
      </c>
      <c r="BI563">
        <v>252.7617777777778</v>
      </c>
      <c r="BJ563">
        <v>25.57208888888889</v>
      </c>
      <c r="BK563">
        <v>24.31201111111112</v>
      </c>
      <c r="BL563">
        <v>266.9677777777778</v>
      </c>
      <c r="BM563">
        <v>26.53947777777778</v>
      </c>
      <c r="BN563">
        <v>500.008</v>
      </c>
      <c r="BO563">
        <v>68.4164</v>
      </c>
      <c r="BP563">
        <v>0.1000215555555555</v>
      </c>
      <c r="BQ563">
        <v>26.65958888888889</v>
      </c>
      <c r="BR563">
        <v>27.03705555555556</v>
      </c>
      <c r="BS563">
        <v>999.9000000000001</v>
      </c>
      <c r="BT563">
        <v>0</v>
      </c>
      <c r="BU563">
        <v>0</v>
      </c>
      <c r="BV563">
        <v>10000.13444444445</v>
      </c>
      <c r="BW563">
        <v>0</v>
      </c>
      <c r="BX563">
        <v>1602.926666666667</v>
      </c>
      <c r="BY563">
        <v>13.13655555555555</v>
      </c>
      <c r="BZ563">
        <v>272.8763333333333</v>
      </c>
      <c r="CA563">
        <v>259.0598888888889</v>
      </c>
      <c r="CB563">
        <v>1.260063333333334</v>
      </c>
      <c r="CC563">
        <v>252.7617777777778</v>
      </c>
      <c r="CD563">
        <v>24.31201111111112</v>
      </c>
      <c r="CE563">
        <v>1.74955</v>
      </c>
      <c r="CF563">
        <v>1.663341111111111</v>
      </c>
      <c r="CG563">
        <v>15.34318888888889</v>
      </c>
      <c r="CH563">
        <v>14.55848888888889</v>
      </c>
      <c r="CI563">
        <v>1999.955555555555</v>
      </c>
      <c r="CJ563">
        <v>0.980004</v>
      </c>
      <c r="CK563">
        <v>0.0199956</v>
      </c>
      <c r="CL563">
        <v>0</v>
      </c>
      <c r="CM563">
        <v>2.230077777777778</v>
      </c>
      <c r="CN563">
        <v>0</v>
      </c>
      <c r="CO563">
        <v>4323.822222222222</v>
      </c>
      <c r="CP563">
        <v>16749.11111111111</v>
      </c>
      <c r="CQ563">
        <v>42.437</v>
      </c>
      <c r="CR563">
        <v>43.75</v>
      </c>
      <c r="CS563">
        <v>42.79133333333333</v>
      </c>
      <c r="CT563">
        <v>42.13877777777778</v>
      </c>
      <c r="CU563">
        <v>41.25</v>
      </c>
      <c r="CV563">
        <v>1959.964444444445</v>
      </c>
      <c r="CW563">
        <v>39.99111111111112</v>
      </c>
      <c r="CX563">
        <v>0</v>
      </c>
      <c r="CY563">
        <v>1657319571.9</v>
      </c>
      <c r="CZ563">
        <v>0</v>
      </c>
      <c r="DA563">
        <v>1657315522.5</v>
      </c>
      <c r="DB563" t="s">
        <v>1038</v>
      </c>
      <c r="DC563">
        <v>1657315522.5</v>
      </c>
      <c r="DD563">
        <v>1657315518.5</v>
      </c>
      <c r="DE563">
        <v>10</v>
      </c>
      <c r="DF563">
        <v>0.226</v>
      </c>
      <c r="DG563">
        <v>0.346</v>
      </c>
      <c r="DH563">
        <v>-1.322</v>
      </c>
      <c r="DI563">
        <v>-0.172</v>
      </c>
      <c r="DJ563">
        <v>420</v>
      </c>
      <c r="DK563">
        <v>25</v>
      </c>
      <c r="DL563">
        <v>0.27</v>
      </c>
      <c r="DM563">
        <v>0.2</v>
      </c>
      <c r="DN563">
        <v>12.77659512195122</v>
      </c>
      <c r="DO563">
        <v>2.516924738675945</v>
      </c>
      <c r="DP563">
        <v>0.3148021778763878</v>
      </c>
      <c r="DQ563">
        <v>0</v>
      </c>
      <c r="DR563">
        <v>1.25398243902439</v>
      </c>
      <c r="DS563">
        <v>0.153615052264809</v>
      </c>
      <c r="DT563">
        <v>0.02551753187664414</v>
      </c>
      <c r="DU563">
        <v>0</v>
      </c>
      <c r="DV563">
        <v>0</v>
      </c>
      <c r="DW563">
        <v>2</v>
      </c>
      <c r="DX563" t="s">
        <v>365</v>
      </c>
      <c r="DY563">
        <v>2.97699</v>
      </c>
      <c r="DZ563">
        <v>2.72485</v>
      </c>
      <c r="EA563">
        <v>0.0480643</v>
      </c>
      <c r="EB563">
        <v>0.0453286</v>
      </c>
      <c r="EC563">
        <v>0.0873578</v>
      </c>
      <c r="ED563">
        <v>0.08074340000000001</v>
      </c>
      <c r="EE563">
        <v>29932.6</v>
      </c>
      <c r="EF563">
        <v>30131</v>
      </c>
      <c r="EG563">
        <v>29249.4</v>
      </c>
      <c r="EH563">
        <v>29206.2</v>
      </c>
      <c r="EI563">
        <v>35381.8</v>
      </c>
      <c r="EJ563">
        <v>35678.8</v>
      </c>
      <c r="EK563">
        <v>41208.2</v>
      </c>
      <c r="EL563">
        <v>41601.4</v>
      </c>
      <c r="EM563">
        <v>1.93625</v>
      </c>
      <c r="EN563">
        <v>2.01647</v>
      </c>
      <c r="EO563">
        <v>0.00818819</v>
      </c>
      <c r="EP563">
        <v>0</v>
      </c>
      <c r="EQ563">
        <v>26.9132</v>
      </c>
      <c r="ER563">
        <v>999.9</v>
      </c>
      <c r="ES563">
        <v>28.3</v>
      </c>
      <c r="ET563">
        <v>39.6</v>
      </c>
      <c r="EU563">
        <v>30.014</v>
      </c>
      <c r="EV563">
        <v>61.5989</v>
      </c>
      <c r="EW563">
        <v>27.0112</v>
      </c>
      <c r="EX563">
        <v>2</v>
      </c>
      <c r="EY563">
        <v>0.273808</v>
      </c>
      <c r="EZ563">
        <v>4.11337</v>
      </c>
      <c r="FA563">
        <v>20.3367</v>
      </c>
      <c r="FB563">
        <v>5.21235</v>
      </c>
      <c r="FC563">
        <v>12.0146</v>
      </c>
      <c r="FD563">
        <v>4.98665</v>
      </c>
      <c r="FE563">
        <v>3.28775</v>
      </c>
      <c r="FF563">
        <v>6621.7</v>
      </c>
      <c r="FG563">
        <v>9999</v>
      </c>
      <c r="FH563">
        <v>9999</v>
      </c>
      <c r="FI563">
        <v>107</v>
      </c>
      <c r="FJ563">
        <v>1.86752</v>
      </c>
      <c r="FK563">
        <v>1.86651</v>
      </c>
      <c r="FL563">
        <v>1.86599</v>
      </c>
      <c r="FM563">
        <v>1.86585</v>
      </c>
      <c r="FN563">
        <v>1.86771</v>
      </c>
      <c r="FO563">
        <v>1.87012</v>
      </c>
      <c r="FP563">
        <v>1.86881</v>
      </c>
      <c r="FQ563">
        <v>1.87021</v>
      </c>
      <c r="FR563">
        <v>0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-1.055</v>
      </c>
      <c r="GF563">
        <v>-0.9647</v>
      </c>
      <c r="GG563">
        <v>-0.6157391948907027</v>
      </c>
      <c r="GH563">
        <v>-0.001751842048368114</v>
      </c>
      <c r="GI563">
        <v>2.175043830543419E-07</v>
      </c>
      <c r="GJ563">
        <v>-8.900938919420621E-11</v>
      </c>
      <c r="GK563">
        <v>8.598166570386768</v>
      </c>
      <c r="GL563">
        <v>1.777864070516789</v>
      </c>
      <c r="GM563">
        <v>-0.1595319365346188</v>
      </c>
      <c r="GN563">
        <v>0.002975254502177307</v>
      </c>
      <c r="GO563">
        <v>3</v>
      </c>
      <c r="GP563">
        <v>2360</v>
      </c>
      <c r="GQ563">
        <v>1</v>
      </c>
      <c r="GR563">
        <v>26</v>
      </c>
      <c r="GS563">
        <v>67.40000000000001</v>
      </c>
      <c r="GT563">
        <v>67.5</v>
      </c>
      <c r="GU563">
        <v>0.83252</v>
      </c>
      <c r="GV563">
        <v>2.26196</v>
      </c>
      <c r="GW563">
        <v>1.94702</v>
      </c>
      <c r="GX563">
        <v>2.81616</v>
      </c>
      <c r="GY563">
        <v>2.19482</v>
      </c>
      <c r="GZ563">
        <v>2.37305</v>
      </c>
      <c r="HA563">
        <v>41.8486</v>
      </c>
      <c r="HB563">
        <v>12.1182</v>
      </c>
      <c r="HC563">
        <v>18</v>
      </c>
      <c r="HD563">
        <v>500.328</v>
      </c>
      <c r="HE563">
        <v>565.407</v>
      </c>
      <c r="HF563">
        <v>20.6438</v>
      </c>
      <c r="HG563">
        <v>30.6255</v>
      </c>
      <c r="HH563">
        <v>30.0015</v>
      </c>
      <c r="HI563">
        <v>30.522</v>
      </c>
      <c r="HJ563">
        <v>30.4373</v>
      </c>
      <c r="HK563">
        <v>16.7719</v>
      </c>
      <c r="HL563">
        <v>18.2563</v>
      </c>
      <c r="HM563">
        <v>33.5871</v>
      </c>
      <c r="HN563">
        <v>20.6041</v>
      </c>
      <c r="HO563">
        <v>218.451</v>
      </c>
      <c r="HP563">
        <v>24.3695</v>
      </c>
      <c r="HQ563">
        <v>100.035</v>
      </c>
      <c r="HR563">
        <v>99.9302</v>
      </c>
    </row>
    <row r="564" spans="1:226">
      <c r="A564">
        <v>548</v>
      </c>
      <c r="B564">
        <v>1657319567</v>
      </c>
      <c r="C564">
        <v>10706</v>
      </c>
      <c r="D564" t="s">
        <v>1464</v>
      </c>
      <c r="E564" t="s">
        <v>1465</v>
      </c>
      <c r="F564">
        <v>5</v>
      </c>
      <c r="G564" t="s">
        <v>728</v>
      </c>
      <c r="H564" t="s">
        <v>354</v>
      </c>
      <c r="I564">
        <v>1657319564.055556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254.8693398803501</v>
      </c>
      <c r="AK564">
        <v>260.5599212121211</v>
      </c>
      <c r="AL564">
        <v>-3.302606824883848</v>
      </c>
      <c r="AM564">
        <v>65.61968836560369</v>
      </c>
      <c r="AN564">
        <f>(AP564 - AO564 + BO564*1E3/(8.314*(BQ564+273.15)) * AR564/BN564 * AQ564) * BN564/(100*BB564) * 1000/(1000 - AP564)</f>
        <v>0</v>
      </c>
      <c r="AO564">
        <v>24.31172363805152</v>
      </c>
      <c r="AP564">
        <v>25.56657454545453</v>
      </c>
      <c r="AQ564">
        <v>-0.000281019482960229</v>
      </c>
      <c r="AR564">
        <v>78.44544884641762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1657319564.055556</v>
      </c>
      <c r="BH564">
        <v>261.7691111111112</v>
      </c>
      <c r="BI564">
        <v>248.5691111111111</v>
      </c>
      <c r="BJ564">
        <v>25.57022222222222</v>
      </c>
      <c r="BK564">
        <v>24.31167777777777</v>
      </c>
      <c r="BL564">
        <v>262.8317777777777</v>
      </c>
      <c r="BM564">
        <v>26.53635555555556</v>
      </c>
      <c r="BN564">
        <v>500.0108888888889</v>
      </c>
      <c r="BO564">
        <v>68.4164</v>
      </c>
      <c r="BP564">
        <v>0.1000166666666667</v>
      </c>
      <c r="BQ564">
        <v>26.66007777777778</v>
      </c>
      <c r="BR564">
        <v>27.04215555555555</v>
      </c>
      <c r="BS564">
        <v>999.9000000000001</v>
      </c>
      <c r="BT564">
        <v>0</v>
      </c>
      <c r="BU564">
        <v>0</v>
      </c>
      <c r="BV564">
        <v>10002.84333333333</v>
      </c>
      <c r="BW564">
        <v>0</v>
      </c>
      <c r="BX564">
        <v>1603.196666666667</v>
      </c>
      <c r="BY564">
        <v>13.19986666666667</v>
      </c>
      <c r="BZ564">
        <v>268.6383333333334</v>
      </c>
      <c r="CA564">
        <v>254.7627777777778</v>
      </c>
      <c r="CB564">
        <v>1.258532222222222</v>
      </c>
      <c r="CC564">
        <v>248.5691111111111</v>
      </c>
      <c r="CD564">
        <v>24.31167777777777</v>
      </c>
      <c r="CE564">
        <v>1.749422222222222</v>
      </c>
      <c r="CF564">
        <v>1.663317777777778</v>
      </c>
      <c r="CG564">
        <v>15.34205555555555</v>
      </c>
      <c r="CH564">
        <v>14.55827777777778</v>
      </c>
      <c r="CI564">
        <v>2000.013333333333</v>
      </c>
      <c r="CJ564">
        <v>0.9800043333333333</v>
      </c>
      <c r="CK564">
        <v>0.01999526666666667</v>
      </c>
      <c r="CL564">
        <v>0</v>
      </c>
      <c r="CM564">
        <v>2.244788888888889</v>
      </c>
      <c r="CN564">
        <v>0</v>
      </c>
      <c r="CO564">
        <v>4324.748888888889</v>
      </c>
      <c r="CP564">
        <v>16749.6</v>
      </c>
      <c r="CQ564">
        <v>42.444</v>
      </c>
      <c r="CR564">
        <v>43.75688888888889</v>
      </c>
      <c r="CS564">
        <v>42.80511111111111</v>
      </c>
      <c r="CT564">
        <v>42.15255555555556</v>
      </c>
      <c r="CU564">
        <v>41.25</v>
      </c>
      <c r="CV564">
        <v>1960.021111111111</v>
      </c>
      <c r="CW564">
        <v>39.99111111111112</v>
      </c>
      <c r="CX564">
        <v>0</v>
      </c>
      <c r="CY564">
        <v>1657319573.7</v>
      </c>
      <c r="CZ564">
        <v>0</v>
      </c>
      <c r="DA564">
        <v>1657315522.5</v>
      </c>
      <c r="DB564" t="s">
        <v>1038</v>
      </c>
      <c r="DC564">
        <v>1657315522.5</v>
      </c>
      <c r="DD564">
        <v>1657315518.5</v>
      </c>
      <c r="DE564">
        <v>10</v>
      </c>
      <c r="DF564">
        <v>0.226</v>
      </c>
      <c r="DG564">
        <v>0.346</v>
      </c>
      <c r="DH564">
        <v>-1.322</v>
      </c>
      <c r="DI564">
        <v>-0.172</v>
      </c>
      <c r="DJ564">
        <v>420</v>
      </c>
      <c r="DK564">
        <v>25</v>
      </c>
      <c r="DL564">
        <v>0.27</v>
      </c>
      <c r="DM564">
        <v>0.2</v>
      </c>
      <c r="DN564">
        <v>12.87571</v>
      </c>
      <c r="DO564">
        <v>2.297288555347076</v>
      </c>
      <c r="DP564">
        <v>0.2871018406419576</v>
      </c>
      <c r="DQ564">
        <v>0</v>
      </c>
      <c r="DR564">
        <v>1.25951475</v>
      </c>
      <c r="DS564">
        <v>0.06217249530956376</v>
      </c>
      <c r="DT564">
        <v>0.01872210671739427</v>
      </c>
      <c r="DU564">
        <v>1</v>
      </c>
      <c r="DV564">
        <v>1</v>
      </c>
      <c r="DW564">
        <v>2</v>
      </c>
      <c r="DX564" t="s">
        <v>357</v>
      </c>
      <c r="DY564">
        <v>2.97693</v>
      </c>
      <c r="DZ564">
        <v>2.72491</v>
      </c>
      <c r="EA564">
        <v>0.0472926</v>
      </c>
      <c r="EB564">
        <v>0.0445163</v>
      </c>
      <c r="EC564">
        <v>0.08734889999999999</v>
      </c>
      <c r="ED564">
        <v>0.0807441</v>
      </c>
      <c r="EE564">
        <v>29956.4</v>
      </c>
      <c r="EF564">
        <v>30156.5</v>
      </c>
      <c r="EG564">
        <v>29248.9</v>
      </c>
      <c r="EH564">
        <v>29206.1</v>
      </c>
      <c r="EI564">
        <v>35381.6</v>
      </c>
      <c r="EJ564">
        <v>35678.7</v>
      </c>
      <c r="EK564">
        <v>41207.5</v>
      </c>
      <c r="EL564">
        <v>41601.3</v>
      </c>
      <c r="EM564">
        <v>1.93638</v>
      </c>
      <c r="EN564">
        <v>2.01627</v>
      </c>
      <c r="EO564">
        <v>0.00814721</v>
      </c>
      <c r="EP564">
        <v>0</v>
      </c>
      <c r="EQ564">
        <v>26.9158</v>
      </c>
      <c r="ER564">
        <v>999.9</v>
      </c>
      <c r="ES564">
        <v>28.3</v>
      </c>
      <c r="ET564">
        <v>39.6</v>
      </c>
      <c r="EU564">
        <v>30.0167</v>
      </c>
      <c r="EV564">
        <v>61.459</v>
      </c>
      <c r="EW564">
        <v>27.0713</v>
      </c>
      <c r="EX564">
        <v>2</v>
      </c>
      <c r="EY564">
        <v>0.274151</v>
      </c>
      <c r="EZ564">
        <v>4.14691</v>
      </c>
      <c r="FA564">
        <v>20.336</v>
      </c>
      <c r="FB564">
        <v>5.2122</v>
      </c>
      <c r="FC564">
        <v>12.0144</v>
      </c>
      <c r="FD564">
        <v>4.98685</v>
      </c>
      <c r="FE564">
        <v>3.28772</v>
      </c>
      <c r="FF564">
        <v>6621.7</v>
      </c>
      <c r="FG564">
        <v>9999</v>
      </c>
      <c r="FH564">
        <v>9999</v>
      </c>
      <c r="FI564">
        <v>107</v>
      </c>
      <c r="FJ564">
        <v>1.86752</v>
      </c>
      <c r="FK564">
        <v>1.8665</v>
      </c>
      <c r="FL564">
        <v>1.866</v>
      </c>
      <c r="FM564">
        <v>1.86584</v>
      </c>
      <c r="FN564">
        <v>1.86769</v>
      </c>
      <c r="FO564">
        <v>1.87012</v>
      </c>
      <c r="FP564">
        <v>1.8688</v>
      </c>
      <c r="FQ564">
        <v>1.87022</v>
      </c>
      <c r="FR564">
        <v>0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-1.047</v>
      </c>
      <c r="GF564">
        <v>-0.9633</v>
      </c>
      <c r="GG564">
        <v>-0.6157391948907027</v>
      </c>
      <c r="GH564">
        <v>-0.001751842048368114</v>
      </c>
      <c r="GI564">
        <v>2.175043830543419E-07</v>
      </c>
      <c r="GJ564">
        <v>-8.900938919420621E-11</v>
      </c>
      <c r="GK564">
        <v>8.598166570386768</v>
      </c>
      <c r="GL564">
        <v>1.777864070516789</v>
      </c>
      <c r="GM564">
        <v>-0.1595319365346188</v>
      </c>
      <c r="GN564">
        <v>0.002975254502177307</v>
      </c>
      <c r="GO564">
        <v>3</v>
      </c>
      <c r="GP564">
        <v>2360</v>
      </c>
      <c r="GQ564">
        <v>1</v>
      </c>
      <c r="GR564">
        <v>26</v>
      </c>
      <c r="GS564">
        <v>67.40000000000001</v>
      </c>
      <c r="GT564">
        <v>67.5</v>
      </c>
      <c r="GU564">
        <v>0.831299</v>
      </c>
      <c r="GV564">
        <v>2.26074</v>
      </c>
      <c r="GW564">
        <v>1.94702</v>
      </c>
      <c r="GX564">
        <v>2.81616</v>
      </c>
      <c r="GY564">
        <v>2.19482</v>
      </c>
      <c r="GZ564">
        <v>2.36206</v>
      </c>
      <c r="HA564">
        <v>41.8486</v>
      </c>
      <c r="HB564">
        <v>12.1182</v>
      </c>
      <c r="HC564">
        <v>18</v>
      </c>
      <c r="HD564">
        <v>500.428</v>
      </c>
      <c r="HE564">
        <v>565.285</v>
      </c>
      <c r="HF564">
        <v>20.633</v>
      </c>
      <c r="HG564">
        <v>30.6278</v>
      </c>
      <c r="HH564">
        <v>30.0014</v>
      </c>
      <c r="HI564">
        <v>30.5243</v>
      </c>
      <c r="HJ564">
        <v>30.4402</v>
      </c>
      <c r="HK564">
        <v>16.3057</v>
      </c>
      <c r="HL564">
        <v>18.2563</v>
      </c>
      <c r="HM564">
        <v>33.5871</v>
      </c>
      <c r="HN564">
        <v>20.6041</v>
      </c>
      <c r="HO564">
        <v>192.168</v>
      </c>
      <c r="HP564">
        <v>24.3695</v>
      </c>
      <c r="HQ564">
        <v>100.033</v>
      </c>
      <c r="HR564">
        <v>99.9301</v>
      </c>
    </row>
    <row r="565" spans="1:226">
      <c r="A565">
        <v>549</v>
      </c>
      <c r="B565">
        <v>1657319570.5</v>
      </c>
      <c r="C565">
        <v>10709.5</v>
      </c>
      <c r="D565" t="s">
        <v>1466</v>
      </c>
      <c r="E565" t="s">
        <v>1467</v>
      </c>
      <c r="F565">
        <v>5</v>
      </c>
      <c r="G565" t="s">
        <v>728</v>
      </c>
      <c r="H565" t="s">
        <v>354</v>
      </c>
      <c r="I565">
        <v>1657319567.777778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242.9361621634157</v>
      </c>
      <c r="AK565">
        <v>248.9501515151516</v>
      </c>
      <c r="AL565">
        <v>-3.317752344784363</v>
      </c>
      <c r="AM565">
        <v>65.61968836560369</v>
      </c>
      <c r="AN565">
        <f>(AP565 - AO565 + BO565*1E3/(8.314*(BQ565+273.15)) * AR565/BN565 * AQ565) * BN565/(100*BB565) * 1000/(1000 - AP565)</f>
        <v>0</v>
      </c>
      <c r="AO565">
        <v>24.31130618483535</v>
      </c>
      <c r="AP565">
        <v>25.56263272727272</v>
      </c>
      <c r="AQ565">
        <v>-0.000208796906908055</v>
      </c>
      <c r="AR565">
        <v>78.44544884641762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1657319567.777778</v>
      </c>
      <c r="BH565">
        <v>249.77</v>
      </c>
      <c r="BI565">
        <v>236.2396666666667</v>
      </c>
      <c r="BJ565">
        <v>25.56503333333334</v>
      </c>
      <c r="BK565">
        <v>24.31181111111111</v>
      </c>
      <c r="BL565">
        <v>250.8128888888889</v>
      </c>
      <c r="BM565">
        <v>26.52767777777778</v>
      </c>
      <c r="BN565">
        <v>500.0046666666666</v>
      </c>
      <c r="BO565">
        <v>68.41641111111113</v>
      </c>
      <c r="BP565">
        <v>0.1000185555555556</v>
      </c>
      <c r="BQ565">
        <v>26.66172222222222</v>
      </c>
      <c r="BR565">
        <v>27.04706666666667</v>
      </c>
      <c r="BS565">
        <v>999.9000000000001</v>
      </c>
      <c r="BT565">
        <v>0</v>
      </c>
      <c r="BU565">
        <v>0</v>
      </c>
      <c r="BV565">
        <v>10011.51111111111</v>
      </c>
      <c r="BW565">
        <v>0</v>
      </c>
      <c r="BX565">
        <v>1603.114444444444</v>
      </c>
      <c r="BY565">
        <v>13.53022222222222</v>
      </c>
      <c r="BZ565">
        <v>256.323</v>
      </c>
      <c r="CA565">
        <v>242.1262222222222</v>
      </c>
      <c r="CB565">
        <v>1.25323</v>
      </c>
      <c r="CC565">
        <v>236.2396666666667</v>
      </c>
      <c r="CD565">
        <v>24.31181111111111</v>
      </c>
      <c r="CE565">
        <v>1.749068888888889</v>
      </c>
      <c r="CF565">
        <v>1.663326666666667</v>
      </c>
      <c r="CG565">
        <v>15.3389</v>
      </c>
      <c r="CH565">
        <v>14.55834444444445</v>
      </c>
      <c r="CI565">
        <v>2000.037777777778</v>
      </c>
      <c r="CJ565">
        <v>0.980005</v>
      </c>
      <c r="CK565">
        <v>0.0199946</v>
      </c>
      <c r="CL565">
        <v>0</v>
      </c>
      <c r="CM565">
        <v>2.200088888888888</v>
      </c>
      <c r="CN565">
        <v>0</v>
      </c>
      <c r="CO565">
        <v>4327.336666666667</v>
      </c>
      <c r="CP565">
        <v>16749.81111111111</v>
      </c>
      <c r="CQ565">
        <v>42.486</v>
      </c>
      <c r="CR565">
        <v>43.79822222222222</v>
      </c>
      <c r="CS565">
        <v>42.812</v>
      </c>
      <c r="CT565">
        <v>42.18011111111111</v>
      </c>
      <c r="CU565">
        <v>41.25</v>
      </c>
      <c r="CV565">
        <v>1960.046666666666</v>
      </c>
      <c r="CW565">
        <v>39.99</v>
      </c>
      <c r="CX565">
        <v>0</v>
      </c>
      <c r="CY565">
        <v>1657319577.3</v>
      </c>
      <c r="CZ565">
        <v>0</v>
      </c>
      <c r="DA565">
        <v>1657315522.5</v>
      </c>
      <c r="DB565" t="s">
        <v>1038</v>
      </c>
      <c r="DC565">
        <v>1657315522.5</v>
      </c>
      <c r="DD565">
        <v>1657315518.5</v>
      </c>
      <c r="DE565">
        <v>10</v>
      </c>
      <c r="DF565">
        <v>0.226</v>
      </c>
      <c r="DG565">
        <v>0.346</v>
      </c>
      <c r="DH565">
        <v>-1.322</v>
      </c>
      <c r="DI565">
        <v>-0.172</v>
      </c>
      <c r="DJ565">
        <v>420</v>
      </c>
      <c r="DK565">
        <v>25</v>
      </c>
      <c r="DL565">
        <v>0.27</v>
      </c>
      <c r="DM565">
        <v>0.2</v>
      </c>
      <c r="DN565">
        <v>12.96094878048781</v>
      </c>
      <c r="DO565">
        <v>3.422767944250866</v>
      </c>
      <c r="DP565">
        <v>0.3626646748732937</v>
      </c>
      <c r="DQ565">
        <v>0</v>
      </c>
      <c r="DR565">
        <v>1.263361951219512</v>
      </c>
      <c r="DS565">
        <v>-0.04530376306619981</v>
      </c>
      <c r="DT565">
        <v>0.01022091810575006</v>
      </c>
      <c r="DU565">
        <v>1</v>
      </c>
      <c r="DV565">
        <v>1</v>
      </c>
      <c r="DW565">
        <v>2</v>
      </c>
      <c r="DX565" t="s">
        <v>357</v>
      </c>
      <c r="DY565">
        <v>2.97692</v>
      </c>
      <c r="DZ565">
        <v>2.72475</v>
      </c>
      <c r="EA565">
        <v>0.0454601</v>
      </c>
      <c r="EB565">
        <v>0.0426254</v>
      </c>
      <c r="EC565">
        <v>0.08733390000000001</v>
      </c>
      <c r="ED565">
        <v>0.0807461</v>
      </c>
      <c r="EE565">
        <v>30013</v>
      </c>
      <c r="EF565">
        <v>30215.8</v>
      </c>
      <c r="EG565">
        <v>29248</v>
      </c>
      <c r="EH565">
        <v>29205.7</v>
      </c>
      <c r="EI565">
        <v>35381.2</v>
      </c>
      <c r="EJ565">
        <v>35678</v>
      </c>
      <c r="EK565">
        <v>41206.4</v>
      </c>
      <c r="EL565">
        <v>41600.6</v>
      </c>
      <c r="EM565">
        <v>1.93617</v>
      </c>
      <c r="EN565">
        <v>2.01638</v>
      </c>
      <c r="EO565">
        <v>0.00737607</v>
      </c>
      <c r="EP565">
        <v>0</v>
      </c>
      <c r="EQ565">
        <v>26.9221</v>
      </c>
      <c r="ER565">
        <v>999.9</v>
      </c>
      <c r="ES565">
        <v>28.3</v>
      </c>
      <c r="ET565">
        <v>39.6</v>
      </c>
      <c r="EU565">
        <v>30.0181</v>
      </c>
      <c r="EV565">
        <v>61.5789</v>
      </c>
      <c r="EW565">
        <v>27.0272</v>
      </c>
      <c r="EX565">
        <v>2</v>
      </c>
      <c r="EY565">
        <v>0.275097</v>
      </c>
      <c r="EZ565">
        <v>4.18782</v>
      </c>
      <c r="FA565">
        <v>20.3351</v>
      </c>
      <c r="FB565">
        <v>5.21205</v>
      </c>
      <c r="FC565">
        <v>12.0143</v>
      </c>
      <c r="FD565">
        <v>4.98635</v>
      </c>
      <c r="FE565">
        <v>3.28755</v>
      </c>
      <c r="FF565">
        <v>6621.7</v>
      </c>
      <c r="FG565">
        <v>9999</v>
      </c>
      <c r="FH565">
        <v>9999</v>
      </c>
      <c r="FI565">
        <v>107</v>
      </c>
      <c r="FJ565">
        <v>1.86752</v>
      </c>
      <c r="FK565">
        <v>1.86646</v>
      </c>
      <c r="FL565">
        <v>1.86599</v>
      </c>
      <c r="FM565">
        <v>1.86584</v>
      </c>
      <c r="FN565">
        <v>1.86768</v>
      </c>
      <c r="FO565">
        <v>1.87012</v>
      </c>
      <c r="FP565">
        <v>1.86878</v>
      </c>
      <c r="FQ565">
        <v>1.8702</v>
      </c>
      <c r="FR565">
        <v>0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-1.028</v>
      </c>
      <c r="GF565">
        <v>-0.9608</v>
      </c>
      <c r="GG565">
        <v>-0.6157391948907027</v>
      </c>
      <c r="GH565">
        <v>-0.001751842048368114</v>
      </c>
      <c r="GI565">
        <v>2.175043830543419E-07</v>
      </c>
      <c r="GJ565">
        <v>-8.900938919420621E-11</v>
      </c>
      <c r="GK565">
        <v>8.598166570386768</v>
      </c>
      <c r="GL565">
        <v>1.777864070516789</v>
      </c>
      <c r="GM565">
        <v>-0.1595319365346188</v>
      </c>
      <c r="GN565">
        <v>0.002975254502177307</v>
      </c>
      <c r="GO565">
        <v>3</v>
      </c>
      <c r="GP565">
        <v>2360</v>
      </c>
      <c r="GQ565">
        <v>1</v>
      </c>
      <c r="GR565">
        <v>26</v>
      </c>
      <c r="GS565">
        <v>67.5</v>
      </c>
      <c r="GT565">
        <v>67.5</v>
      </c>
      <c r="GU565">
        <v>0.795898</v>
      </c>
      <c r="GV565">
        <v>2.26562</v>
      </c>
      <c r="GW565">
        <v>1.94702</v>
      </c>
      <c r="GX565">
        <v>2.81616</v>
      </c>
      <c r="GY565">
        <v>2.19482</v>
      </c>
      <c r="GZ565">
        <v>2.38281</v>
      </c>
      <c r="HA565">
        <v>41.8486</v>
      </c>
      <c r="HB565">
        <v>12.1094</v>
      </c>
      <c r="HC565">
        <v>18</v>
      </c>
      <c r="HD565">
        <v>500.351</v>
      </c>
      <c r="HE565">
        <v>565.418</v>
      </c>
      <c r="HF565">
        <v>20.6035</v>
      </c>
      <c r="HG565">
        <v>30.6352</v>
      </c>
      <c r="HH565">
        <v>30.0014</v>
      </c>
      <c r="HI565">
        <v>30.5309</v>
      </c>
      <c r="HJ565">
        <v>30.4463</v>
      </c>
      <c r="HK565">
        <v>15.8909</v>
      </c>
      <c r="HL565">
        <v>18.2563</v>
      </c>
      <c r="HM565">
        <v>33.5871</v>
      </c>
      <c r="HN565">
        <v>20.5564</v>
      </c>
      <c r="HO565">
        <v>204.988</v>
      </c>
      <c r="HP565">
        <v>24.3695</v>
      </c>
      <c r="HQ565">
        <v>100.03</v>
      </c>
      <c r="HR565">
        <v>99.9285</v>
      </c>
    </row>
    <row r="566" spans="1:226">
      <c r="A566">
        <v>550</v>
      </c>
      <c r="B566">
        <v>1657319572</v>
      </c>
      <c r="C566">
        <v>10711</v>
      </c>
      <c r="D566" t="s">
        <v>1468</v>
      </c>
      <c r="E566" t="s">
        <v>1469</v>
      </c>
      <c r="F566">
        <v>5</v>
      </c>
      <c r="G566" t="s">
        <v>728</v>
      </c>
      <c r="H566" t="s">
        <v>354</v>
      </c>
      <c r="I566">
        <v>1657319569.055556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237.8376135642783</v>
      </c>
      <c r="AK566">
        <v>243.9538969696968</v>
      </c>
      <c r="AL566">
        <v>-3.327122899414939</v>
      </c>
      <c r="AM566">
        <v>65.61968836560369</v>
      </c>
      <c r="AN566">
        <f>(AP566 - AO566 + BO566*1E3/(8.314*(BQ566+273.15)) * AR566/BN566 * AQ566) * BN566/(100*BB566) * 1000/(1000 - AP566)</f>
        <v>0</v>
      </c>
      <c r="AO566">
        <v>24.31200468474385</v>
      </c>
      <c r="AP566">
        <v>25.56261757575756</v>
      </c>
      <c r="AQ566">
        <v>-0.0001808289243788221</v>
      </c>
      <c r="AR566">
        <v>78.44544884641762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1657319569.055556</v>
      </c>
      <c r="BH566">
        <v>245.6398888888889</v>
      </c>
      <c r="BI566">
        <v>232.0001111111111</v>
      </c>
      <c r="BJ566">
        <v>25.56383333333333</v>
      </c>
      <c r="BK566">
        <v>24.31202222222222</v>
      </c>
      <c r="BL566">
        <v>246.6758888888889</v>
      </c>
      <c r="BM566">
        <v>26.52566666666667</v>
      </c>
      <c r="BN566">
        <v>500.0068888888889</v>
      </c>
      <c r="BO566">
        <v>68.41635555555555</v>
      </c>
      <c r="BP566">
        <v>0.100018</v>
      </c>
      <c r="BQ566">
        <v>26.66217777777778</v>
      </c>
      <c r="BR566">
        <v>27.04633333333333</v>
      </c>
      <c r="BS566">
        <v>999.9000000000001</v>
      </c>
      <c r="BT566">
        <v>0</v>
      </c>
      <c r="BU566">
        <v>0</v>
      </c>
      <c r="BV566">
        <v>10008.25555555555</v>
      </c>
      <c r="BW566">
        <v>0</v>
      </c>
      <c r="BX566">
        <v>1602.916666666667</v>
      </c>
      <c r="BY566">
        <v>13.63985555555555</v>
      </c>
      <c r="BZ566">
        <v>252.0841111111111</v>
      </c>
      <c r="CA566">
        <v>237.781</v>
      </c>
      <c r="CB566">
        <v>1.251823333333333</v>
      </c>
      <c r="CC566">
        <v>232.0001111111111</v>
      </c>
      <c r="CD566">
        <v>24.31202222222222</v>
      </c>
      <c r="CE566">
        <v>1.748986666666667</v>
      </c>
      <c r="CF566">
        <v>1.663341111111111</v>
      </c>
      <c r="CG566">
        <v>15.33815555555555</v>
      </c>
      <c r="CH566">
        <v>14.55845555555555</v>
      </c>
      <c r="CI566">
        <v>2000.071111111111</v>
      </c>
      <c r="CJ566">
        <v>0.9800056666666666</v>
      </c>
      <c r="CK566">
        <v>0.01999393333333334</v>
      </c>
      <c r="CL566">
        <v>0</v>
      </c>
      <c r="CM566">
        <v>2.264033333333333</v>
      </c>
      <c r="CN566">
        <v>0</v>
      </c>
      <c r="CO566">
        <v>4328.267777777777</v>
      </c>
      <c r="CP566">
        <v>16750.08888888889</v>
      </c>
      <c r="CQ566">
        <v>42.5</v>
      </c>
      <c r="CR566">
        <v>43.80511111111111</v>
      </c>
      <c r="CS566">
        <v>42.812</v>
      </c>
      <c r="CT566">
        <v>42.187</v>
      </c>
      <c r="CU566">
        <v>41.25</v>
      </c>
      <c r="CV566">
        <v>1960.081111111111</v>
      </c>
      <c r="CW566">
        <v>39.99</v>
      </c>
      <c r="CX566">
        <v>0</v>
      </c>
      <c r="CY566">
        <v>1657319578.5</v>
      </c>
      <c r="CZ566">
        <v>0</v>
      </c>
      <c r="DA566">
        <v>1657315522.5</v>
      </c>
      <c r="DB566" t="s">
        <v>1038</v>
      </c>
      <c r="DC566">
        <v>1657315522.5</v>
      </c>
      <c r="DD566">
        <v>1657315518.5</v>
      </c>
      <c r="DE566">
        <v>10</v>
      </c>
      <c r="DF566">
        <v>0.226</v>
      </c>
      <c r="DG566">
        <v>0.346</v>
      </c>
      <c r="DH566">
        <v>-1.322</v>
      </c>
      <c r="DI566">
        <v>-0.172</v>
      </c>
      <c r="DJ566">
        <v>420</v>
      </c>
      <c r="DK566">
        <v>25</v>
      </c>
      <c r="DL566">
        <v>0.27</v>
      </c>
      <c r="DM566">
        <v>0.2</v>
      </c>
      <c r="DN566">
        <v>13.0473125</v>
      </c>
      <c r="DO566">
        <v>4.078026641651033</v>
      </c>
      <c r="DP566">
        <v>0.4030852193938027</v>
      </c>
      <c r="DQ566">
        <v>0</v>
      </c>
      <c r="DR566">
        <v>1.26379025</v>
      </c>
      <c r="DS566">
        <v>-0.09459928705441213</v>
      </c>
      <c r="DT566">
        <v>0.00930685405695714</v>
      </c>
      <c r="DU566">
        <v>1</v>
      </c>
      <c r="DV566">
        <v>1</v>
      </c>
      <c r="DW566">
        <v>2</v>
      </c>
      <c r="DX566" t="s">
        <v>357</v>
      </c>
      <c r="DY566">
        <v>2.97684</v>
      </c>
      <c r="DZ566">
        <v>2.72464</v>
      </c>
      <c r="EA566">
        <v>0.0446656</v>
      </c>
      <c r="EB566">
        <v>0.0418092</v>
      </c>
      <c r="EC566">
        <v>0.0873371</v>
      </c>
      <c r="ED566">
        <v>0.08074439999999999</v>
      </c>
      <c r="EE566">
        <v>30038.1</v>
      </c>
      <c r="EF566">
        <v>30241.5</v>
      </c>
      <c r="EG566">
        <v>29248.1</v>
      </c>
      <c r="EH566">
        <v>29205.7</v>
      </c>
      <c r="EI566">
        <v>35381.1</v>
      </c>
      <c r="EJ566">
        <v>35677.9</v>
      </c>
      <c r="EK566">
        <v>41206.5</v>
      </c>
      <c r="EL566">
        <v>41600.4</v>
      </c>
      <c r="EM566">
        <v>1.93613</v>
      </c>
      <c r="EN566">
        <v>2.01625</v>
      </c>
      <c r="EO566">
        <v>0.00709668</v>
      </c>
      <c r="EP566">
        <v>0</v>
      </c>
      <c r="EQ566">
        <v>26.9247</v>
      </c>
      <c r="ER566">
        <v>999.9</v>
      </c>
      <c r="ES566">
        <v>28.3</v>
      </c>
      <c r="ET566">
        <v>39.5</v>
      </c>
      <c r="EU566">
        <v>29.8572</v>
      </c>
      <c r="EV566">
        <v>61.589</v>
      </c>
      <c r="EW566">
        <v>27.0433</v>
      </c>
      <c r="EX566">
        <v>2</v>
      </c>
      <c r="EY566">
        <v>0.275495</v>
      </c>
      <c r="EZ566">
        <v>4.23967</v>
      </c>
      <c r="FA566">
        <v>20.3337</v>
      </c>
      <c r="FB566">
        <v>5.2122</v>
      </c>
      <c r="FC566">
        <v>12.0143</v>
      </c>
      <c r="FD566">
        <v>4.98585</v>
      </c>
      <c r="FE566">
        <v>3.28753</v>
      </c>
      <c r="FF566">
        <v>6621.7</v>
      </c>
      <c r="FG566">
        <v>9999</v>
      </c>
      <c r="FH566">
        <v>9999</v>
      </c>
      <c r="FI566">
        <v>107</v>
      </c>
      <c r="FJ566">
        <v>1.86752</v>
      </c>
      <c r="FK566">
        <v>1.86647</v>
      </c>
      <c r="FL566">
        <v>1.866</v>
      </c>
      <c r="FM566">
        <v>1.86584</v>
      </c>
      <c r="FN566">
        <v>1.86768</v>
      </c>
      <c r="FO566">
        <v>1.87012</v>
      </c>
      <c r="FP566">
        <v>1.86877</v>
      </c>
      <c r="FQ566">
        <v>1.87019</v>
      </c>
      <c r="FR566">
        <v>0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-1.02</v>
      </c>
      <c r="GF566">
        <v>-0.9616</v>
      </c>
      <c r="GG566">
        <v>-0.6157391948907027</v>
      </c>
      <c r="GH566">
        <v>-0.001751842048368114</v>
      </c>
      <c r="GI566">
        <v>2.175043830543419E-07</v>
      </c>
      <c r="GJ566">
        <v>-8.900938919420621E-11</v>
      </c>
      <c r="GK566">
        <v>8.598166570386768</v>
      </c>
      <c r="GL566">
        <v>1.777864070516789</v>
      </c>
      <c r="GM566">
        <v>-0.1595319365346188</v>
      </c>
      <c r="GN566">
        <v>0.002975254502177307</v>
      </c>
      <c r="GO566">
        <v>3</v>
      </c>
      <c r="GP566">
        <v>2360</v>
      </c>
      <c r="GQ566">
        <v>1</v>
      </c>
      <c r="GR566">
        <v>26</v>
      </c>
      <c r="GS566">
        <v>67.5</v>
      </c>
      <c r="GT566">
        <v>67.59999999999999</v>
      </c>
      <c r="GU566">
        <v>0.780029</v>
      </c>
      <c r="GV566">
        <v>2.26685</v>
      </c>
      <c r="GW566">
        <v>1.94702</v>
      </c>
      <c r="GX566">
        <v>2.81616</v>
      </c>
      <c r="GY566">
        <v>2.19482</v>
      </c>
      <c r="GZ566">
        <v>2.3645</v>
      </c>
      <c r="HA566">
        <v>41.8486</v>
      </c>
      <c r="HB566">
        <v>12.1094</v>
      </c>
      <c r="HC566">
        <v>18</v>
      </c>
      <c r="HD566">
        <v>500.34</v>
      </c>
      <c r="HE566">
        <v>565.35</v>
      </c>
      <c r="HF566">
        <v>20.5907</v>
      </c>
      <c r="HG566">
        <v>30.6382</v>
      </c>
      <c r="HH566">
        <v>30.0013</v>
      </c>
      <c r="HI566">
        <v>30.5336</v>
      </c>
      <c r="HJ566">
        <v>30.4491</v>
      </c>
      <c r="HK566">
        <v>15.5606</v>
      </c>
      <c r="HL566">
        <v>18.2563</v>
      </c>
      <c r="HM566">
        <v>33.5871</v>
      </c>
      <c r="HN566">
        <v>20.5564</v>
      </c>
      <c r="HO566">
        <v>198.31</v>
      </c>
      <c r="HP566">
        <v>24.3695</v>
      </c>
      <c r="HQ566">
        <v>100.031</v>
      </c>
      <c r="HR566">
        <v>99.9282</v>
      </c>
    </row>
    <row r="567" spans="1:226">
      <c r="A567">
        <v>551</v>
      </c>
      <c r="B567">
        <v>1657319575.5</v>
      </c>
      <c r="C567">
        <v>10714.5</v>
      </c>
      <c r="D567" t="s">
        <v>1470</v>
      </c>
      <c r="E567" t="s">
        <v>1471</v>
      </c>
      <c r="F567">
        <v>5</v>
      </c>
      <c r="G567" t="s">
        <v>728</v>
      </c>
      <c r="H567" t="s">
        <v>354</v>
      </c>
      <c r="I567">
        <v>1657319572.777778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226.0321002534958</v>
      </c>
      <c r="AK567">
        <v>232.3673696969697</v>
      </c>
      <c r="AL567">
        <v>-3.312120860219704</v>
      </c>
      <c r="AM567">
        <v>65.61968836560369</v>
      </c>
      <c r="AN567">
        <f>(AP567 - AO567 + BO567*1E3/(8.314*(BQ567+273.15)) * AR567/BN567 * AQ567) * BN567/(100*BB567) * 1000/(1000 - AP567)</f>
        <v>0</v>
      </c>
      <c r="AO567">
        <v>24.31210682136328</v>
      </c>
      <c r="AP567">
        <v>25.56343696969697</v>
      </c>
      <c r="AQ567">
        <v>7.972027552646897E-05</v>
      </c>
      <c r="AR567">
        <v>78.44544884641762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1657319572.777778</v>
      </c>
      <c r="BH567">
        <v>233.5974444444444</v>
      </c>
      <c r="BI567">
        <v>219.7574444444445</v>
      </c>
      <c r="BJ567">
        <v>25.56327777777778</v>
      </c>
      <c r="BK567">
        <v>24.31236666666667</v>
      </c>
      <c r="BL567">
        <v>234.6133333333333</v>
      </c>
      <c r="BM567">
        <v>26.5247</v>
      </c>
      <c r="BN567">
        <v>499.9964444444444</v>
      </c>
      <c r="BO567">
        <v>68.41623333333334</v>
      </c>
      <c r="BP567">
        <v>0.1000214888888889</v>
      </c>
      <c r="BQ567">
        <v>26.66155555555555</v>
      </c>
      <c r="BR567">
        <v>27.04076666666667</v>
      </c>
      <c r="BS567">
        <v>999.9000000000001</v>
      </c>
      <c r="BT567">
        <v>0</v>
      </c>
      <c r="BU567">
        <v>0</v>
      </c>
      <c r="BV567">
        <v>9991.736666666668</v>
      </c>
      <c r="BW567">
        <v>0</v>
      </c>
      <c r="BX567">
        <v>1602.365555555555</v>
      </c>
      <c r="BY567">
        <v>13.83993333333333</v>
      </c>
      <c r="BZ567">
        <v>239.7254444444444</v>
      </c>
      <c r="CA567">
        <v>225.2332222222222</v>
      </c>
      <c r="CB567">
        <v>1.250897777777778</v>
      </c>
      <c r="CC567">
        <v>219.7574444444445</v>
      </c>
      <c r="CD567">
        <v>24.31236666666667</v>
      </c>
      <c r="CE567">
        <v>1.748942222222222</v>
      </c>
      <c r="CF567">
        <v>1.663362222222222</v>
      </c>
      <c r="CG567">
        <v>15.33778888888889</v>
      </c>
      <c r="CH567">
        <v>14.55865555555555</v>
      </c>
      <c r="CI567">
        <v>2000.057777777777</v>
      </c>
      <c r="CJ567">
        <v>0.9800056666666666</v>
      </c>
      <c r="CK567">
        <v>0.01999393333333334</v>
      </c>
      <c r="CL567">
        <v>0</v>
      </c>
      <c r="CM567">
        <v>2.218122222222222</v>
      </c>
      <c r="CN567">
        <v>0</v>
      </c>
      <c r="CO567">
        <v>4331.1</v>
      </c>
      <c r="CP567">
        <v>16749.98888888889</v>
      </c>
      <c r="CQ567">
        <v>42.5</v>
      </c>
      <c r="CR567">
        <v>43.80511111111111</v>
      </c>
      <c r="CS567">
        <v>42.812</v>
      </c>
      <c r="CT567">
        <v>42.187</v>
      </c>
      <c r="CU567">
        <v>41.25</v>
      </c>
      <c r="CV567">
        <v>1960.067777777778</v>
      </c>
      <c r="CW567">
        <v>39.99</v>
      </c>
      <c r="CX567">
        <v>0</v>
      </c>
      <c r="CY567">
        <v>1657319582.1</v>
      </c>
      <c r="CZ567">
        <v>0</v>
      </c>
      <c r="DA567">
        <v>1657315522.5</v>
      </c>
      <c r="DB567" t="s">
        <v>1038</v>
      </c>
      <c r="DC567">
        <v>1657315522.5</v>
      </c>
      <c r="DD567">
        <v>1657315518.5</v>
      </c>
      <c r="DE567">
        <v>10</v>
      </c>
      <c r="DF567">
        <v>0.226</v>
      </c>
      <c r="DG567">
        <v>0.346</v>
      </c>
      <c r="DH567">
        <v>-1.322</v>
      </c>
      <c r="DI567">
        <v>-0.172</v>
      </c>
      <c r="DJ567">
        <v>420</v>
      </c>
      <c r="DK567">
        <v>25</v>
      </c>
      <c r="DL567">
        <v>0.27</v>
      </c>
      <c r="DM567">
        <v>0.2</v>
      </c>
      <c r="DN567">
        <v>13.33780731707317</v>
      </c>
      <c r="DO567">
        <v>3.855955400696879</v>
      </c>
      <c r="DP567">
        <v>0.3869385678790809</v>
      </c>
      <c r="DQ567">
        <v>0</v>
      </c>
      <c r="DR567">
        <v>1.258171219512195</v>
      </c>
      <c r="DS567">
        <v>-0.06681198606271749</v>
      </c>
      <c r="DT567">
        <v>0.006812491466138105</v>
      </c>
      <c r="DU567">
        <v>1</v>
      </c>
      <c r="DV567">
        <v>1</v>
      </c>
      <c r="DW567">
        <v>2</v>
      </c>
      <c r="DX567" t="s">
        <v>357</v>
      </c>
      <c r="DY567">
        <v>2.97685</v>
      </c>
      <c r="DZ567">
        <v>2.72464</v>
      </c>
      <c r="EA567">
        <v>0.0427965</v>
      </c>
      <c r="EB567">
        <v>0.0398959</v>
      </c>
      <c r="EC567">
        <v>0.0873355</v>
      </c>
      <c r="ED567">
        <v>0.0807445</v>
      </c>
      <c r="EE567">
        <v>30096.2</v>
      </c>
      <c r="EF567">
        <v>30302</v>
      </c>
      <c r="EG567">
        <v>29247.5</v>
      </c>
      <c r="EH567">
        <v>29205.9</v>
      </c>
      <c r="EI567">
        <v>35380.1</v>
      </c>
      <c r="EJ567">
        <v>35678.2</v>
      </c>
      <c r="EK567">
        <v>41205.3</v>
      </c>
      <c r="EL567">
        <v>41600.9</v>
      </c>
      <c r="EM567">
        <v>1.9359</v>
      </c>
      <c r="EN567">
        <v>2.016</v>
      </c>
      <c r="EO567">
        <v>0.00680238</v>
      </c>
      <c r="EP567">
        <v>0</v>
      </c>
      <c r="EQ567">
        <v>26.9298</v>
      </c>
      <c r="ER567">
        <v>999.9</v>
      </c>
      <c r="ES567">
        <v>28.3</v>
      </c>
      <c r="ET567">
        <v>39.5</v>
      </c>
      <c r="EU567">
        <v>29.8591</v>
      </c>
      <c r="EV567">
        <v>61.379</v>
      </c>
      <c r="EW567">
        <v>27.0032</v>
      </c>
      <c r="EX567">
        <v>2</v>
      </c>
      <c r="EY567">
        <v>0.276405</v>
      </c>
      <c r="EZ567">
        <v>4.25694</v>
      </c>
      <c r="FA567">
        <v>20.3333</v>
      </c>
      <c r="FB567">
        <v>5.21235</v>
      </c>
      <c r="FC567">
        <v>12.0137</v>
      </c>
      <c r="FD567">
        <v>4.98665</v>
      </c>
      <c r="FE567">
        <v>3.28765</v>
      </c>
      <c r="FF567">
        <v>6622</v>
      </c>
      <c r="FG567">
        <v>9999</v>
      </c>
      <c r="FH567">
        <v>9999</v>
      </c>
      <c r="FI567">
        <v>107</v>
      </c>
      <c r="FJ567">
        <v>1.86752</v>
      </c>
      <c r="FK567">
        <v>1.86648</v>
      </c>
      <c r="FL567">
        <v>1.86599</v>
      </c>
      <c r="FM567">
        <v>1.86584</v>
      </c>
      <c r="FN567">
        <v>1.86768</v>
      </c>
      <c r="FO567">
        <v>1.87012</v>
      </c>
      <c r="FP567">
        <v>1.86879</v>
      </c>
      <c r="FQ567">
        <v>1.87022</v>
      </c>
      <c r="FR567">
        <v>0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-1.001</v>
      </c>
      <c r="GF567">
        <v>-0.9616</v>
      </c>
      <c r="GG567">
        <v>-0.6157391948907027</v>
      </c>
      <c r="GH567">
        <v>-0.001751842048368114</v>
      </c>
      <c r="GI567">
        <v>2.175043830543419E-07</v>
      </c>
      <c r="GJ567">
        <v>-8.900938919420621E-11</v>
      </c>
      <c r="GK567">
        <v>8.598166570386768</v>
      </c>
      <c r="GL567">
        <v>1.777864070516789</v>
      </c>
      <c r="GM567">
        <v>-0.1595319365346188</v>
      </c>
      <c r="GN567">
        <v>0.002975254502177307</v>
      </c>
      <c r="GO567">
        <v>3</v>
      </c>
      <c r="GP567">
        <v>2360</v>
      </c>
      <c r="GQ567">
        <v>1</v>
      </c>
      <c r="GR567">
        <v>26</v>
      </c>
      <c r="GS567">
        <v>67.5</v>
      </c>
      <c r="GT567">
        <v>67.59999999999999</v>
      </c>
      <c r="GU567">
        <v>0.737305</v>
      </c>
      <c r="GV567">
        <v>2.2644</v>
      </c>
      <c r="GW567">
        <v>1.94702</v>
      </c>
      <c r="GX567">
        <v>2.81616</v>
      </c>
      <c r="GY567">
        <v>2.19482</v>
      </c>
      <c r="GZ567">
        <v>2.36816</v>
      </c>
      <c r="HA567">
        <v>41.8486</v>
      </c>
      <c r="HB567">
        <v>12.1094</v>
      </c>
      <c r="HC567">
        <v>18</v>
      </c>
      <c r="HD567">
        <v>500.234</v>
      </c>
      <c r="HE567">
        <v>565.217</v>
      </c>
      <c r="HF567">
        <v>20.5558</v>
      </c>
      <c r="HG567">
        <v>30.6448</v>
      </c>
      <c r="HH567">
        <v>30.0013</v>
      </c>
      <c r="HI567">
        <v>30.5386</v>
      </c>
      <c r="HJ567">
        <v>30.455</v>
      </c>
      <c r="HK567">
        <v>14.8571</v>
      </c>
      <c r="HL567">
        <v>18.2563</v>
      </c>
      <c r="HM567">
        <v>33.5871</v>
      </c>
      <c r="HN567">
        <v>20.5151</v>
      </c>
      <c r="HO567">
        <v>184.954</v>
      </c>
      <c r="HP567">
        <v>24.3695</v>
      </c>
      <c r="HQ567">
        <v>100.028</v>
      </c>
      <c r="HR567">
        <v>99.92910000000001</v>
      </c>
    </row>
    <row r="568" spans="1:226">
      <c r="A568">
        <v>552</v>
      </c>
      <c r="B568">
        <v>1657319577</v>
      </c>
      <c r="C568">
        <v>10716</v>
      </c>
      <c r="D568" t="s">
        <v>1472</v>
      </c>
      <c r="E568" t="s">
        <v>1473</v>
      </c>
      <c r="F568">
        <v>5</v>
      </c>
      <c r="G568" t="s">
        <v>728</v>
      </c>
      <c r="H568" t="s">
        <v>354</v>
      </c>
      <c r="I568">
        <v>1657319574.055556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221.0245660688219</v>
      </c>
      <c r="AK568">
        <v>227.427593939394</v>
      </c>
      <c r="AL568">
        <v>-3.302083562751782</v>
      </c>
      <c r="AM568">
        <v>65.61968836560369</v>
      </c>
      <c r="AN568">
        <f>(AP568 - AO568 + BO568*1E3/(8.314*(BQ568+273.15)) * AR568/BN568 * AQ568) * BN568/(100*BB568) * 1000/(1000 - AP568)</f>
        <v>0</v>
      </c>
      <c r="AO568">
        <v>24.3122449142517</v>
      </c>
      <c r="AP568">
        <v>25.56336666666665</v>
      </c>
      <c r="AQ568">
        <v>-4.514570379455887E-07</v>
      </c>
      <c r="AR568">
        <v>78.44544884641762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1657319574.055556</v>
      </c>
      <c r="BH568">
        <v>229.4742222222222</v>
      </c>
      <c r="BI568">
        <v>215.5633333333333</v>
      </c>
      <c r="BJ568">
        <v>25.56346666666667</v>
      </c>
      <c r="BK568">
        <v>24.31253333333333</v>
      </c>
      <c r="BL568">
        <v>230.4833333333333</v>
      </c>
      <c r="BM568">
        <v>26.525</v>
      </c>
      <c r="BN568">
        <v>499.995</v>
      </c>
      <c r="BO568">
        <v>68.41635555555554</v>
      </c>
      <c r="BP568">
        <v>0.1000207111111111</v>
      </c>
      <c r="BQ568">
        <v>26.6615</v>
      </c>
      <c r="BR568">
        <v>27.03968888888889</v>
      </c>
      <c r="BS568">
        <v>999.9000000000001</v>
      </c>
      <c r="BT568">
        <v>0</v>
      </c>
      <c r="BU568">
        <v>0</v>
      </c>
      <c r="BV568">
        <v>9989.305555555555</v>
      </c>
      <c r="BW568">
        <v>0</v>
      </c>
      <c r="BX568">
        <v>1602.188888888889</v>
      </c>
      <c r="BY568">
        <v>13.91085555555556</v>
      </c>
      <c r="BZ568">
        <v>235.4942222222222</v>
      </c>
      <c r="CA568">
        <v>220.9346666666667</v>
      </c>
      <c r="CB568">
        <v>1.25091</v>
      </c>
      <c r="CC568">
        <v>215.5633333333333</v>
      </c>
      <c r="CD568">
        <v>24.31253333333333</v>
      </c>
      <c r="CE568">
        <v>1.748957777777778</v>
      </c>
      <c r="CF568">
        <v>1.663376666666667</v>
      </c>
      <c r="CG568">
        <v>15.33792222222222</v>
      </c>
      <c r="CH568">
        <v>14.55878888888889</v>
      </c>
      <c r="CI568">
        <v>2000.05</v>
      </c>
      <c r="CJ568">
        <v>0.9800056666666666</v>
      </c>
      <c r="CK568">
        <v>0.01999393333333334</v>
      </c>
      <c r="CL568">
        <v>0</v>
      </c>
      <c r="CM568">
        <v>2.171666666666667</v>
      </c>
      <c r="CN568">
        <v>0</v>
      </c>
      <c r="CO568">
        <v>4332.095555555556</v>
      </c>
      <c r="CP568">
        <v>16749.93333333333</v>
      </c>
      <c r="CQ568">
        <v>42.5</v>
      </c>
      <c r="CR568">
        <v>43.812</v>
      </c>
      <c r="CS568">
        <v>42.812</v>
      </c>
      <c r="CT568">
        <v>42.187</v>
      </c>
      <c r="CU568">
        <v>41.25</v>
      </c>
      <c r="CV568">
        <v>1960.06</v>
      </c>
      <c r="CW568">
        <v>39.99</v>
      </c>
      <c r="CX568">
        <v>0</v>
      </c>
      <c r="CY568">
        <v>1657319583.9</v>
      </c>
      <c r="CZ568">
        <v>0</v>
      </c>
      <c r="DA568">
        <v>1657315522.5</v>
      </c>
      <c r="DB568" t="s">
        <v>1038</v>
      </c>
      <c r="DC568">
        <v>1657315522.5</v>
      </c>
      <c r="DD568">
        <v>1657315518.5</v>
      </c>
      <c r="DE568">
        <v>10</v>
      </c>
      <c r="DF568">
        <v>0.226</v>
      </c>
      <c r="DG568">
        <v>0.346</v>
      </c>
      <c r="DH568">
        <v>-1.322</v>
      </c>
      <c r="DI568">
        <v>-0.172</v>
      </c>
      <c r="DJ568">
        <v>420</v>
      </c>
      <c r="DK568">
        <v>25</v>
      </c>
      <c r="DL568">
        <v>0.27</v>
      </c>
      <c r="DM568">
        <v>0.2</v>
      </c>
      <c r="DN568">
        <v>13.4567475</v>
      </c>
      <c r="DO568">
        <v>3.726681050656643</v>
      </c>
      <c r="DP568">
        <v>0.3643090336427989</v>
      </c>
      <c r="DQ568">
        <v>0</v>
      </c>
      <c r="DR568">
        <v>1.2563255</v>
      </c>
      <c r="DS568">
        <v>-0.05673861163227143</v>
      </c>
      <c r="DT568">
        <v>0.005724568957572267</v>
      </c>
      <c r="DU568">
        <v>1</v>
      </c>
      <c r="DV568">
        <v>1</v>
      </c>
      <c r="DW568">
        <v>2</v>
      </c>
      <c r="DX568" t="s">
        <v>357</v>
      </c>
      <c r="DY568">
        <v>2.97691</v>
      </c>
      <c r="DZ568">
        <v>2.72461</v>
      </c>
      <c r="EA568">
        <v>0.0419926</v>
      </c>
      <c r="EB568">
        <v>0.0390564</v>
      </c>
      <c r="EC568">
        <v>0.0873346</v>
      </c>
      <c r="ED568">
        <v>0.080744</v>
      </c>
      <c r="EE568">
        <v>30121.6</v>
      </c>
      <c r="EF568">
        <v>30328.2</v>
      </c>
      <c r="EG568">
        <v>29247.7</v>
      </c>
      <c r="EH568">
        <v>29205.7</v>
      </c>
      <c r="EI568">
        <v>35380.1</v>
      </c>
      <c r="EJ568">
        <v>35677.9</v>
      </c>
      <c r="EK568">
        <v>41205.3</v>
      </c>
      <c r="EL568">
        <v>41600.4</v>
      </c>
      <c r="EM568">
        <v>1.93598</v>
      </c>
      <c r="EN568">
        <v>2.01595</v>
      </c>
      <c r="EO568">
        <v>0.00641495</v>
      </c>
      <c r="EP568">
        <v>0</v>
      </c>
      <c r="EQ568">
        <v>26.9318</v>
      </c>
      <c r="ER568">
        <v>999.9</v>
      </c>
      <c r="ES568">
        <v>28.3</v>
      </c>
      <c r="ET568">
        <v>39.5</v>
      </c>
      <c r="EU568">
        <v>29.856</v>
      </c>
      <c r="EV568">
        <v>61.599</v>
      </c>
      <c r="EW568">
        <v>26.9671</v>
      </c>
      <c r="EX568">
        <v>2</v>
      </c>
      <c r="EY568">
        <v>0.27671</v>
      </c>
      <c r="EZ568">
        <v>4.28714</v>
      </c>
      <c r="FA568">
        <v>20.3326</v>
      </c>
      <c r="FB568">
        <v>5.21205</v>
      </c>
      <c r="FC568">
        <v>12.014</v>
      </c>
      <c r="FD568">
        <v>4.9867</v>
      </c>
      <c r="FE568">
        <v>3.28765</v>
      </c>
      <c r="FF568">
        <v>6622</v>
      </c>
      <c r="FG568">
        <v>9999</v>
      </c>
      <c r="FH568">
        <v>9999</v>
      </c>
      <c r="FI568">
        <v>107</v>
      </c>
      <c r="FJ568">
        <v>1.86752</v>
      </c>
      <c r="FK568">
        <v>1.86648</v>
      </c>
      <c r="FL568">
        <v>1.86598</v>
      </c>
      <c r="FM568">
        <v>1.86584</v>
      </c>
      <c r="FN568">
        <v>1.86768</v>
      </c>
      <c r="FO568">
        <v>1.87012</v>
      </c>
      <c r="FP568">
        <v>1.86878</v>
      </c>
      <c r="FQ568">
        <v>1.8702</v>
      </c>
      <c r="FR568">
        <v>0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-0.993</v>
      </c>
      <c r="GF568">
        <v>-0.9616</v>
      </c>
      <c r="GG568">
        <v>-0.6157391948907027</v>
      </c>
      <c r="GH568">
        <v>-0.001751842048368114</v>
      </c>
      <c r="GI568">
        <v>2.175043830543419E-07</v>
      </c>
      <c r="GJ568">
        <v>-8.900938919420621E-11</v>
      </c>
      <c r="GK568">
        <v>8.598166570386768</v>
      </c>
      <c r="GL568">
        <v>1.777864070516789</v>
      </c>
      <c r="GM568">
        <v>-0.1595319365346188</v>
      </c>
      <c r="GN568">
        <v>0.002975254502177307</v>
      </c>
      <c r="GO568">
        <v>3</v>
      </c>
      <c r="GP568">
        <v>2360</v>
      </c>
      <c r="GQ568">
        <v>1</v>
      </c>
      <c r="GR568">
        <v>26</v>
      </c>
      <c r="GS568">
        <v>67.59999999999999</v>
      </c>
      <c r="GT568">
        <v>67.59999999999999</v>
      </c>
      <c r="GU568">
        <v>0.734863</v>
      </c>
      <c r="GV568">
        <v>2.27295</v>
      </c>
      <c r="GW568">
        <v>1.94702</v>
      </c>
      <c r="GX568">
        <v>2.81616</v>
      </c>
      <c r="GY568">
        <v>2.19482</v>
      </c>
      <c r="GZ568">
        <v>2.34619</v>
      </c>
      <c r="HA568">
        <v>41.8486</v>
      </c>
      <c r="HB568">
        <v>12.1007</v>
      </c>
      <c r="HC568">
        <v>18</v>
      </c>
      <c r="HD568">
        <v>500.304</v>
      </c>
      <c r="HE568">
        <v>565.201</v>
      </c>
      <c r="HF568">
        <v>20.5427</v>
      </c>
      <c r="HG568">
        <v>30.6476</v>
      </c>
      <c r="HH568">
        <v>30.0013</v>
      </c>
      <c r="HI568">
        <v>30.5412</v>
      </c>
      <c r="HJ568">
        <v>30.4572</v>
      </c>
      <c r="HK568">
        <v>14.3842</v>
      </c>
      <c r="HL568">
        <v>18.2563</v>
      </c>
      <c r="HM568">
        <v>33.5871</v>
      </c>
      <c r="HN568">
        <v>20.5151</v>
      </c>
      <c r="HO568">
        <v>158.668</v>
      </c>
      <c r="HP568">
        <v>24.3695</v>
      </c>
      <c r="HQ568">
        <v>100.028</v>
      </c>
      <c r="HR568">
        <v>99.9282</v>
      </c>
    </row>
    <row r="569" spans="1:226">
      <c r="A569">
        <v>553</v>
      </c>
      <c r="B569">
        <v>1657319580.5</v>
      </c>
      <c r="C569">
        <v>10719.5</v>
      </c>
      <c r="D569" t="s">
        <v>1474</v>
      </c>
      <c r="E569" t="s">
        <v>1475</v>
      </c>
      <c r="F569">
        <v>5</v>
      </c>
      <c r="G569" t="s">
        <v>728</v>
      </c>
      <c r="H569" t="s">
        <v>354</v>
      </c>
      <c r="I569">
        <v>1657319577.777778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209.1506844598963</v>
      </c>
      <c r="AK569">
        <v>215.8501878787879</v>
      </c>
      <c r="AL569">
        <v>-3.308748494905757</v>
      </c>
      <c r="AM569">
        <v>65.61968836560369</v>
      </c>
      <c r="AN569">
        <f>(AP569 - AO569 + BO569*1E3/(8.314*(BQ569+273.15)) * AR569/BN569 * AQ569) * BN569/(100*BB569) * 1000/(1000 - AP569)</f>
        <v>0</v>
      </c>
      <c r="AO569">
        <v>24.31321487071152</v>
      </c>
      <c r="AP569">
        <v>25.56460727272725</v>
      </c>
      <c r="AQ569">
        <v>4.023702983054101E-05</v>
      </c>
      <c r="AR569">
        <v>78.44544884641762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1657319577.777778</v>
      </c>
      <c r="BH569">
        <v>217.5023333333333</v>
      </c>
      <c r="BI569">
        <v>203.2788888888889</v>
      </c>
      <c r="BJ569">
        <v>25.56404444444444</v>
      </c>
      <c r="BK569">
        <v>24.31328888888889</v>
      </c>
      <c r="BL569">
        <v>218.4913333333333</v>
      </c>
      <c r="BM569">
        <v>26.52595555555555</v>
      </c>
      <c r="BN569">
        <v>499.9973333333334</v>
      </c>
      <c r="BO569">
        <v>68.41646666666666</v>
      </c>
      <c r="BP569">
        <v>0.1000206666666667</v>
      </c>
      <c r="BQ569">
        <v>26.66177777777778</v>
      </c>
      <c r="BR569">
        <v>27.0344</v>
      </c>
      <c r="BS569">
        <v>999.9000000000001</v>
      </c>
      <c r="BT569">
        <v>0</v>
      </c>
      <c r="BU569">
        <v>0</v>
      </c>
      <c r="BV569">
        <v>9984.513333333332</v>
      </c>
      <c r="BW569">
        <v>0</v>
      </c>
      <c r="BX569">
        <v>1601.541111111111</v>
      </c>
      <c r="BY569">
        <v>14.22347777777778</v>
      </c>
      <c r="BZ569">
        <v>223.2083333333333</v>
      </c>
      <c r="CA569">
        <v>208.3444444444444</v>
      </c>
      <c r="CB569">
        <v>1.250741111111111</v>
      </c>
      <c r="CC569">
        <v>203.2788888888889</v>
      </c>
      <c r="CD569">
        <v>24.31328888888889</v>
      </c>
      <c r="CE569">
        <v>1.749001111111111</v>
      </c>
      <c r="CF569">
        <v>1.663428888888889</v>
      </c>
      <c r="CG569">
        <v>15.33828888888889</v>
      </c>
      <c r="CH569">
        <v>14.55928888888889</v>
      </c>
      <c r="CI569">
        <v>2000.062222222222</v>
      </c>
      <c r="CJ569">
        <v>0.9800053333333333</v>
      </c>
      <c r="CK569">
        <v>0.01999426666666667</v>
      </c>
      <c r="CL569">
        <v>0</v>
      </c>
      <c r="CM569">
        <v>2.1619</v>
      </c>
      <c r="CN569">
        <v>0</v>
      </c>
      <c r="CO569">
        <v>4334.195555555556</v>
      </c>
      <c r="CP569">
        <v>16750.02222222222</v>
      </c>
      <c r="CQ569">
        <v>42.5</v>
      </c>
      <c r="CR569">
        <v>43.812</v>
      </c>
      <c r="CS569">
        <v>42.812</v>
      </c>
      <c r="CT569">
        <v>42.20099999999999</v>
      </c>
      <c r="CU569">
        <v>41.26377777777778</v>
      </c>
      <c r="CV569">
        <v>1960.072222222222</v>
      </c>
      <c r="CW569">
        <v>39.99</v>
      </c>
      <c r="CX569">
        <v>0</v>
      </c>
      <c r="CY569">
        <v>1657319586.9</v>
      </c>
      <c r="CZ569">
        <v>0</v>
      </c>
      <c r="DA569">
        <v>1657315522.5</v>
      </c>
      <c r="DB569" t="s">
        <v>1038</v>
      </c>
      <c r="DC569">
        <v>1657315522.5</v>
      </c>
      <c r="DD569">
        <v>1657315518.5</v>
      </c>
      <c r="DE569">
        <v>10</v>
      </c>
      <c r="DF569">
        <v>0.226</v>
      </c>
      <c r="DG569">
        <v>0.346</v>
      </c>
      <c r="DH569">
        <v>-1.322</v>
      </c>
      <c r="DI569">
        <v>-0.172</v>
      </c>
      <c r="DJ569">
        <v>420</v>
      </c>
      <c r="DK569">
        <v>25</v>
      </c>
      <c r="DL569">
        <v>0.27</v>
      </c>
      <c r="DM569">
        <v>0.2</v>
      </c>
      <c r="DN569">
        <v>13.60322195121951</v>
      </c>
      <c r="DO569">
        <v>4.059880139372826</v>
      </c>
      <c r="DP569">
        <v>0.4053268073267005</v>
      </c>
      <c r="DQ569">
        <v>0</v>
      </c>
      <c r="DR569">
        <v>1.254638780487805</v>
      </c>
      <c r="DS569">
        <v>-0.04357233449477119</v>
      </c>
      <c r="DT569">
        <v>0.004727131959398902</v>
      </c>
      <c r="DU569">
        <v>1</v>
      </c>
      <c r="DV569">
        <v>1</v>
      </c>
      <c r="DW569">
        <v>2</v>
      </c>
      <c r="DX569" t="s">
        <v>357</v>
      </c>
      <c r="DY569">
        <v>2.97689</v>
      </c>
      <c r="DZ569">
        <v>2.72465</v>
      </c>
      <c r="EA569">
        <v>0.0400811</v>
      </c>
      <c r="EB569">
        <v>0.0370843</v>
      </c>
      <c r="EC569">
        <v>0.0873396</v>
      </c>
      <c r="ED569">
        <v>0.0807435</v>
      </c>
      <c r="EE569">
        <v>30182</v>
      </c>
      <c r="EF569">
        <v>30389.7</v>
      </c>
      <c r="EG569">
        <v>29248</v>
      </c>
      <c r="EH569">
        <v>29204.9</v>
      </c>
      <c r="EI569">
        <v>35380.7</v>
      </c>
      <c r="EJ569">
        <v>35676.9</v>
      </c>
      <c r="EK569">
        <v>41206.2</v>
      </c>
      <c r="EL569">
        <v>41599.4</v>
      </c>
      <c r="EM569">
        <v>1.93595</v>
      </c>
      <c r="EN569">
        <v>2.01565</v>
      </c>
      <c r="EO569">
        <v>0.00596046</v>
      </c>
      <c r="EP569">
        <v>0</v>
      </c>
      <c r="EQ569">
        <v>26.9376</v>
      </c>
      <c r="ER569">
        <v>999.9</v>
      </c>
      <c r="ES569">
        <v>28.3</v>
      </c>
      <c r="ET569">
        <v>39.5</v>
      </c>
      <c r="EU569">
        <v>29.8566</v>
      </c>
      <c r="EV569">
        <v>61.599</v>
      </c>
      <c r="EW569">
        <v>27.0593</v>
      </c>
      <c r="EX569">
        <v>2</v>
      </c>
      <c r="EY569">
        <v>0.277398</v>
      </c>
      <c r="EZ569">
        <v>4.27812</v>
      </c>
      <c r="FA569">
        <v>20.3328</v>
      </c>
      <c r="FB569">
        <v>5.2119</v>
      </c>
      <c r="FC569">
        <v>12.0144</v>
      </c>
      <c r="FD569">
        <v>4.98645</v>
      </c>
      <c r="FE569">
        <v>3.28758</v>
      </c>
      <c r="FF569">
        <v>6622</v>
      </c>
      <c r="FG569">
        <v>9999</v>
      </c>
      <c r="FH569">
        <v>9999</v>
      </c>
      <c r="FI569">
        <v>107</v>
      </c>
      <c r="FJ569">
        <v>1.86751</v>
      </c>
      <c r="FK569">
        <v>1.8665</v>
      </c>
      <c r="FL569">
        <v>1.86596</v>
      </c>
      <c r="FM569">
        <v>1.86584</v>
      </c>
      <c r="FN569">
        <v>1.86768</v>
      </c>
      <c r="FO569">
        <v>1.87012</v>
      </c>
      <c r="FP569">
        <v>1.86877</v>
      </c>
      <c r="FQ569">
        <v>1.87018</v>
      </c>
      <c r="FR569">
        <v>0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-0.974</v>
      </c>
      <c r="GF569">
        <v>-0.9627</v>
      </c>
      <c r="GG569">
        <v>-0.6157391948907027</v>
      </c>
      <c r="GH569">
        <v>-0.001751842048368114</v>
      </c>
      <c r="GI569">
        <v>2.175043830543419E-07</v>
      </c>
      <c r="GJ569">
        <v>-8.900938919420621E-11</v>
      </c>
      <c r="GK569">
        <v>8.598166570386768</v>
      </c>
      <c r="GL569">
        <v>1.777864070516789</v>
      </c>
      <c r="GM569">
        <v>-0.1595319365346188</v>
      </c>
      <c r="GN569">
        <v>0.002975254502177307</v>
      </c>
      <c r="GO569">
        <v>3</v>
      </c>
      <c r="GP569">
        <v>2360</v>
      </c>
      <c r="GQ569">
        <v>1</v>
      </c>
      <c r="GR569">
        <v>26</v>
      </c>
      <c r="GS569">
        <v>67.59999999999999</v>
      </c>
      <c r="GT569">
        <v>67.7</v>
      </c>
      <c r="GU569">
        <v>0.6994629999999999</v>
      </c>
      <c r="GV569">
        <v>2.26562</v>
      </c>
      <c r="GW569">
        <v>1.94702</v>
      </c>
      <c r="GX569">
        <v>2.81616</v>
      </c>
      <c r="GY569">
        <v>2.19482</v>
      </c>
      <c r="GZ569">
        <v>2.37793</v>
      </c>
      <c r="HA569">
        <v>41.8486</v>
      </c>
      <c r="HB569">
        <v>12.1094</v>
      </c>
      <c r="HC569">
        <v>18</v>
      </c>
      <c r="HD569">
        <v>500.337</v>
      </c>
      <c r="HE569">
        <v>565.032</v>
      </c>
      <c r="HF569">
        <v>20.5088</v>
      </c>
      <c r="HG569">
        <v>30.6545</v>
      </c>
      <c r="HH569">
        <v>30.0011</v>
      </c>
      <c r="HI569">
        <v>30.5474</v>
      </c>
      <c r="HJ569">
        <v>30.4632</v>
      </c>
      <c r="HK569">
        <v>13.9523</v>
      </c>
      <c r="HL569">
        <v>18.2563</v>
      </c>
      <c r="HM569">
        <v>33.5871</v>
      </c>
      <c r="HN569">
        <v>20.4784</v>
      </c>
      <c r="HO569">
        <v>171.525</v>
      </c>
      <c r="HP569">
        <v>24.3695</v>
      </c>
      <c r="HQ569">
        <v>100.03</v>
      </c>
      <c r="HR569">
        <v>99.9256</v>
      </c>
    </row>
    <row r="570" spans="1:226">
      <c r="A570">
        <v>554</v>
      </c>
      <c r="B570">
        <v>1657319582</v>
      </c>
      <c r="C570">
        <v>10721</v>
      </c>
      <c r="D570" t="s">
        <v>1476</v>
      </c>
      <c r="E570" t="s">
        <v>1477</v>
      </c>
      <c r="F570">
        <v>5</v>
      </c>
      <c r="G570" t="s">
        <v>728</v>
      </c>
      <c r="H570" t="s">
        <v>354</v>
      </c>
      <c r="I570">
        <v>1657319579.055556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204.0710031602383</v>
      </c>
      <c r="AK570">
        <v>210.9245757575757</v>
      </c>
      <c r="AL570">
        <v>-3.303786801452241</v>
      </c>
      <c r="AM570">
        <v>65.61968836560369</v>
      </c>
      <c r="AN570">
        <f>(AP570 - AO570 + BO570*1E3/(8.314*(BQ570+273.15)) * AR570/BN570 * AQ570) * BN570/(100*BB570) * 1000/(1000 - AP570)</f>
        <v>0</v>
      </c>
      <c r="AO570">
        <v>24.31331637889173</v>
      </c>
      <c r="AP570">
        <v>25.56524121212121</v>
      </c>
      <c r="AQ570">
        <v>2.350225300790115E-05</v>
      </c>
      <c r="AR570">
        <v>78.44544884641762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1657319579.055556</v>
      </c>
      <c r="BH570">
        <v>213.3926666666667</v>
      </c>
      <c r="BI570">
        <v>199.0635555555556</v>
      </c>
      <c r="BJ570">
        <v>25.56441111111111</v>
      </c>
      <c r="BK570">
        <v>24.31367777777778</v>
      </c>
      <c r="BL570">
        <v>214.3748888888889</v>
      </c>
      <c r="BM570">
        <v>26.52658888888889</v>
      </c>
      <c r="BN570">
        <v>499.9978888888888</v>
      </c>
      <c r="BO570">
        <v>68.41621111111111</v>
      </c>
      <c r="BP570">
        <v>0.1000064111111111</v>
      </c>
      <c r="BQ570">
        <v>26.66201111111111</v>
      </c>
      <c r="BR570">
        <v>27.03353333333333</v>
      </c>
      <c r="BS570">
        <v>999.9000000000001</v>
      </c>
      <c r="BT570">
        <v>0</v>
      </c>
      <c r="BU570">
        <v>0</v>
      </c>
      <c r="BV570">
        <v>9986.25</v>
      </c>
      <c r="BW570">
        <v>0</v>
      </c>
      <c r="BX570">
        <v>1601.733333333333</v>
      </c>
      <c r="BY570">
        <v>14.32917777777778</v>
      </c>
      <c r="BZ570">
        <v>218.991</v>
      </c>
      <c r="CA570">
        <v>204.0242222222222</v>
      </c>
      <c r="CB570">
        <v>1.250725555555556</v>
      </c>
      <c r="CC570">
        <v>199.0635555555556</v>
      </c>
      <c r="CD570">
        <v>24.31367777777778</v>
      </c>
      <c r="CE570">
        <v>1.74902</v>
      </c>
      <c r="CF570">
        <v>1.663448888888889</v>
      </c>
      <c r="CG570">
        <v>15.33845555555556</v>
      </c>
      <c r="CH570">
        <v>14.55947777777778</v>
      </c>
      <c r="CI570">
        <v>2000.02</v>
      </c>
      <c r="CJ570">
        <v>0.980005</v>
      </c>
      <c r="CK570">
        <v>0.0199946</v>
      </c>
      <c r="CL570">
        <v>0</v>
      </c>
      <c r="CM570">
        <v>2.158344444444445</v>
      </c>
      <c r="CN570">
        <v>0</v>
      </c>
      <c r="CO570">
        <v>4335.836666666666</v>
      </c>
      <c r="CP570">
        <v>16749.65555555556</v>
      </c>
      <c r="CQ570">
        <v>42.5</v>
      </c>
      <c r="CR570">
        <v>43.812</v>
      </c>
      <c r="CS570">
        <v>42.82599999999999</v>
      </c>
      <c r="CT570">
        <v>42.215</v>
      </c>
      <c r="CU570">
        <v>41.27755555555556</v>
      </c>
      <c r="CV570">
        <v>1960.03</v>
      </c>
      <c r="CW570">
        <v>39.99</v>
      </c>
      <c r="CX570">
        <v>0</v>
      </c>
      <c r="CY570">
        <v>1657319588.7</v>
      </c>
      <c r="CZ570">
        <v>0</v>
      </c>
      <c r="DA570">
        <v>1657315522.5</v>
      </c>
      <c r="DB570" t="s">
        <v>1038</v>
      </c>
      <c r="DC570">
        <v>1657315522.5</v>
      </c>
      <c r="DD570">
        <v>1657315518.5</v>
      </c>
      <c r="DE570">
        <v>10</v>
      </c>
      <c r="DF570">
        <v>0.226</v>
      </c>
      <c r="DG570">
        <v>0.346</v>
      </c>
      <c r="DH570">
        <v>-1.322</v>
      </c>
      <c r="DI570">
        <v>-0.172</v>
      </c>
      <c r="DJ570">
        <v>420</v>
      </c>
      <c r="DK570">
        <v>25</v>
      </c>
      <c r="DL570">
        <v>0.27</v>
      </c>
      <c r="DM570">
        <v>0.2</v>
      </c>
      <c r="DN570">
        <v>13.783845</v>
      </c>
      <c r="DO570">
        <v>4.376803001876143</v>
      </c>
      <c r="DP570">
        <v>0.4240824772081487</v>
      </c>
      <c r="DQ570">
        <v>0</v>
      </c>
      <c r="DR570">
        <v>1.25296975</v>
      </c>
      <c r="DS570">
        <v>-0.02839485928705664</v>
      </c>
      <c r="DT570">
        <v>0.003399870208919761</v>
      </c>
      <c r="DU570">
        <v>1</v>
      </c>
      <c r="DV570">
        <v>1</v>
      </c>
      <c r="DW570">
        <v>2</v>
      </c>
      <c r="DX570" t="s">
        <v>357</v>
      </c>
      <c r="DY570">
        <v>2.97682</v>
      </c>
      <c r="DZ570">
        <v>2.72466</v>
      </c>
      <c r="EA570">
        <v>0.0392576</v>
      </c>
      <c r="EB570">
        <v>0.0362362</v>
      </c>
      <c r="EC570">
        <v>0.0873406</v>
      </c>
      <c r="ED570">
        <v>0.0807443</v>
      </c>
      <c r="EE570">
        <v>30208</v>
      </c>
      <c r="EF570">
        <v>30416.6</v>
      </c>
      <c r="EG570">
        <v>29248.1</v>
      </c>
      <c r="EH570">
        <v>29205</v>
      </c>
      <c r="EI570">
        <v>35380.7</v>
      </c>
      <c r="EJ570">
        <v>35677</v>
      </c>
      <c r="EK570">
        <v>41206.2</v>
      </c>
      <c r="EL570">
        <v>41599.5</v>
      </c>
      <c r="EM570">
        <v>1.93587</v>
      </c>
      <c r="EN570">
        <v>2.01562</v>
      </c>
      <c r="EO570">
        <v>0.00601634</v>
      </c>
      <c r="EP570">
        <v>0</v>
      </c>
      <c r="EQ570">
        <v>26.9401</v>
      </c>
      <c r="ER570">
        <v>999.9</v>
      </c>
      <c r="ES570">
        <v>28.3</v>
      </c>
      <c r="ET570">
        <v>39.5</v>
      </c>
      <c r="EU570">
        <v>29.8542</v>
      </c>
      <c r="EV570">
        <v>61.399</v>
      </c>
      <c r="EW570">
        <v>27.0833</v>
      </c>
      <c r="EX570">
        <v>2</v>
      </c>
      <c r="EY570">
        <v>0.277591</v>
      </c>
      <c r="EZ570">
        <v>4.30261</v>
      </c>
      <c r="FA570">
        <v>20.3322</v>
      </c>
      <c r="FB570">
        <v>5.21235</v>
      </c>
      <c r="FC570">
        <v>12.014</v>
      </c>
      <c r="FD570">
        <v>4.9866</v>
      </c>
      <c r="FE570">
        <v>3.28768</v>
      </c>
      <c r="FF570">
        <v>6622</v>
      </c>
      <c r="FG570">
        <v>9999</v>
      </c>
      <c r="FH570">
        <v>9999</v>
      </c>
      <c r="FI570">
        <v>107</v>
      </c>
      <c r="FJ570">
        <v>1.86752</v>
      </c>
      <c r="FK570">
        <v>1.8665</v>
      </c>
      <c r="FL570">
        <v>1.86597</v>
      </c>
      <c r="FM570">
        <v>1.86585</v>
      </c>
      <c r="FN570">
        <v>1.86768</v>
      </c>
      <c r="FO570">
        <v>1.87012</v>
      </c>
      <c r="FP570">
        <v>1.86876</v>
      </c>
      <c r="FQ570">
        <v>1.87018</v>
      </c>
      <c r="FR570">
        <v>0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-0.966</v>
      </c>
      <c r="GF570">
        <v>-0.9631</v>
      </c>
      <c r="GG570">
        <v>-0.6157391948907027</v>
      </c>
      <c r="GH570">
        <v>-0.001751842048368114</v>
      </c>
      <c r="GI570">
        <v>2.175043830543419E-07</v>
      </c>
      <c r="GJ570">
        <v>-8.900938919420621E-11</v>
      </c>
      <c r="GK570">
        <v>8.598166570386768</v>
      </c>
      <c r="GL570">
        <v>1.777864070516789</v>
      </c>
      <c r="GM570">
        <v>-0.1595319365346188</v>
      </c>
      <c r="GN570">
        <v>0.002975254502177307</v>
      </c>
      <c r="GO570">
        <v>3</v>
      </c>
      <c r="GP570">
        <v>2360</v>
      </c>
      <c r="GQ570">
        <v>1</v>
      </c>
      <c r="GR570">
        <v>26</v>
      </c>
      <c r="GS570">
        <v>67.7</v>
      </c>
      <c r="GT570">
        <v>67.7</v>
      </c>
      <c r="GU570">
        <v>0.683594</v>
      </c>
      <c r="GV570">
        <v>2.27295</v>
      </c>
      <c r="GW570">
        <v>1.94702</v>
      </c>
      <c r="GX570">
        <v>2.81616</v>
      </c>
      <c r="GY570">
        <v>2.19482</v>
      </c>
      <c r="GZ570">
        <v>2.36938</v>
      </c>
      <c r="HA570">
        <v>41.8486</v>
      </c>
      <c r="HB570">
        <v>12.0919</v>
      </c>
      <c r="HC570">
        <v>18</v>
      </c>
      <c r="HD570">
        <v>500.311</v>
      </c>
      <c r="HE570">
        <v>565.035</v>
      </c>
      <c r="HF570">
        <v>20.4978</v>
      </c>
      <c r="HG570">
        <v>30.6575</v>
      </c>
      <c r="HH570">
        <v>30.001</v>
      </c>
      <c r="HI570">
        <v>30.5504</v>
      </c>
      <c r="HJ570">
        <v>30.4655</v>
      </c>
      <c r="HK570">
        <v>13.6156</v>
      </c>
      <c r="HL570">
        <v>18.2563</v>
      </c>
      <c r="HM570">
        <v>33.5871</v>
      </c>
      <c r="HN570">
        <v>20.4784</v>
      </c>
      <c r="HO570">
        <v>164.847</v>
      </c>
      <c r="HP570">
        <v>24.3695</v>
      </c>
      <c r="HQ570">
        <v>100.03</v>
      </c>
      <c r="HR570">
        <v>99.9259</v>
      </c>
    </row>
    <row r="571" spans="1:226">
      <c r="A571">
        <v>555</v>
      </c>
      <c r="B571">
        <v>1657319585.5</v>
      </c>
      <c r="C571">
        <v>10724.5</v>
      </c>
      <c r="D571" t="s">
        <v>1478</v>
      </c>
      <c r="E571" t="s">
        <v>1479</v>
      </c>
      <c r="F571">
        <v>5</v>
      </c>
      <c r="G571" t="s">
        <v>728</v>
      </c>
      <c r="H571" t="s">
        <v>354</v>
      </c>
      <c r="I571">
        <v>1657319582.777778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192.3390351842782</v>
      </c>
      <c r="AK571">
        <v>199.3617575757576</v>
      </c>
      <c r="AL571">
        <v>-3.302760242585232</v>
      </c>
      <c r="AM571">
        <v>65.61968836560369</v>
      </c>
      <c r="AN571">
        <f>(AP571 - AO571 + BO571*1E3/(8.314*(BQ571+273.15)) * AR571/BN571 * AQ571) * BN571/(100*BB571) * 1000/(1000 - AP571)</f>
        <v>0</v>
      </c>
      <c r="AO571">
        <v>24.3143784011969</v>
      </c>
      <c r="AP571">
        <v>25.56586848484848</v>
      </c>
      <c r="AQ571">
        <v>2.487696229676174E-05</v>
      </c>
      <c r="AR571">
        <v>78.44544884641762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1657319582.777778</v>
      </c>
      <c r="BH571">
        <v>201.4225555555555</v>
      </c>
      <c r="BI571">
        <v>186.8665555555555</v>
      </c>
      <c r="BJ571">
        <v>25.56545555555556</v>
      </c>
      <c r="BK571">
        <v>24.31403333333333</v>
      </c>
      <c r="BL571">
        <v>202.385</v>
      </c>
      <c r="BM571">
        <v>26.52837777777778</v>
      </c>
      <c r="BN571">
        <v>500.0054444444444</v>
      </c>
      <c r="BO571">
        <v>68.41591111111111</v>
      </c>
      <c r="BP571">
        <v>0.099985</v>
      </c>
      <c r="BQ571">
        <v>26.6645</v>
      </c>
      <c r="BR571">
        <v>27.03941111111111</v>
      </c>
      <c r="BS571">
        <v>999.9000000000001</v>
      </c>
      <c r="BT571">
        <v>0</v>
      </c>
      <c r="BU571">
        <v>0</v>
      </c>
      <c r="BV571">
        <v>9989.583333333334</v>
      </c>
      <c r="BW571">
        <v>0</v>
      </c>
      <c r="BX571">
        <v>1605.675555555555</v>
      </c>
      <c r="BY571">
        <v>14.55624444444445</v>
      </c>
      <c r="BZ571">
        <v>206.7073333333333</v>
      </c>
      <c r="CA571">
        <v>191.5231111111111</v>
      </c>
      <c r="CB571">
        <v>1.251423333333334</v>
      </c>
      <c r="CC571">
        <v>186.8665555555555</v>
      </c>
      <c r="CD571">
        <v>24.31403333333333</v>
      </c>
      <c r="CE571">
        <v>1.749084444444444</v>
      </c>
      <c r="CF571">
        <v>1.663467777777778</v>
      </c>
      <c r="CG571">
        <v>15.33903333333333</v>
      </c>
      <c r="CH571">
        <v>14.55963333333333</v>
      </c>
      <c r="CI571">
        <v>1999.996666666667</v>
      </c>
      <c r="CJ571">
        <v>0.9800056666666666</v>
      </c>
      <c r="CK571">
        <v>0.01999393333333334</v>
      </c>
      <c r="CL571">
        <v>0</v>
      </c>
      <c r="CM571">
        <v>2.146377777777777</v>
      </c>
      <c r="CN571">
        <v>0</v>
      </c>
      <c r="CO571">
        <v>4339.009999999999</v>
      </c>
      <c r="CP571">
        <v>16749.44444444445</v>
      </c>
      <c r="CQ571">
        <v>42.51377777777778</v>
      </c>
      <c r="CR571">
        <v>43.82599999999999</v>
      </c>
      <c r="CS571">
        <v>42.868</v>
      </c>
      <c r="CT571">
        <v>42.25</v>
      </c>
      <c r="CU571">
        <v>41.30511111111111</v>
      </c>
      <c r="CV571">
        <v>1960.006666666666</v>
      </c>
      <c r="CW571">
        <v>39.99</v>
      </c>
      <c r="CX571">
        <v>0</v>
      </c>
      <c r="CY571">
        <v>1657319592.3</v>
      </c>
      <c r="CZ571">
        <v>0</v>
      </c>
      <c r="DA571">
        <v>1657315522.5</v>
      </c>
      <c r="DB571" t="s">
        <v>1038</v>
      </c>
      <c r="DC571">
        <v>1657315522.5</v>
      </c>
      <c r="DD571">
        <v>1657315518.5</v>
      </c>
      <c r="DE571">
        <v>10</v>
      </c>
      <c r="DF571">
        <v>0.226</v>
      </c>
      <c r="DG571">
        <v>0.346</v>
      </c>
      <c r="DH571">
        <v>-1.322</v>
      </c>
      <c r="DI571">
        <v>-0.172</v>
      </c>
      <c r="DJ571">
        <v>420</v>
      </c>
      <c r="DK571">
        <v>25</v>
      </c>
      <c r="DL571">
        <v>0.27</v>
      </c>
      <c r="DM571">
        <v>0.2</v>
      </c>
      <c r="DN571">
        <v>14.001275</v>
      </c>
      <c r="DO571">
        <v>4.215775609756109</v>
      </c>
      <c r="DP571">
        <v>0.4080681081326988</v>
      </c>
      <c r="DQ571">
        <v>0</v>
      </c>
      <c r="DR571">
        <v>1.251752</v>
      </c>
      <c r="DS571">
        <v>-0.01073223264540643</v>
      </c>
      <c r="DT571">
        <v>0.001886111343478965</v>
      </c>
      <c r="DU571">
        <v>1</v>
      </c>
      <c r="DV571">
        <v>1</v>
      </c>
      <c r="DW571">
        <v>2</v>
      </c>
      <c r="DX571" t="s">
        <v>357</v>
      </c>
      <c r="DY571">
        <v>2.97699</v>
      </c>
      <c r="DZ571">
        <v>2.72465</v>
      </c>
      <c r="EA571">
        <v>0.0373053</v>
      </c>
      <c r="EB571">
        <v>0.0342296</v>
      </c>
      <c r="EC571">
        <v>0.0873442</v>
      </c>
      <c r="ED571">
        <v>0.0807406</v>
      </c>
      <c r="EE571">
        <v>30268.8</v>
      </c>
      <c r="EF571">
        <v>30479.6</v>
      </c>
      <c r="EG571">
        <v>29247.6</v>
      </c>
      <c r="EH571">
        <v>29204.8</v>
      </c>
      <c r="EI571">
        <v>35379.9</v>
      </c>
      <c r="EJ571">
        <v>35676.6</v>
      </c>
      <c r="EK571">
        <v>41205.5</v>
      </c>
      <c r="EL571">
        <v>41598.9</v>
      </c>
      <c r="EM571">
        <v>1.93592</v>
      </c>
      <c r="EN571">
        <v>2.01565</v>
      </c>
      <c r="EO571">
        <v>0.00560656</v>
      </c>
      <c r="EP571">
        <v>0</v>
      </c>
      <c r="EQ571">
        <v>26.9459</v>
      </c>
      <c r="ER571">
        <v>999.9</v>
      </c>
      <c r="ES571">
        <v>28.3</v>
      </c>
      <c r="ET571">
        <v>39.5</v>
      </c>
      <c r="EU571">
        <v>29.8554</v>
      </c>
      <c r="EV571">
        <v>61.579</v>
      </c>
      <c r="EW571">
        <v>26.9992</v>
      </c>
      <c r="EX571">
        <v>2</v>
      </c>
      <c r="EY571">
        <v>0.278199</v>
      </c>
      <c r="EZ571">
        <v>4.30769</v>
      </c>
      <c r="FA571">
        <v>20.3322</v>
      </c>
      <c r="FB571">
        <v>5.21355</v>
      </c>
      <c r="FC571">
        <v>12.0138</v>
      </c>
      <c r="FD571">
        <v>4.98665</v>
      </c>
      <c r="FE571">
        <v>3.28755</v>
      </c>
      <c r="FF571">
        <v>6622.2</v>
      </c>
      <c r="FG571">
        <v>9999</v>
      </c>
      <c r="FH571">
        <v>9999</v>
      </c>
      <c r="FI571">
        <v>107</v>
      </c>
      <c r="FJ571">
        <v>1.86752</v>
      </c>
      <c r="FK571">
        <v>1.86652</v>
      </c>
      <c r="FL571">
        <v>1.86598</v>
      </c>
      <c r="FM571">
        <v>1.86584</v>
      </c>
      <c r="FN571">
        <v>1.86768</v>
      </c>
      <c r="FO571">
        <v>1.87012</v>
      </c>
      <c r="FP571">
        <v>1.86879</v>
      </c>
      <c r="FQ571">
        <v>1.87015</v>
      </c>
      <c r="FR571">
        <v>0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-0.948</v>
      </c>
      <c r="GF571">
        <v>-0.9637</v>
      </c>
      <c r="GG571">
        <v>-0.6157391948907027</v>
      </c>
      <c r="GH571">
        <v>-0.001751842048368114</v>
      </c>
      <c r="GI571">
        <v>2.175043830543419E-07</v>
      </c>
      <c r="GJ571">
        <v>-8.900938919420621E-11</v>
      </c>
      <c r="GK571">
        <v>8.598166570386768</v>
      </c>
      <c r="GL571">
        <v>1.777864070516789</v>
      </c>
      <c r="GM571">
        <v>-0.1595319365346188</v>
      </c>
      <c r="GN571">
        <v>0.002975254502177307</v>
      </c>
      <c r="GO571">
        <v>3</v>
      </c>
      <c r="GP571">
        <v>2360</v>
      </c>
      <c r="GQ571">
        <v>1</v>
      </c>
      <c r="GR571">
        <v>26</v>
      </c>
      <c r="GS571">
        <v>67.7</v>
      </c>
      <c r="GT571">
        <v>67.8</v>
      </c>
      <c r="GU571">
        <v>0.639648</v>
      </c>
      <c r="GV571">
        <v>2.27539</v>
      </c>
      <c r="GW571">
        <v>1.94702</v>
      </c>
      <c r="GX571">
        <v>2.81616</v>
      </c>
      <c r="GY571">
        <v>2.19482</v>
      </c>
      <c r="GZ571">
        <v>2.36938</v>
      </c>
      <c r="HA571">
        <v>41.8486</v>
      </c>
      <c r="HB571">
        <v>12.0919</v>
      </c>
      <c r="HC571">
        <v>18</v>
      </c>
      <c r="HD571">
        <v>500.388</v>
      </c>
      <c r="HE571">
        <v>565.105</v>
      </c>
      <c r="HF571">
        <v>20.4684</v>
      </c>
      <c r="HG571">
        <v>30.6636</v>
      </c>
      <c r="HH571">
        <v>30.0009</v>
      </c>
      <c r="HI571">
        <v>30.5559</v>
      </c>
      <c r="HJ571">
        <v>30.4709</v>
      </c>
      <c r="HK571">
        <v>12.8969</v>
      </c>
      <c r="HL571">
        <v>18.2563</v>
      </c>
      <c r="HM571">
        <v>33.5871</v>
      </c>
      <c r="HN571">
        <v>20.4413</v>
      </c>
      <c r="HO571">
        <v>151.453</v>
      </c>
      <c r="HP571">
        <v>24.3695</v>
      </c>
      <c r="HQ571">
        <v>100.029</v>
      </c>
      <c r="HR571">
        <v>99.9248</v>
      </c>
    </row>
    <row r="572" spans="1:226">
      <c r="A572">
        <v>556</v>
      </c>
      <c r="B572">
        <v>1657319587</v>
      </c>
      <c r="C572">
        <v>10726</v>
      </c>
      <c r="D572" t="s">
        <v>1480</v>
      </c>
      <c r="E572" t="s">
        <v>1481</v>
      </c>
      <c r="F572">
        <v>5</v>
      </c>
      <c r="G572" t="s">
        <v>728</v>
      </c>
      <c r="H572" t="s">
        <v>354</v>
      </c>
      <c r="I572">
        <v>1657319584.055556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187.3041961564737</v>
      </c>
      <c r="AK572">
        <v>194.3914909090909</v>
      </c>
      <c r="AL572">
        <v>-3.31227649702395</v>
      </c>
      <c r="AM572">
        <v>65.61968836560369</v>
      </c>
      <c r="AN572">
        <f>(AP572 - AO572 + BO572*1E3/(8.314*(BQ572+273.15)) * AR572/BN572 * AQ572) * BN572/(100*BB572) * 1000/(1000 - AP572)</f>
        <v>0</v>
      </c>
      <c r="AO572">
        <v>24.31418267159654</v>
      </c>
      <c r="AP572">
        <v>25.56676363636363</v>
      </c>
      <c r="AQ572">
        <v>1.25240772518404E-05</v>
      </c>
      <c r="AR572">
        <v>78.44544884641762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1657319584.055556</v>
      </c>
      <c r="BH572">
        <v>197.3123333333334</v>
      </c>
      <c r="BI572">
        <v>182.6738888888889</v>
      </c>
      <c r="BJ572">
        <v>25.56588888888889</v>
      </c>
      <c r="BK572">
        <v>24.31374444444445</v>
      </c>
      <c r="BL572">
        <v>198.2677777777778</v>
      </c>
      <c r="BM572">
        <v>26.5291</v>
      </c>
      <c r="BN572">
        <v>500.0094444444445</v>
      </c>
      <c r="BO572">
        <v>68.41601111111112</v>
      </c>
      <c r="BP572">
        <v>0.09998651111111111</v>
      </c>
      <c r="BQ572">
        <v>26.66511111111111</v>
      </c>
      <c r="BR572">
        <v>27.04067777777778</v>
      </c>
      <c r="BS572">
        <v>999.9000000000001</v>
      </c>
      <c r="BT572">
        <v>0</v>
      </c>
      <c r="BU572">
        <v>0</v>
      </c>
      <c r="BV572">
        <v>9988.194444444445</v>
      </c>
      <c r="BW572">
        <v>0</v>
      </c>
      <c r="BX572">
        <v>1605.513333333333</v>
      </c>
      <c r="BY572">
        <v>14.63858888888889</v>
      </c>
      <c r="BZ572">
        <v>202.4892222222223</v>
      </c>
      <c r="CA572">
        <v>187.2258888888889</v>
      </c>
      <c r="CB572">
        <v>1.252145555555556</v>
      </c>
      <c r="CC572">
        <v>182.6738888888889</v>
      </c>
      <c r="CD572">
        <v>24.31374444444445</v>
      </c>
      <c r="CE572">
        <v>1.749116666666667</v>
      </c>
      <c r="CF572">
        <v>1.663451111111111</v>
      </c>
      <c r="CG572">
        <v>15.33932222222222</v>
      </c>
      <c r="CH572">
        <v>14.55947777777778</v>
      </c>
      <c r="CI572">
        <v>1999.987777777778</v>
      </c>
      <c r="CJ572">
        <v>0.9800056666666666</v>
      </c>
      <c r="CK572">
        <v>0.01999393333333334</v>
      </c>
      <c r="CL572">
        <v>0</v>
      </c>
      <c r="CM572">
        <v>2.149044444444444</v>
      </c>
      <c r="CN572">
        <v>0</v>
      </c>
      <c r="CO572">
        <v>4339.866666666667</v>
      </c>
      <c r="CP572">
        <v>16749.36666666666</v>
      </c>
      <c r="CQ572">
        <v>42.52755555555555</v>
      </c>
      <c r="CR572">
        <v>43.833</v>
      </c>
      <c r="CS572">
        <v>42.875</v>
      </c>
      <c r="CT572">
        <v>42.25</v>
      </c>
      <c r="CU572">
        <v>41.312</v>
      </c>
      <c r="CV572">
        <v>1959.997777777778</v>
      </c>
      <c r="CW572">
        <v>39.99</v>
      </c>
      <c r="CX572">
        <v>0</v>
      </c>
      <c r="CY572">
        <v>1657319593.5</v>
      </c>
      <c r="CZ572">
        <v>0</v>
      </c>
      <c r="DA572">
        <v>1657315522.5</v>
      </c>
      <c r="DB572" t="s">
        <v>1038</v>
      </c>
      <c r="DC572">
        <v>1657315522.5</v>
      </c>
      <c r="DD572">
        <v>1657315518.5</v>
      </c>
      <c r="DE572">
        <v>10</v>
      </c>
      <c r="DF572">
        <v>0.226</v>
      </c>
      <c r="DG572">
        <v>0.346</v>
      </c>
      <c r="DH572">
        <v>-1.322</v>
      </c>
      <c r="DI572">
        <v>-0.172</v>
      </c>
      <c r="DJ572">
        <v>420</v>
      </c>
      <c r="DK572">
        <v>25</v>
      </c>
      <c r="DL572">
        <v>0.27</v>
      </c>
      <c r="DM572">
        <v>0.2</v>
      </c>
      <c r="DN572">
        <v>14.07365</v>
      </c>
      <c r="DO572">
        <v>4.093053658536554</v>
      </c>
      <c r="DP572">
        <v>0.3957953562132835</v>
      </c>
      <c r="DQ572">
        <v>0</v>
      </c>
      <c r="DR572">
        <v>1.25155775</v>
      </c>
      <c r="DS572">
        <v>-0.003772570356475311</v>
      </c>
      <c r="DT572">
        <v>0.001440781884082398</v>
      </c>
      <c r="DU572">
        <v>1</v>
      </c>
      <c r="DV572">
        <v>1</v>
      </c>
      <c r="DW572">
        <v>2</v>
      </c>
      <c r="DX572" t="s">
        <v>357</v>
      </c>
      <c r="DY572">
        <v>2.97684</v>
      </c>
      <c r="DZ572">
        <v>2.72458</v>
      </c>
      <c r="EA572">
        <v>0.0364639</v>
      </c>
      <c r="EB572">
        <v>0.0333567</v>
      </c>
      <c r="EC572">
        <v>0.08734649999999999</v>
      </c>
      <c r="ED572">
        <v>0.0807408</v>
      </c>
      <c r="EE572">
        <v>30295.2</v>
      </c>
      <c r="EF572">
        <v>30507</v>
      </c>
      <c r="EG572">
        <v>29247.6</v>
      </c>
      <c r="EH572">
        <v>29204.6</v>
      </c>
      <c r="EI572">
        <v>35379.5</v>
      </c>
      <c r="EJ572">
        <v>35676.5</v>
      </c>
      <c r="EK572">
        <v>41205.2</v>
      </c>
      <c r="EL572">
        <v>41598.8</v>
      </c>
      <c r="EM572">
        <v>1.93595</v>
      </c>
      <c r="EN572">
        <v>2.01572</v>
      </c>
      <c r="EO572">
        <v>0.00565127</v>
      </c>
      <c r="EP572">
        <v>0</v>
      </c>
      <c r="EQ572">
        <v>26.9484</v>
      </c>
      <c r="ER572">
        <v>999.9</v>
      </c>
      <c r="ES572">
        <v>28.3</v>
      </c>
      <c r="ET572">
        <v>39.5</v>
      </c>
      <c r="EU572">
        <v>29.8557</v>
      </c>
      <c r="EV572">
        <v>61.649</v>
      </c>
      <c r="EW572">
        <v>26.9752</v>
      </c>
      <c r="EX572">
        <v>2</v>
      </c>
      <c r="EY572">
        <v>0.278412</v>
      </c>
      <c r="EZ572">
        <v>4.327</v>
      </c>
      <c r="FA572">
        <v>20.3316</v>
      </c>
      <c r="FB572">
        <v>5.21325</v>
      </c>
      <c r="FC572">
        <v>12.0143</v>
      </c>
      <c r="FD572">
        <v>4.98685</v>
      </c>
      <c r="FE572">
        <v>3.28755</v>
      </c>
      <c r="FF572">
        <v>6622.2</v>
      </c>
      <c r="FG572">
        <v>9999</v>
      </c>
      <c r="FH572">
        <v>9999</v>
      </c>
      <c r="FI572">
        <v>107</v>
      </c>
      <c r="FJ572">
        <v>1.86752</v>
      </c>
      <c r="FK572">
        <v>1.86651</v>
      </c>
      <c r="FL572">
        <v>1.86598</v>
      </c>
      <c r="FM572">
        <v>1.86584</v>
      </c>
      <c r="FN572">
        <v>1.86768</v>
      </c>
      <c r="FO572">
        <v>1.87012</v>
      </c>
      <c r="FP572">
        <v>1.86878</v>
      </c>
      <c r="FQ572">
        <v>1.87015</v>
      </c>
      <c r="FR572">
        <v>0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-0.9399999999999999</v>
      </c>
      <c r="GF572">
        <v>-0.964</v>
      </c>
      <c r="GG572">
        <v>-0.6157391948907027</v>
      </c>
      <c r="GH572">
        <v>-0.001751842048368114</v>
      </c>
      <c r="GI572">
        <v>2.175043830543419E-07</v>
      </c>
      <c r="GJ572">
        <v>-8.900938919420621E-11</v>
      </c>
      <c r="GK572">
        <v>8.598166570386768</v>
      </c>
      <c r="GL572">
        <v>1.777864070516789</v>
      </c>
      <c r="GM572">
        <v>-0.1595319365346188</v>
      </c>
      <c r="GN572">
        <v>0.002975254502177307</v>
      </c>
      <c r="GO572">
        <v>3</v>
      </c>
      <c r="GP572">
        <v>2360</v>
      </c>
      <c r="GQ572">
        <v>1</v>
      </c>
      <c r="GR572">
        <v>26</v>
      </c>
      <c r="GS572">
        <v>67.7</v>
      </c>
      <c r="GT572">
        <v>67.8</v>
      </c>
      <c r="GU572">
        <v>0.637207</v>
      </c>
      <c r="GV572">
        <v>2.26807</v>
      </c>
      <c r="GW572">
        <v>1.94702</v>
      </c>
      <c r="GX572">
        <v>2.81616</v>
      </c>
      <c r="GY572">
        <v>2.19482</v>
      </c>
      <c r="GZ572">
        <v>2.37793</v>
      </c>
      <c r="HA572">
        <v>41.8486</v>
      </c>
      <c r="HB572">
        <v>12.0919</v>
      </c>
      <c r="HC572">
        <v>18</v>
      </c>
      <c r="HD572">
        <v>500.42</v>
      </c>
      <c r="HE572">
        <v>565.181</v>
      </c>
      <c r="HF572">
        <v>20.46</v>
      </c>
      <c r="HG572">
        <v>30.6662</v>
      </c>
      <c r="HH572">
        <v>30.0009</v>
      </c>
      <c r="HI572">
        <v>30.5579</v>
      </c>
      <c r="HJ572">
        <v>30.473</v>
      </c>
      <c r="HK572">
        <v>12.4136</v>
      </c>
      <c r="HL572">
        <v>18.2563</v>
      </c>
      <c r="HM572">
        <v>33.5871</v>
      </c>
      <c r="HN572">
        <v>20.4413</v>
      </c>
      <c r="HO572">
        <v>125.266</v>
      </c>
      <c r="HP572">
        <v>24.3695</v>
      </c>
      <c r="HQ572">
        <v>100.028</v>
      </c>
      <c r="HR572">
        <v>99.92440000000001</v>
      </c>
    </row>
    <row r="573" spans="1:226">
      <c r="A573">
        <v>557</v>
      </c>
      <c r="B573">
        <v>1657319590.5</v>
      </c>
      <c r="C573">
        <v>10729.5</v>
      </c>
      <c r="D573" t="s">
        <v>1482</v>
      </c>
      <c r="E573" t="s">
        <v>1483</v>
      </c>
      <c r="F573">
        <v>5</v>
      </c>
      <c r="G573" t="s">
        <v>728</v>
      </c>
      <c r="H573" t="s">
        <v>354</v>
      </c>
      <c r="I573">
        <v>1657319587.777778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175.4769777743586</v>
      </c>
      <c r="AK573">
        <v>182.8188666666667</v>
      </c>
      <c r="AL573">
        <v>-3.30909511528961</v>
      </c>
      <c r="AM573">
        <v>65.61968836560369</v>
      </c>
      <c r="AN573">
        <f>(AP573 - AO573 + BO573*1E3/(8.314*(BQ573+273.15)) * AR573/BN573 * AQ573) * BN573/(100*BB573) * 1000/(1000 - AP573)</f>
        <v>0</v>
      </c>
      <c r="AO573">
        <v>24.31217102014226</v>
      </c>
      <c r="AP573">
        <v>25.56849939393939</v>
      </c>
      <c r="AQ573">
        <v>2.701623866779573E-05</v>
      </c>
      <c r="AR573">
        <v>78.44544884641762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1657319587.777778</v>
      </c>
      <c r="BH573">
        <v>185.3098888888889</v>
      </c>
      <c r="BI573">
        <v>170.3864444444445</v>
      </c>
      <c r="BJ573">
        <v>25.56734444444445</v>
      </c>
      <c r="BK573">
        <v>24.31161111111111</v>
      </c>
      <c r="BL573">
        <v>186.2451111111111</v>
      </c>
      <c r="BM573">
        <v>26.53153333333333</v>
      </c>
      <c r="BN573">
        <v>499.9853333333334</v>
      </c>
      <c r="BO573">
        <v>68.41648888888888</v>
      </c>
      <c r="BP573">
        <v>0.09989348888888888</v>
      </c>
      <c r="BQ573">
        <v>26.66713333333333</v>
      </c>
      <c r="BR573">
        <v>27.04471111111111</v>
      </c>
      <c r="BS573">
        <v>999.9000000000001</v>
      </c>
      <c r="BT573">
        <v>0</v>
      </c>
      <c r="BU573">
        <v>0</v>
      </c>
      <c r="BV573">
        <v>9996.11888888889</v>
      </c>
      <c r="BW573">
        <v>0</v>
      </c>
      <c r="BX573">
        <v>1601.015555555556</v>
      </c>
      <c r="BY573">
        <v>14.9235</v>
      </c>
      <c r="BZ573">
        <v>190.1722222222222</v>
      </c>
      <c r="CA573">
        <v>174.632</v>
      </c>
      <c r="CB573">
        <v>1.255733333333333</v>
      </c>
      <c r="CC573">
        <v>170.3864444444445</v>
      </c>
      <c r="CD573">
        <v>24.31161111111111</v>
      </c>
      <c r="CE573">
        <v>1.749228888888889</v>
      </c>
      <c r="CF573">
        <v>1.663315555555555</v>
      </c>
      <c r="CG573">
        <v>15.34033333333334</v>
      </c>
      <c r="CH573">
        <v>14.55822222222222</v>
      </c>
      <c r="CI573">
        <v>2000.008888888889</v>
      </c>
      <c r="CJ573">
        <v>0.980006</v>
      </c>
      <c r="CK573">
        <v>0.0199936</v>
      </c>
      <c r="CL573">
        <v>0</v>
      </c>
      <c r="CM573">
        <v>2.1125</v>
      </c>
      <c r="CN573">
        <v>0</v>
      </c>
      <c r="CO573">
        <v>4343.105555555556</v>
      </c>
      <c r="CP573">
        <v>16749.54444444444</v>
      </c>
      <c r="CQ573">
        <v>42.562</v>
      </c>
      <c r="CR573">
        <v>43.85400000000001</v>
      </c>
      <c r="CS573">
        <v>42.875</v>
      </c>
      <c r="CT573">
        <v>42.25</v>
      </c>
      <c r="CU573">
        <v>41.312</v>
      </c>
      <c r="CV573">
        <v>1960.018888888889</v>
      </c>
      <c r="CW573">
        <v>39.99</v>
      </c>
      <c r="CX573">
        <v>0</v>
      </c>
      <c r="CY573">
        <v>1657319597.1</v>
      </c>
      <c r="CZ573">
        <v>0</v>
      </c>
      <c r="DA573">
        <v>1657315522.5</v>
      </c>
      <c r="DB573" t="s">
        <v>1038</v>
      </c>
      <c r="DC573">
        <v>1657315522.5</v>
      </c>
      <c r="DD573">
        <v>1657315518.5</v>
      </c>
      <c r="DE573">
        <v>10</v>
      </c>
      <c r="DF573">
        <v>0.226</v>
      </c>
      <c r="DG573">
        <v>0.346</v>
      </c>
      <c r="DH573">
        <v>-1.322</v>
      </c>
      <c r="DI573">
        <v>-0.172</v>
      </c>
      <c r="DJ573">
        <v>420</v>
      </c>
      <c r="DK573">
        <v>25</v>
      </c>
      <c r="DL573">
        <v>0.27</v>
      </c>
      <c r="DM573">
        <v>0.2</v>
      </c>
      <c r="DN573">
        <v>14.3490475</v>
      </c>
      <c r="DO573">
        <v>4.207809005628504</v>
      </c>
      <c r="DP573">
        <v>0.4067521370487806</v>
      </c>
      <c r="DQ573">
        <v>0</v>
      </c>
      <c r="DR573">
        <v>1.25203225</v>
      </c>
      <c r="DS573">
        <v>0.01697954971856751</v>
      </c>
      <c r="DT573">
        <v>0.002053542655388484</v>
      </c>
      <c r="DU573">
        <v>1</v>
      </c>
      <c r="DV573">
        <v>1</v>
      </c>
      <c r="DW573">
        <v>2</v>
      </c>
      <c r="DX573" t="s">
        <v>357</v>
      </c>
      <c r="DY573">
        <v>2.97678</v>
      </c>
      <c r="DZ573">
        <v>2.7247</v>
      </c>
      <c r="EA573">
        <v>0.0344634</v>
      </c>
      <c r="EB573">
        <v>0.0312702</v>
      </c>
      <c r="EC573">
        <v>0.0873522</v>
      </c>
      <c r="ED573">
        <v>0.0807321</v>
      </c>
      <c r="EE573">
        <v>30358.6</v>
      </c>
      <c r="EF573">
        <v>30572.4</v>
      </c>
      <c r="EG573">
        <v>29248.1</v>
      </c>
      <c r="EH573">
        <v>29204.3</v>
      </c>
      <c r="EI573">
        <v>35380.1</v>
      </c>
      <c r="EJ573">
        <v>35676.5</v>
      </c>
      <c r="EK573">
        <v>41206.1</v>
      </c>
      <c r="EL573">
        <v>41598.5</v>
      </c>
      <c r="EM573">
        <v>1.93572</v>
      </c>
      <c r="EN573">
        <v>2.0155</v>
      </c>
      <c r="EO573">
        <v>0.00588596</v>
      </c>
      <c r="EP573">
        <v>0</v>
      </c>
      <c r="EQ573">
        <v>26.9558</v>
      </c>
      <c r="ER573">
        <v>999.9</v>
      </c>
      <c r="ES573">
        <v>28.3</v>
      </c>
      <c r="ET573">
        <v>39.5</v>
      </c>
      <c r="EU573">
        <v>29.8564</v>
      </c>
      <c r="EV573">
        <v>61.409</v>
      </c>
      <c r="EW573">
        <v>27.0954</v>
      </c>
      <c r="EX573">
        <v>2</v>
      </c>
      <c r="EY573">
        <v>0.278882</v>
      </c>
      <c r="EZ573">
        <v>4.33259</v>
      </c>
      <c r="FA573">
        <v>20.3314</v>
      </c>
      <c r="FB573">
        <v>5.21235</v>
      </c>
      <c r="FC573">
        <v>12.014</v>
      </c>
      <c r="FD573">
        <v>4.9865</v>
      </c>
      <c r="FE573">
        <v>3.28753</v>
      </c>
      <c r="FF573">
        <v>6622.2</v>
      </c>
      <c r="FG573">
        <v>9999</v>
      </c>
      <c r="FH573">
        <v>9999</v>
      </c>
      <c r="FI573">
        <v>107</v>
      </c>
      <c r="FJ573">
        <v>1.86751</v>
      </c>
      <c r="FK573">
        <v>1.8665</v>
      </c>
      <c r="FL573">
        <v>1.86596</v>
      </c>
      <c r="FM573">
        <v>1.86584</v>
      </c>
      <c r="FN573">
        <v>1.86768</v>
      </c>
      <c r="FO573">
        <v>1.87012</v>
      </c>
      <c r="FP573">
        <v>1.86878</v>
      </c>
      <c r="FQ573">
        <v>1.87018</v>
      </c>
      <c r="FR573">
        <v>0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-0.92</v>
      </c>
      <c r="GF573">
        <v>-0.9655</v>
      </c>
      <c r="GG573">
        <v>-0.6157391948907027</v>
      </c>
      <c r="GH573">
        <v>-0.001751842048368114</v>
      </c>
      <c r="GI573">
        <v>2.175043830543419E-07</v>
      </c>
      <c r="GJ573">
        <v>-8.900938919420621E-11</v>
      </c>
      <c r="GK573">
        <v>8.598166570386768</v>
      </c>
      <c r="GL573">
        <v>1.777864070516789</v>
      </c>
      <c r="GM573">
        <v>-0.1595319365346188</v>
      </c>
      <c r="GN573">
        <v>0.002975254502177307</v>
      </c>
      <c r="GO573">
        <v>3</v>
      </c>
      <c r="GP573">
        <v>2360</v>
      </c>
      <c r="GQ573">
        <v>1</v>
      </c>
      <c r="GR573">
        <v>26</v>
      </c>
      <c r="GS573">
        <v>67.8</v>
      </c>
      <c r="GT573">
        <v>67.90000000000001</v>
      </c>
      <c r="GU573">
        <v>0.600586</v>
      </c>
      <c r="GV573">
        <v>2.27417</v>
      </c>
      <c r="GW573">
        <v>1.94702</v>
      </c>
      <c r="GX573">
        <v>2.81616</v>
      </c>
      <c r="GY573">
        <v>2.19482</v>
      </c>
      <c r="GZ573">
        <v>2.35718</v>
      </c>
      <c r="HA573">
        <v>41.8486</v>
      </c>
      <c r="HB573">
        <v>12.0919</v>
      </c>
      <c r="HC573">
        <v>18</v>
      </c>
      <c r="HD573">
        <v>500.327</v>
      </c>
      <c r="HE573">
        <v>565.064</v>
      </c>
      <c r="HF573">
        <v>20.4326</v>
      </c>
      <c r="HG573">
        <v>30.6732</v>
      </c>
      <c r="HH573">
        <v>30.0008</v>
      </c>
      <c r="HI573">
        <v>30.5646</v>
      </c>
      <c r="HJ573">
        <v>30.4784</v>
      </c>
      <c r="HK573">
        <v>11.9702</v>
      </c>
      <c r="HL573">
        <v>18.2563</v>
      </c>
      <c r="HM573">
        <v>33.5871</v>
      </c>
      <c r="HN573">
        <v>20.3991</v>
      </c>
      <c r="HO573">
        <v>137.99</v>
      </c>
      <c r="HP573">
        <v>24.3695</v>
      </c>
      <c r="HQ573">
        <v>100.03</v>
      </c>
      <c r="HR573">
        <v>99.9234</v>
      </c>
    </row>
    <row r="574" spans="1:226">
      <c r="A574">
        <v>558</v>
      </c>
      <c r="B574">
        <v>1657319591.5</v>
      </c>
      <c r="C574">
        <v>10730.5</v>
      </c>
      <c r="D574" t="s">
        <v>1484</v>
      </c>
      <c r="E574" t="s">
        <v>1485</v>
      </c>
      <c r="F574">
        <v>5</v>
      </c>
      <c r="G574" t="s">
        <v>728</v>
      </c>
      <c r="H574" t="s">
        <v>354</v>
      </c>
      <c r="I574">
        <v>1657319588.75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172.0655736032526</v>
      </c>
      <c r="AK574">
        <v>179.4865575757576</v>
      </c>
      <c r="AL574">
        <v>-3.317315742282342</v>
      </c>
      <c r="AM574">
        <v>65.61968836560369</v>
      </c>
      <c r="AN574">
        <f>(AP574 - AO574 + BO574*1E3/(8.314*(BQ574+273.15)) * AR574/BN574 * AQ574) * BN574/(100*BB574) * 1000/(1000 - AP574)</f>
        <v>0</v>
      </c>
      <c r="AO574">
        <v>24.31176221591437</v>
      </c>
      <c r="AP574">
        <v>25.56947151515151</v>
      </c>
      <c r="AQ574">
        <v>2.482475364276777E-05</v>
      </c>
      <c r="AR574">
        <v>78.44544884641762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6</v>
      </c>
      <c r="BC574">
        <v>0.5</v>
      </c>
      <c r="BD574" t="s">
        <v>355</v>
      </c>
      <c r="BE574">
        <v>2</v>
      </c>
      <c r="BF574" t="b">
        <v>1</v>
      </c>
      <c r="BG574">
        <v>1657319588.75</v>
      </c>
      <c r="BH574">
        <v>182.171875</v>
      </c>
      <c r="BI574">
        <v>167.15625</v>
      </c>
      <c r="BJ574">
        <v>25.5678875</v>
      </c>
      <c r="BK574">
        <v>24.3110375</v>
      </c>
      <c r="BL574">
        <v>183.101875</v>
      </c>
      <c r="BM574">
        <v>26.53245</v>
      </c>
      <c r="BN574">
        <v>499.9795</v>
      </c>
      <c r="BO574">
        <v>68.4165625</v>
      </c>
      <c r="BP574">
        <v>0.099863375</v>
      </c>
      <c r="BQ574">
        <v>26.6677375</v>
      </c>
      <c r="BR574">
        <v>27.0467125</v>
      </c>
      <c r="BS574">
        <v>999.9</v>
      </c>
      <c r="BT574">
        <v>0</v>
      </c>
      <c r="BU574">
        <v>0</v>
      </c>
      <c r="BV574">
        <v>10001.33</v>
      </c>
      <c r="BW574">
        <v>0</v>
      </c>
      <c r="BX574">
        <v>1600.3575</v>
      </c>
      <c r="BY574">
        <v>15.0158125</v>
      </c>
      <c r="BZ574">
        <v>186.952125</v>
      </c>
      <c r="CA574">
        <v>171.321125</v>
      </c>
      <c r="CB574">
        <v>1.25685625</v>
      </c>
      <c r="CC574">
        <v>167.15625</v>
      </c>
      <c r="CD574">
        <v>24.3110375</v>
      </c>
      <c r="CE574">
        <v>1.7492675</v>
      </c>
      <c r="CF574">
        <v>1.6632775</v>
      </c>
      <c r="CG574">
        <v>15.340675</v>
      </c>
      <c r="CH574">
        <v>14.557875</v>
      </c>
      <c r="CI574">
        <v>2000.00375</v>
      </c>
      <c r="CJ574">
        <v>0.980006</v>
      </c>
      <c r="CK574">
        <v>0.0199936</v>
      </c>
      <c r="CL574">
        <v>0</v>
      </c>
      <c r="CM574">
        <v>2.156475</v>
      </c>
      <c r="CN574">
        <v>0</v>
      </c>
      <c r="CO574">
        <v>4344.0575</v>
      </c>
      <c r="CP574">
        <v>16749.5</v>
      </c>
      <c r="CQ574">
        <v>42.562</v>
      </c>
      <c r="CR574">
        <v>43.85925</v>
      </c>
      <c r="CS574">
        <v>42.875</v>
      </c>
      <c r="CT574">
        <v>42.25</v>
      </c>
      <c r="CU574">
        <v>41.312</v>
      </c>
      <c r="CV574">
        <v>1960.01375</v>
      </c>
      <c r="CW574">
        <v>39.99</v>
      </c>
      <c r="CX574">
        <v>0</v>
      </c>
      <c r="CY574">
        <v>1657319598.3</v>
      </c>
      <c r="CZ574">
        <v>0</v>
      </c>
      <c r="DA574">
        <v>1657315522.5</v>
      </c>
      <c r="DB574" t="s">
        <v>1038</v>
      </c>
      <c r="DC574">
        <v>1657315522.5</v>
      </c>
      <c r="DD574">
        <v>1657315518.5</v>
      </c>
      <c r="DE574">
        <v>10</v>
      </c>
      <c r="DF574">
        <v>0.226</v>
      </c>
      <c r="DG574">
        <v>0.346</v>
      </c>
      <c r="DH574">
        <v>-1.322</v>
      </c>
      <c r="DI574">
        <v>-0.172</v>
      </c>
      <c r="DJ574">
        <v>420</v>
      </c>
      <c r="DK574">
        <v>25</v>
      </c>
      <c r="DL574">
        <v>0.27</v>
      </c>
      <c r="DM574">
        <v>0.2</v>
      </c>
      <c r="DN574">
        <v>14.44195121951219</v>
      </c>
      <c r="DO574">
        <v>4.388985365853643</v>
      </c>
      <c r="DP574">
        <v>0.4350052268382089</v>
      </c>
      <c r="DQ574">
        <v>0</v>
      </c>
      <c r="DR574">
        <v>1.252664146341463</v>
      </c>
      <c r="DS574">
        <v>0.02272348432055783</v>
      </c>
      <c r="DT574">
        <v>0.002740752055958849</v>
      </c>
      <c r="DU574">
        <v>1</v>
      </c>
      <c r="DV574">
        <v>1</v>
      </c>
      <c r="DW574">
        <v>2</v>
      </c>
      <c r="DX574" t="s">
        <v>357</v>
      </c>
      <c r="DY574">
        <v>2.97677</v>
      </c>
      <c r="DZ574">
        <v>2.72472</v>
      </c>
      <c r="EA574">
        <v>0.0338828</v>
      </c>
      <c r="EB574">
        <v>0.0306686</v>
      </c>
      <c r="EC574">
        <v>0.0873544</v>
      </c>
      <c r="ED574">
        <v>0.0807298</v>
      </c>
      <c r="EE574">
        <v>30376.8</v>
      </c>
      <c r="EF574">
        <v>30591.3</v>
      </c>
      <c r="EG574">
        <v>29248</v>
      </c>
      <c r="EH574">
        <v>29204.2</v>
      </c>
      <c r="EI574">
        <v>35380</v>
      </c>
      <c r="EJ574">
        <v>35676.5</v>
      </c>
      <c r="EK574">
        <v>41206.2</v>
      </c>
      <c r="EL574">
        <v>41598.4</v>
      </c>
      <c r="EM574">
        <v>1.9357</v>
      </c>
      <c r="EN574">
        <v>2.01543</v>
      </c>
      <c r="EO574">
        <v>0.00578538</v>
      </c>
      <c r="EP574">
        <v>0</v>
      </c>
      <c r="EQ574">
        <v>26.9574</v>
      </c>
      <c r="ER574">
        <v>999.9</v>
      </c>
      <c r="ES574">
        <v>28.3</v>
      </c>
      <c r="ET574">
        <v>39.5</v>
      </c>
      <c r="EU574">
        <v>29.8559</v>
      </c>
      <c r="EV574">
        <v>61.369</v>
      </c>
      <c r="EW574">
        <v>27.0553</v>
      </c>
      <c r="EX574">
        <v>2</v>
      </c>
      <c r="EY574">
        <v>0.212828</v>
      </c>
      <c r="EZ574">
        <v>4.40648</v>
      </c>
      <c r="FA574">
        <v>20.3309</v>
      </c>
      <c r="FB574">
        <v>5.21205</v>
      </c>
      <c r="FC574">
        <v>12.0141</v>
      </c>
      <c r="FD574">
        <v>4.98655</v>
      </c>
      <c r="FE574">
        <v>3.28755</v>
      </c>
      <c r="FF574">
        <v>6622.2</v>
      </c>
      <c r="FG574">
        <v>9999</v>
      </c>
      <c r="FH574">
        <v>9999</v>
      </c>
      <c r="FI574">
        <v>107</v>
      </c>
      <c r="FJ574">
        <v>1.86752</v>
      </c>
      <c r="FK574">
        <v>1.8665</v>
      </c>
      <c r="FL574">
        <v>1.86597</v>
      </c>
      <c r="FM574">
        <v>1.86584</v>
      </c>
      <c r="FN574">
        <v>1.86768</v>
      </c>
      <c r="FO574">
        <v>1.87012</v>
      </c>
      <c r="FP574">
        <v>1.86877</v>
      </c>
      <c r="FQ574">
        <v>1.87019</v>
      </c>
      <c r="FR574">
        <v>0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-0.914</v>
      </c>
      <c r="GF574">
        <v>-0.9659</v>
      </c>
      <c r="GG574">
        <v>-0.6157391948907027</v>
      </c>
      <c r="GH574">
        <v>-0.001751842048368114</v>
      </c>
      <c r="GI574">
        <v>2.175043830543419E-07</v>
      </c>
      <c r="GJ574">
        <v>-8.900938919420621E-11</v>
      </c>
      <c r="GK574">
        <v>8.598166570386768</v>
      </c>
      <c r="GL574">
        <v>1.777864070516789</v>
      </c>
      <c r="GM574">
        <v>-0.1595319365346188</v>
      </c>
      <c r="GN574">
        <v>0.002975254502177307</v>
      </c>
      <c r="GO574">
        <v>3</v>
      </c>
      <c r="GP574">
        <v>2360</v>
      </c>
      <c r="GQ574">
        <v>1</v>
      </c>
      <c r="GR574">
        <v>26</v>
      </c>
      <c r="GS574">
        <v>67.8</v>
      </c>
      <c r="GT574">
        <v>67.90000000000001</v>
      </c>
      <c r="GU574">
        <v>0.581055</v>
      </c>
      <c r="GV574">
        <v>2.28271</v>
      </c>
      <c r="GW574">
        <v>1.94702</v>
      </c>
      <c r="GX574">
        <v>2.81494</v>
      </c>
      <c r="GY574">
        <v>2.19482</v>
      </c>
      <c r="GZ574">
        <v>2.36206</v>
      </c>
      <c r="HA574">
        <v>41.8486</v>
      </c>
      <c r="HB574">
        <v>12.0832</v>
      </c>
      <c r="HC574">
        <v>18</v>
      </c>
      <c r="HD574">
        <v>500.32</v>
      </c>
      <c r="HE574">
        <v>565.018</v>
      </c>
      <c r="HF574">
        <v>20.4261</v>
      </c>
      <c r="HG574">
        <v>30.6749</v>
      </c>
      <c r="HH574">
        <v>30.0008</v>
      </c>
      <c r="HI574">
        <v>30.5658</v>
      </c>
      <c r="HJ574">
        <v>30.4796</v>
      </c>
      <c r="HK574">
        <v>11.7021</v>
      </c>
      <c r="HL574">
        <v>18.2563</v>
      </c>
      <c r="HM574">
        <v>33.5871</v>
      </c>
      <c r="HN574">
        <v>20.3991</v>
      </c>
      <c r="HO574">
        <v>131.287</v>
      </c>
      <c r="HP574">
        <v>24.3695</v>
      </c>
      <c r="HQ574">
        <v>100.03</v>
      </c>
      <c r="HR574">
        <v>99.92319999999999</v>
      </c>
    </row>
    <row r="575" spans="1:226">
      <c r="A575">
        <v>559</v>
      </c>
      <c r="B575">
        <v>1657319595.5</v>
      </c>
      <c r="C575">
        <v>10734.5</v>
      </c>
      <c r="D575" t="s">
        <v>1486</v>
      </c>
      <c r="E575" t="s">
        <v>1487</v>
      </c>
      <c r="F575">
        <v>5</v>
      </c>
      <c r="G575" t="s">
        <v>728</v>
      </c>
      <c r="H575" t="s">
        <v>354</v>
      </c>
      <c r="I575">
        <v>1657319593.1875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158.4024061614409</v>
      </c>
      <c r="AK575">
        <v>166.2271212121212</v>
      </c>
      <c r="AL575">
        <v>-3.312812079928336</v>
      </c>
      <c r="AM575">
        <v>65.61968836560369</v>
      </c>
      <c r="AN575">
        <f>(AP575 - AO575 + BO575*1E3/(8.314*(BQ575+273.15)) * AR575/BN575 * AQ575) * BN575/(100*BB575) * 1000/(1000 - AP575)</f>
        <v>0</v>
      </c>
      <c r="AO575">
        <v>24.308370667623</v>
      </c>
      <c r="AP575">
        <v>25.56999818181819</v>
      </c>
      <c r="AQ575">
        <v>-9.96040115135053E-06</v>
      </c>
      <c r="AR575">
        <v>78.44544884641762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6</v>
      </c>
      <c r="BC575">
        <v>0.5</v>
      </c>
      <c r="BD575" t="s">
        <v>355</v>
      </c>
      <c r="BE575">
        <v>2</v>
      </c>
      <c r="BF575" t="b">
        <v>1</v>
      </c>
      <c r="BG575">
        <v>1657319593.1875</v>
      </c>
      <c r="BH575">
        <v>167.827125</v>
      </c>
      <c r="BI575">
        <v>152.416125</v>
      </c>
      <c r="BJ575">
        <v>25.5696375</v>
      </c>
      <c r="BK575">
        <v>24.307825</v>
      </c>
      <c r="BL575">
        <v>168.73275</v>
      </c>
      <c r="BM575">
        <v>26.5353875</v>
      </c>
      <c r="BN575">
        <v>500.00125</v>
      </c>
      <c r="BO575">
        <v>68.41630000000001</v>
      </c>
      <c r="BP575">
        <v>0.1000376</v>
      </c>
      <c r="BQ575">
        <v>26.6637625</v>
      </c>
      <c r="BR575">
        <v>27.0349625</v>
      </c>
      <c r="BS575">
        <v>999.9</v>
      </c>
      <c r="BT575">
        <v>0</v>
      </c>
      <c r="BU575">
        <v>0</v>
      </c>
      <c r="BV575">
        <v>9995.93125</v>
      </c>
      <c r="BW575">
        <v>0</v>
      </c>
      <c r="BX575">
        <v>1601.31</v>
      </c>
      <c r="BY575">
        <v>15.4111875</v>
      </c>
      <c r="BZ575">
        <v>172.231125</v>
      </c>
      <c r="CA575">
        <v>156.21325</v>
      </c>
      <c r="CB575">
        <v>1.261805</v>
      </c>
      <c r="CC575">
        <v>152.416125</v>
      </c>
      <c r="CD575">
        <v>24.307825</v>
      </c>
      <c r="CE575">
        <v>1.74938</v>
      </c>
      <c r="CF575">
        <v>1.6630525</v>
      </c>
      <c r="CG575">
        <v>15.3416875</v>
      </c>
      <c r="CH575">
        <v>14.5557875</v>
      </c>
      <c r="CI575">
        <v>1999.975</v>
      </c>
      <c r="CJ575">
        <v>0.980006</v>
      </c>
      <c r="CK575">
        <v>0.0199936</v>
      </c>
      <c r="CL575">
        <v>0</v>
      </c>
      <c r="CM575">
        <v>2.224275</v>
      </c>
      <c r="CN575">
        <v>0</v>
      </c>
      <c r="CO575">
        <v>4348.58375</v>
      </c>
      <c r="CP575">
        <v>16749.3</v>
      </c>
      <c r="CQ575">
        <v>42.562</v>
      </c>
      <c r="CR575">
        <v>43.875</v>
      </c>
      <c r="CS575">
        <v>42.875</v>
      </c>
      <c r="CT575">
        <v>42.25</v>
      </c>
      <c r="CU575">
        <v>41.312</v>
      </c>
      <c r="CV575">
        <v>1959.985</v>
      </c>
      <c r="CW575">
        <v>39.99</v>
      </c>
      <c r="CX575">
        <v>0</v>
      </c>
      <c r="CY575">
        <v>1657319602.5</v>
      </c>
      <c r="CZ575">
        <v>0</v>
      </c>
      <c r="DA575">
        <v>1657315522.5</v>
      </c>
      <c r="DB575" t="s">
        <v>1038</v>
      </c>
      <c r="DC575">
        <v>1657315522.5</v>
      </c>
      <c r="DD575">
        <v>1657315518.5</v>
      </c>
      <c r="DE575">
        <v>10</v>
      </c>
      <c r="DF575">
        <v>0.226</v>
      </c>
      <c r="DG575">
        <v>0.346</v>
      </c>
      <c r="DH575">
        <v>-1.322</v>
      </c>
      <c r="DI575">
        <v>-0.172</v>
      </c>
      <c r="DJ575">
        <v>420</v>
      </c>
      <c r="DK575">
        <v>25</v>
      </c>
      <c r="DL575">
        <v>0.27</v>
      </c>
      <c r="DM575">
        <v>0.2</v>
      </c>
      <c r="DN575">
        <v>14.74950243902439</v>
      </c>
      <c r="DO575">
        <v>4.624082926829247</v>
      </c>
      <c r="DP575">
        <v>0.4581102223785338</v>
      </c>
      <c r="DQ575">
        <v>0</v>
      </c>
      <c r="DR575">
        <v>1.254774390243903</v>
      </c>
      <c r="DS575">
        <v>0.0417855052264823</v>
      </c>
      <c r="DT575">
        <v>0.004381992557563176</v>
      </c>
      <c r="DU575">
        <v>1</v>
      </c>
      <c r="DV575">
        <v>1</v>
      </c>
      <c r="DW575">
        <v>2</v>
      </c>
      <c r="DX575" t="s">
        <v>357</v>
      </c>
      <c r="DY575">
        <v>2.97687</v>
      </c>
      <c r="DZ575">
        <v>2.72473</v>
      </c>
      <c r="EA575">
        <v>0.0315498</v>
      </c>
      <c r="EB575">
        <v>0.0282672</v>
      </c>
      <c r="EC575">
        <v>0.087354</v>
      </c>
      <c r="ED575">
        <v>0.0807259</v>
      </c>
      <c r="EE575">
        <v>30449.8</v>
      </c>
      <c r="EF575">
        <v>30667.3</v>
      </c>
      <c r="EG575">
        <v>29247.8</v>
      </c>
      <c r="EH575">
        <v>29204.5</v>
      </c>
      <c r="EI575">
        <v>35379.5</v>
      </c>
      <c r="EJ575">
        <v>35676.7</v>
      </c>
      <c r="EK575">
        <v>41205.6</v>
      </c>
      <c r="EL575">
        <v>41598.4</v>
      </c>
      <c r="EM575">
        <v>1.93572</v>
      </c>
      <c r="EN575">
        <v>2.01533</v>
      </c>
      <c r="EO575">
        <v>0.00331551</v>
      </c>
      <c r="EP575">
        <v>0</v>
      </c>
      <c r="EQ575">
        <v>26.9654</v>
      </c>
      <c r="ER575">
        <v>999.9</v>
      </c>
      <c r="ES575">
        <v>28.3</v>
      </c>
      <c r="ET575">
        <v>39.5</v>
      </c>
      <c r="EU575">
        <v>29.8562</v>
      </c>
      <c r="EV575">
        <v>61.419</v>
      </c>
      <c r="EW575">
        <v>27.0513</v>
      </c>
      <c r="EX575">
        <v>2</v>
      </c>
      <c r="EY575">
        <v>0.279845</v>
      </c>
      <c r="EZ575">
        <v>4.38753</v>
      </c>
      <c r="FA575">
        <v>20.3302</v>
      </c>
      <c r="FB575">
        <v>5.21235</v>
      </c>
      <c r="FC575">
        <v>12.015</v>
      </c>
      <c r="FD575">
        <v>4.9865</v>
      </c>
      <c r="FE575">
        <v>3.28758</v>
      </c>
      <c r="FF575">
        <v>6622.5</v>
      </c>
      <c r="FG575">
        <v>9999</v>
      </c>
      <c r="FH575">
        <v>9999</v>
      </c>
      <c r="FI575">
        <v>107</v>
      </c>
      <c r="FJ575">
        <v>1.86751</v>
      </c>
      <c r="FK575">
        <v>1.86651</v>
      </c>
      <c r="FL575">
        <v>1.86597</v>
      </c>
      <c r="FM575">
        <v>1.86584</v>
      </c>
      <c r="FN575">
        <v>1.86769</v>
      </c>
      <c r="FO575">
        <v>1.87012</v>
      </c>
      <c r="FP575">
        <v>1.86879</v>
      </c>
      <c r="FQ575">
        <v>1.87018</v>
      </c>
      <c r="FR575">
        <v>0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-0.893</v>
      </c>
      <c r="GF575">
        <v>-0.9661</v>
      </c>
      <c r="GG575">
        <v>-0.6157391948907027</v>
      </c>
      <c r="GH575">
        <v>-0.001751842048368114</v>
      </c>
      <c r="GI575">
        <v>2.175043830543419E-07</v>
      </c>
      <c r="GJ575">
        <v>-8.900938919420621E-11</v>
      </c>
      <c r="GK575">
        <v>8.598166570386768</v>
      </c>
      <c r="GL575">
        <v>1.777864070516789</v>
      </c>
      <c r="GM575">
        <v>-0.1595319365346188</v>
      </c>
      <c r="GN575">
        <v>0.002975254502177307</v>
      </c>
      <c r="GO575">
        <v>3</v>
      </c>
      <c r="GP575">
        <v>2360</v>
      </c>
      <c r="GQ575">
        <v>1</v>
      </c>
      <c r="GR575">
        <v>26</v>
      </c>
      <c r="GS575">
        <v>67.90000000000001</v>
      </c>
      <c r="GT575">
        <v>68</v>
      </c>
      <c r="GU575">
        <v>0.540771</v>
      </c>
      <c r="GV575">
        <v>2.2876</v>
      </c>
      <c r="GW575">
        <v>1.94702</v>
      </c>
      <c r="GX575">
        <v>2.81616</v>
      </c>
      <c r="GY575">
        <v>2.19482</v>
      </c>
      <c r="GZ575">
        <v>2.36084</v>
      </c>
      <c r="HA575">
        <v>41.8486</v>
      </c>
      <c r="HB575">
        <v>12.0832</v>
      </c>
      <c r="HC575">
        <v>18</v>
      </c>
      <c r="HD575">
        <v>500.389</v>
      </c>
      <c r="HE575">
        <v>565.005</v>
      </c>
      <c r="HF575">
        <v>20.3917</v>
      </c>
      <c r="HG575">
        <v>30.6829</v>
      </c>
      <c r="HH575">
        <v>30.0009</v>
      </c>
      <c r="HI575">
        <v>30.5723</v>
      </c>
      <c r="HJ575">
        <v>30.4862</v>
      </c>
      <c r="HK575">
        <v>10.8991</v>
      </c>
      <c r="HL575">
        <v>18.2563</v>
      </c>
      <c r="HM575">
        <v>33.5871</v>
      </c>
      <c r="HN575">
        <v>20.3549</v>
      </c>
      <c r="HO575">
        <v>117.874</v>
      </c>
      <c r="HP575">
        <v>24.3695</v>
      </c>
      <c r="HQ575">
        <v>100.029</v>
      </c>
      <c r="HR575">
        <v>99.9237</v>
      </c>
    </row>
    <row r="576" spans="1:226">
      <c r="A576">
        <v>560</v>
      </c>
      <c r="B576">
        <v>1657319597</v>
      </c>
      <c r="C576">
        <v>10736</v>
      </c>
      <c r="D576" t="s">
        <v>1488</v>
      </c>
      <c r="E576" t="s">
        <v>1489</v>
      </c>
      <c r="F576">
        <v>5</v>
      </c>
      <c r="G576" t="s">
        <v>728</v>
      </c>
      <c r="H576" t="s">
        <v>354</v>
      </c>
      <c r="I576">
        <v>1657319594.111111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153.3581471855038</v>
      </c>
      <c r="AK576">
        <v>161.2355212121211</v>
      </c>
      <c r="AL576">
        <v>-3.319272918457625</v>
      </c>
      <c r="AM576">
        <v>65.61968836560369</v>
      </c>
      <c r="AN576">
        <f>(AP576 - AO576 + BO576*1E3/(8.314*(BQ576+273.15)) * AR576/BN576 * AQ576) * BN576/(100*BB576) * 1000/(1000 - AP576)</f>
        <v>0</v>
      </c>
      <c r="AO576">
        <v>24.30760035090716</v>
      </c>
      <c r="AP576">
        <v>25.57062242424243</v>
      </c>
      <c r="AQ576">
        <v>9.015067718888147E-06</v>
      </c>
      <c r="AR576">
        <v>78.44544884641762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6</v>
      </c>
      <c r="BC576">
        <v>0.5</v>
      </c>
      <c r="BD576" t="s">
        <v>355</v>
      </c>
      <c r="BE576">
        <v>2</v>
      </c>
      <c r="BF576" t="b">
        <v>1</v>
      </c>
      <c r="BG576">
        <v>1657319594.111111</v>
      </c>
      <c r="BH576">
        <v>164.8415555555556</v>
      </c>
      <c r="BI576">
        <v>149.3711111111111</v>
      </c>
      <c r="BJ576">
        <v>25.56983333333334</v>
      </c>
      <c r="BK576">
        <v>24.30764444444445</v>
      </c>
      <c r="BL576">
        <v>165.742</v>
      </c>
      <c r="BM576">
        <v>26.53571111111111</v>
      </c>
      <c r="BN576">
        <v>500.0034444444444</v>
      </c>
      <c r="BO576">
        <v>68.4162111111111</v>
      </c>
      <c r="BP576">
        <v>0.1000096111111111</v>
      </c>
      <c r="BQ576">
        <v>26.66318888888889</v>
      </c>
      <c r="BR576">
        <v>27.03033333333333</v>
      </c>
      <c r="BS576">
        <v>999.9000000000001</v>
      </c>
      <c r="BT576">
        <v>0</v>
      </c>
      <c r="BU576">
        <v>0</v>
      </c>
      <c r="BV576">
        <v>9998.75</v>
      </c>
      <c r="BW576">
        <v>0</v>
      </c>
      <c r="BX576">
        <v>1600.495555555556</v>
      </c>
      <c r="BY576">
        <v>15.47058888888889</v>
      </c>
      <c r="BZ576">
        <v>169.1671111111111</v>
      </c>
      <c r="CA576">
        <v>153.0923333333333</v>
      </c>
      <c r="CB576">
        <v>1.262183333333333</v>
      </c>
      <c r="CC576">
        <v>149.3711111111111</v>
      </c>
      <c r="CD576">
        <v>24.30764444444445</v>
      </c>
      <c r="CE576">
        <v>1.749391111111111</v>
      </c>
      <c r="CF576">
        <v>1.663036666666667</v>
      </c>
      <c r="CG576">
        <v>15.34178888888889</v>
      </c>
      <c r="CH576">
        <v>14.55564444444444</v>
      </c>
      <c r="CI576">
        <v>1999.972222222222</v>
      </c>
      <c r="CJ576">
        <v>0.980006</v>
      </c>
      <c r="CK576">
        <v>0.0199936</v>
      </c>
      <c r="CL576">
        <v>0</v>
      </c>
      <c r="CM576">
        <v>2.258733333333334</v>
      </c>
      <c r="CN576">
        <v>0</v>
      </c>
      <c r="CO576">
        <v>4349.693333333333</v>
      </c>
      <c r="CP576">
        <v>16749.27777777778</v>
      </c>
      <c r="CQ576">
        <v>42.562</v>
      </c>
      <c r="CR576">
        <v>43.875</v>
      </c>
      <c r="CS576">
        <v>42.88188888888889</v>
      </c>
      <c r="CT576">
        <v>42.25688888888889</v>
      </c>
      <c r="CU576">
        <v>41.312</v>
      </c>
      <c r="CV576">
        <v>1959.982222222222</v>
      </c>
      <c r="CW576">
        <v>39.99</v>
      </c>
      <c r="CX576">
        <v>0</v>
      </c>
      <c r="CY576">
        <v>1657319603.7</v>
      </c>
      <c r="CZ576">
        <v>0</v>
      </c>
      <c r="DA576">
        <v>1657315522.5</v>
      </c>
      <c r="DB576" t="s">
        <v>1038</v>
      </c>
      <c r="DC576">
        <v>1657315522.5</v>
      </c>
      <c r="DD576">
        <v>1657315518.5</v>
      </c>
      <c r="DE576">
        <v>10</v>
      </c>
      <c r="DF576">
        <v>0.226</v>
      </c>
      <c r="DG576">
        <v>0.346</v>
      </c>
      <c r="DH576">
        <v>-1.322</v>
      </c>
      <c r="DI576">
        <v>-0.172</v>
      </c>
      <c r="DJ576">
        <v>420</v>
      </c>
      <c r="DK576">
        <v>25</v>
      </c>
      <c r="DL576">
        <v>0.27</v>
      </c>
      <c r="DM576">
        <v>0.2</v>
      </c>
      <c r="DN576">
        <v>14.8849775</v>
      </c>
      <c r="DO576">
        <v>4.577692682926829</v>
      </c>
      <c r="DP576">
        <v>0.4426049720052296</v>
      </c>
      <c r="DQ576">
        <v>0</v>
      </c>
      <c r="DR576">
        <v>1.255807</v>
      </c>
      <c r="DS576">
        <v>0.04642018761726038</v>
      </c>
      <c r="DT576">
        <v>0.004638133891987168</v>
      </c>
      <c r="DU576">
        <v>1</v>
      </c>
      <c r="DV576">
        <v>1</v>
      </c>
      <c r="DW576">
        <v>2</v>
      </c>
      <c r="DX576" t="s">
        <v>357</v>
      </c>
      <c r="DY576">
        <v>2.97676</v>
      </c>
      <c r="DZ576">
        <v>2.72481</v>
      </c>
      <c r="EA576">
        <v>0.0306644</v>
      </c>
      <c r="EB576">
        <v>0.027351</v>
      </c>
      <c r="EC576">
        <v>0.08735610000000001</v>
      </c>
      <c r="ED576">
        <v>0.08072509999999999</v>
      </c>
      <c r="EE576">
        <v>30477.3</v>
      </c>
      <c r="EF576">
        <v>30695.9</v>
      </c>
      <c r="EG576">
        <v>29247.5</v>
      </c>
      <c r="EH576">
        <v>29204.2</v>
      </c>
      <c r="EI576">
        <v>35379.2</v>
      </c>
      <c r="EJ576">
        <v>35676.4</v>
      </c>
      <c r="EK576">
        <v>41205.3</v>
      </c>
      <c r="EL576">
        <v>41598.2</v>
      </c>
      <c r="EM576">
        <v>1.93557</v>
      </c>
      <c r="EN576">
        <v>2.0152</v>
      </c>
      <c r="EO576">
        <v>0.00355393</v>
      </c>
      <c r="EP576">
        <v>0</v>
      </c>
      <c r="EQ576">
        <v>26.9679</v>
      </c>
      <c r="ER576">
        <v>999.9</v>
      </c>
      <c r="ES576">
        <v>28.3</v>
      </c>
      <c r="ET576">
        <v>39.5</v>
      </c>
      <c r="EU576">
        <v>29.855</v>
      </c>
      <c r="EV576">
        <v>61.549</v>
      </c>
      <c r="EW576">
        <v>27.0353</v>
      </c>
      <c r="EX576">
        <v>2</v>
      </c>
      <c r="EY576">
        <v>0.280109</v>
      </c>
      <c r="EZ576">
        <v>4.42398</v>
      </c>
      <c r="FA576">
        <v>20.3292</v>
      </c>
      <c r="FB576">
        <v>5.2122</v>
      </c>
      <c r="FC576">
        <v>12.0152</v>
      </c>
      <c r="FD576">
        <v>4.9862</v>
      </c>
      <c r="FE576">
        <v>3.28763</v>
      </c>
      <c r="FF576">
        <v>6622.5</v>
      </c>
      <c r="FG576">
        <v>9999</v>
      </c>
      <c r="FH576">
        <v>9999</v>
      </c>
      <c r="FI576">
        <v>107</v>
      </c>
      <c r="FJ576">
        <v>1.86751</v>
      </c>
      <c r="FK576">
        <v>1.86648</v>
      </c>
      <c r="FL576">
        <v>1.86597</v>
      </c>
      <c r="FM576">
        <v>1.86584</v>
      </c>
      <c r="FN576">
        <v>1.86769</v>
      </c>
      <c r="FO576">
        <v>1.87012</v>
      </c>
      <c r="FP576">
        <v>1.86877</v>
      </c>
      <c r="FQ576">
        <v>1.87018</v>
      </c>
      <c r="FR576">
        <v>0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-0.885</v>
      </c>
      <c r="GF576">
        <v>-0.9664</v>
      </c>
      <c r="GG576">
        <v>-0.6157391948907027</v>
      </c>
      <c r="GH576">
        <v>-0.001751842048368114</v>
      </c>
      <c r="GI576">
        <v>2.175043830543419E-07</v>
      </c>
      <c r="GJ576">
        <v>-8.900938919420621E-11</v>
      </c>
      <c r="GK576">
        <v>8.598166570386768</v>
      </c>
      <c r="GL576">
        <v>1.777864070516789</v>
      </c>
      <c r="GM576">
        <v>-0.1595319365346188</v>
      </c>
      <c r="GN576">
        <v>0.002975254502177307</v>
      </c>
      <c r="GO576">
        <v>3</v>
      </c>
      <c r="GP576">
        <v>2360</v>
      </c>
      <c r="GQ576">
        <v>1</v>
      </c>
      <c r="GR576">
        <v>26</v>
      </c>
      <c r="GS576">
        <v>67.90000000000001</v>
      </c>
      <c r="GT576">
        <v>68</v>
      </c>
      <c r="GU576">
        <v>0.53833</v>
      </c>
      <c r="GV576">
        <v>2.27905</v>
      </c>
      <c r="GW576">
        <v>1.94702</v>
      </c>
      <c r="GX576">
        <v>2.81738</v>
      </c>
      <c r="GY576">
        <v>2.19482</v>
      </c>
      <c r="GZ576">
        <v>2.36206</v>
      </c>
      <c r="HA576">
        <v>41.8486</v>
      </c>
      <c r="HB576">
        <v>12.0832</v>
      </c>
      <c r="HC576">
        <v>18</v>
      </c>
      <c r="HD576">
        <v>500.31</v>
      </c>
      <c r="HE576">
        <v>564.9299999999999</v>
      </c>
      <c r="HF576">
        <v>20.3797</v>
      </c>
      <c r="HG576">
        <v>30.686</v>
      </c>
      <c r="HH576">
        <v>30.0009</v>
      </c>
      <c r="HI576">
        <v>30.5747</v>
      </c>
      <c r="HJ576">
        <v>30.4881</v>
      </c>
      <c r="HK576">
        <v>10.4114</v>
      </c>
      <c r="HL576">
        <v>18.2563</v>
      </c>
      <c r="HM576">
        <v>33.5871</v>
      </c>
      <c r="HN576">
        <v>20.3549</v>
      </c>
      <c r="HO576">
        <v>91.57380000000001</v>
      </c>
      <c r="HP576">
        <v>24.3695</v>
      </c>
      <c r="HQ576">
        <v>100.028</v>
      </c>
      <c r="HR576">
        <v>99.923</v>
      </c>
    </row>
    <row r="577" spans="1:226">
      <c r="A577">
        <v>561</v>
      </c>
      <c r="B577">
        <v>1657319600.5</v>
      </c>
      <c r="C577">
        <v>10739.5</v>
      </c>
      <c r="D577" t="s">
        <v>1490</v>
      </c>
      <c r="E577" t="s">
        <v>1491</v>
      </c>
      <c r="F577">
        <v>5</v>
      </c>
      <c r="G577" t="s">
        <v>728</v>
      </c>
      <c r="H577" t="s">
        <v>354</v>
      </c>
      <c r="I577">
        <v>1657319597.777778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141.5254839631379</v>
      </c>
      <c r="AK577">
        <v>149.5981515151515</v>
      </c>
      <c r="AL577">
        <v>-3.326532065274619</v>
      </c>
      <c r="AM577">
        <v>65.61968836560369</v>
      </c>
      <c r="AN577">
        <f>(AP577 - AO577 + BO577*1E3/(8.314*(BQ577+273.15)) * AR577/BN577 * AQ577) * BN577/(100*BB577) * 1000/(1000 - AP577)</f>
        <v>0</v>
      </c>
      <c r="AO577">
        <v>24.30723374727692</v>
      </c>
      <c r="AP577">
        <v>25.56889454545455</v>
      </c>
      <c r="AQ577">
        <v>-1.080687276158073E-05</v>
      </c>
      <c r="AR577">
        <v>78.44544884641762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6</v>
      </c>
      <c r="BC577">
        <v>0.5</v>
      </c>
      <c r="BD577" t="s">
        <v>355</v>
      </c>
      <c r="BE577">
        <v>2</v>
      </c>
      <c r="BF577" t="b">
        <v>1</v>
      </c>
      <c r="BG577">
        <v>1657319597.777778</v>
      </c>
      <c r="BH577">
        <v>152.9775555555556</v>
      </c>
      <c r="BI577">
        <v>137.1498888888889</v>
      </c>
      <c r="BJ577">
        <v>25.56982222222222</v>
      </c>
      <c r="BK577">
        <v>24.30652222222222</v>
      </c>
      <c r="BL577">
        <v>153.8578888888889</v>
      </c>
      <c r="BM577">
        <v>26.5357</v>
      </c>
      <c r="BN577">
        <v>500.0181111111112</v>
      </c>
      <c r="BO577">
        <v>68.41677777777778</v>
      </c>
      <c r="BP577">
        <v>0.1000309555555556</v>
      </c>
      <c r="BQ577">
        <v>26.66301111111111</v>
      </c>
      <c r="BR577">
        <v>27.02564444444444</v>
      </c>
      <c r="BS577">
        <v>999.9000000000001</v>
      </c>
      <c r="BT577">
        <v>0</v>
      </c>
      <c r="BU577">
        <v>0</v>
      </c>
      <c r="BV577">
        <v>10009.58666666667</v>
      </c>
      <c r="BW577">
        <v>0</v>
      </c>
      <c r="BX577">
        <v>1598.06</v>
      </c>
      <c r="BY577">
        <v>15.82752222222222</v>
      </c>
      <c r="BZ577">
        <v>156.9917777777778</v>
      </c>
      <c r="CA577">
        <v>140.5666666666667</v>
      </c>
      <c r="CB577">
        <v>1.263293333333333</v>
      </c>
      <c r="CC577">
        <v>137.1498888888889</v>
      </c>
      <c r="CD577">
        <v>24.30652222222222</v>
      </c>
      <c r="CE577">
        <v>1.749404444444444</v>
      </c>
      <c r="CF577">
        <v>1.662974444444445</v>
      </c>
      <c r="CG577">
        <v>15.3419</v>
      </c>
      <c r="CH577">
        <v>14.55506666666667</v>
      </c>
      <c r="CI577">
        <v>1999.956666666667</v>
      </c>
      <c r="CJ577">
        <v>0.980006</v>
      </c>
      <c r="CK577">
        <v>0.0199936</v>
      </c>
      <c r="CL577">
        <v>0</v>
      </c>
      <c r="CM577">
        <v>2.217477777777778</v>
      </c>
      <c r="CN577">
        <v>0</v>
      </c>
      <c r="CO577">
        <v>4354.397777777779</v>
      </c>
      <c r="CP577">
        <v>16749.14444444444</v>
      </c>
      <c r="CQ577">
        <v>42.562</v>
      </c>
      <c r="CR577">
        <v>43.875</v>
      </c>
      <c r="CS577">
        <v>42.88188888888889</v>
      </c>
      <c r="CT577">
        <v>42.29822222222222</v>
      </c>
      <c r="CU577">
        <v>41.312</v>
      </c>
      <c r="CV577">
        <v>1959.966666666667</v>
      </c>
      <c r="CW577">
        <v>39.99</v>
      </c>
      <c r="CX577">
        <v>0</v>
      </c>
      <c r="CY577">
        <v>1657319607.3</v>
      </c>
      <c r="CZ577">
        <v>0</v>
      </c>
      <c r="DA577">
        <v>1657315522.5</v>
      </c>
      <c r="DB577" t="s">
        <v>1038</v>
      </c>
      <c r="DC577">
        <v>1657315522.5</v>
      </c>
      <c r="DD577">
        <v>1657315518.5</v>
      </c>
      <c r="DE577">
        <v>10</v>
      </c>
      <c r="DF577">
        <v>0.226</v>
      </c>
      <c r="DG577">
        <v>0.346</v>
      </c>
      <c r="DH577">
        <v>-1.322</v>
      </c>
      <c r="DI577">
        <v>-0.172</v>
      </c>
      <c r="DJ577">
        <v>420</v>
      </c>
      <c r="DK577">
        <v>25</v>
      </c>
      <c r="DL577">
        <v>0.27</v>
      </c>
      <c r="DM577">
        <v>0.2</v>
      </c>
      <c r="DN577">
        <v>15.0555243902439</v>
      </c>
      <c r="DO577">
        <v>4.733234843205571</v>
      </c>
      <c r="DP577">
        <v>0.4684661066327558</v>
      </c>
      <c r="DQ577">
        <v>0</v>
      </c>
      <c r="DR577">
        <v>1.257260975609756</v>
      </c>
      <c r="DS577">
        <v>0.04780724738675855</v>
      </c>
      <c r="DT577">
        <v>0.004849215075975044</v>
      </c>
      <c r="DU577">
        <v>1</v>
      </c>
      <c r="DV577">
        <v>1</v>
      </c>
      <c r="DW577">
        <v>2</v>
      </c>
      <c r="DX577" t="s">
        <v>357</v>
      </c>
      <c r="DY577">
        <v>2.97689</v>
      </c>
      <c r="DZ577">
        <v>2.72478</v>
      </c>
      <c r="EA577">
        <v>0.0285664</v>
      </c>
      <c r="EB577">
        <v>0.0250724</v>
      </c>
      <c r="EC577">
        <v>0.0873509</v>
      </c>
      <c r="ED577">
        <v>0.0807244</v>
      </c>
      <c r="EE577">
        <v>30542.9</v>
      </c>
      <c r="EF577">
        <v>30767.7</v>
      </c>
      <c r="EG577">
        <v>29247.2</v>
      </c>
      <c r="EH577">
        <v>29204.1</v>
      </c>
      <c r="EI577">
        <v>35379</v>
      </c>
      <c r="EJ577">
        <v>35676.4</v>
      </c>
      <c r="EK577">
        <v>41204.9</v>
      </c>
      <c r="EL577">
        <v>41598.1</v>
      </c>
      <c r="EM577">
        <v>1.93568</v>
      </c>
      <c r="EN577">
        <v>2.01505</v>
      </c>
      <c r="EO577">
        <v>0.00312924</v>
      </c>
      <c r="EP577">
        <v>0</v>
      </c>
      <c r="EQ577">
        <v>26.9741</v>
      </c>
      <c r="ER577">
        <v>999.9</v>
      </c>
      <c r="ES577">
        <v>28.3</v>
      </c>
      <c r="ET577">
        <v>39.5</v>
      </c>
      <c r="EU577">
        <v>29.8545</v>
      </c>
      <c r="EV577">
        <v>61.369</v>
      </c>
      <c r="EW577">
        <v>27.0673</v>
      </c>
      <c r="EX577">
        <v>2</v>
      </c>
      <c r="EY577">
        <v>0.280734</v>
      </c>
      <c r="EZ577">
        <v>4.3956</v>
      </c>
      <c r="FA577">
        <v>20.3301</v>
      </c>
      <c r="FB577">
        <v>5.21235</v>
      </c>
      <c r="FC577">
        <v>12.0141</v>
      </c>
      <c r="FD577">
        <v>4.9868</v>
      </c>
      <c r="FE577">
        <v>3.2876</v>
      </c>
      <c r="FF577">
        <v>6622.5</v>
      </c>
      <c r="FG577">
        <v>9999</v>
      </c>
      <c r="FH577">
        <v>9999</v>
      </c>
      <c r="FI577">
        <v>107</v>
      </c>
      <c r="FJ577">
        <v>1.86752</v>
      </c>
      <c r="FK577">
        <v>1.86649</v>
      </c>
      <c r="FL577">
        <v>1.86594</v>
      </c>
      <c r="FM577">
        <v>1.86584</v>
      </c>
      <c r="FN577">
        <v>1.86769</v>
      </c>
      <c r="FO577">
        <v>1.87012</v>
      </c>
      <c r="FP577">
        <v>1.86879</v>
      </c>
      <c r="FQ577">
        <v>1.87015</v>
      </c>
      <c r="FR577">
        <v>0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-0.866</v>
      </c>
      <c r="GF577">
        <v>-0.9656</v>
      </c>
      <c r="GG577">
        <v>-0.6157391948907027</v>
      </c>
      <c r="GH577">
        <v>-0.001751842048368114</v>
      </c>
      <c r="GI577">
        <v>2.175043830543419E-07</v>
      </c>
      <c r="GJ577">
        <v>-8.900938919420621E-11</v>
      </c>
      <c r="GK577">
        <v>8.598166570386768</v>
      </c>
      <c r="GL577">
        <v>1.777864070516789</v>
      </c>
      <c r="GM577">
        <v>-0.1595319365346188</v>
      </c>
      <c r="GN577">
        <v>0.002975254502177307</v>
      </c>
      <c r="GO577">
        <v>3</v>
      </c>
      <c r="GP577">
        <v>2360</v>
      </c>
      <c r="GQ577">
        <v>1</v>
      </c>
      <c r="GR577">
        <v>26</v>
      </c>
      <c r="GS577">
        <v>68</v>
      </c>
      <c r="GT577">
        <v>68</v>
      </c>
      <c r="GU577">
        <v>0.498047</v>
      </c>
      <c r="GV577">
        <v>2.28638</v>
      </c>
      <c r="GW577">
        <v>1.94702</v>
      </c>
      <c r="GX577">
        <v>2.81616</v>
      </c>
      <c r="GY577">
        <v>2.19482</v>
      </c>
      <c r="GZ577">
        <v>2.38037</v>
      </c>
      <c r="HA577">
        <v>41.8486</v>
      </c>
      <c r="HB577">
        <v>12.0744</v>
      </c>
      <c r="HC577">
        <v>18</v>
      </c>
      <c r="HD577">
        <v>500.421</v>
      </c>
      <c r="HE577">
        <v>564.867</v>
      </c>
      <c r="HF577">
        <v>20.3487</v>
      </c>
      <c r="HG577">
        <v>30.6925</v>
      </c>
      <c r="HH577">
        <v>30.0009</v>
      </c>
      <c r="HI577">
        <v>30.5805</v>
      </c>
      <c r="HJ577">
        <v>30.4935</v>
      </c>
      <c r="HK577">
        <v>9.90377</v>
      </c>
      <c r="HL577">
        <v>17.9829</v>
      </c>
      <c r="HM577">
        <v>33.5871</v>
      </c>
      <c r="HN577">
        <v>20.3303</v>
      </c>
      <c r="HO577">
        <v>104.439</v>
      </c>
      <c r="HP577">
        <v>24.3695</v>
      </c>
      <c r="HQ577">
        <v>100.027</v>
      </c>
      <c r="HR577">
        <v>99.92270000000001</v>
      </c>
    </row>
    <row r="578" spans="1:226">
      <c r="A578">
        <v>562</v>
      </c>
      <c r="B578">
        <v>1657319601.5</v>
      </c>
      <c r="C578">
        <v>10740.5</v>
      </c>
      <c r="D578" t="s">
        <v>1492</v>
      </c>
      <c r="E578" t="s">
        <v>1493</v>
      </c>
      <c r="F578">
        <v>5</v>
      </c>
      <c r="G578" t="s">
        <v>728</v>
      </c>
      <c r="H578" t="s">
        <v>354</v>
      </c>
      <c r="I578">
        <v>1657319598.75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138.0180258940022</v>
      </c>
      <c r="AK578">
        <v>146.2246848484848</v>
      </c>
      <c r="AL578">
        <v>-3.342759940804691</v>
      </c>
      <c r="AM578">
        <v>65.61968836560369</v>
      </c>
      <c r="AN578">
        <f>(AP578 - AO578 + BO578*1E3/(8.314*(BQ578+273.15)) * AR578/BN578 * AQ578) * BN578/(100*BB578) * 1000/(1000 - AP578)</f>
        <v>0</v>
      </c>
      <c r="AO578">
        <v>24.30612184386554</v>
      </c>
      <c r="AP578">
        <v>25.56958424242424</v>
      </c>
      <c r="AQ578">
        <v>-5.036979533946905E-05</v>
      </c>
      <c r="AR578">
        <v>78.44544884641762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6</v>
      </c>
      <c r="BC578">
        <v>0.5</v>
      </c>
      <c r="BD578" t="s">
        <v>355</v>
      </c>
      <c r="BE578">
        <v>2</v>
      </c>
      <c r="BF578" t="b">
        <v>1</v>
      </c>
      <c r="BG578">
        <v>1657319598.75</v>
      </c>
      <c r="BH578">
        <v>149.819875</v>
      </c>
      <c r="BI578">
        <v>133.822875</v>
      </c>
      <c r="BJ578">
        <v>25.569725</v>
      </c>
      <c r="BK578">
        <v>24.30665</v>
      </c>
      <c r="BL578">
        <v>150.694875</v>
      </c>
      <c r="BM578">
        <v>26.5355375</v>
      </c>
      <c r="BN578">
        <v>500.01775</v>
      </c>
      <c r="BO578">
        <v>68.41693749999999</v>
      </c>
      <c r="BP578">
        <v>0.1000462</v>
      </c>
      <c r="BQ578">
        <v>26.6626625</v>
      </c>
      <c r="BR578">
        <v>27.026575</v>
      </c>
      <c r="BS578">
        <v>999.9</v>
      </c>
      <c r="BT578">
        <v>0</v>
      </c>
      <c r="BU578">
        <v>0</v>
      </c>
      <c r="BV578">
        <v>10009.7725</v>
      </c>
      <c r="BW578">
        <v>0</v>
      </c>
      <c r="BX578">
        <v>1597.82625</v>
      </c>
      <c r="BY578">
        <v>15.9968</v>
      </c>
      <c r="BZ578">
        <v>153.751125</v>
      </c>
      <c r="CA578">
        <v>137.15675</v>
      </c>
      <c r="CB578">
        <v>1.26307625</v>
      </c>
      <c r="CC578">
        <v>133.822875</v>
      </c>
      <c r="CD578">
        <v>24.30665</v>
      </c>
      <c r="CE578">
        <v>1.7494025</v>
      </c>
      <c r="CF578">
        <v>1.6629875</v>
      </c>
      <c r="CG578">
        <v>15.3418625</v>
      </c>
      <c r="CH578">
        <v>14.5551875</v>
      </c>
      <c r="CI578">
        <v>1999.955</v>
      </c>
      <c r="CJ578">
        <v>0.980004125</v>
      </c>
      <c r="CK578">
        <v>0.019995525</v>
      </c>
      <c r="CL578">
        <v>0</v>
      </c>
      <c r="CM578">
        <v>2.216925</v>
      </c>
      <c r="CN578">
        <v>0</v>
      </c>
      <c r="CO578">
        <v>4355.6625</v>
      </c>
      <c r="CP578">
        <v>16749.1125</v>
      </c>
      <c r="CQ578">
        <v>42.562</v>
      </c>
      <c r="CR578">
        <v>43.875</v>
      </c>
      <c r="CS578">
        <v>42.8905</v>
      </c>
      <c r="CT578">
        <v>42.30425</v>
      </c>
      <c r="CU578">
        <v>41.319875</v>
      </c>
      <c r="CV578">
        <v>1959.96125</v>
      </c>
      <c r="CW578">
        <v>39.99375000000001</v>
      </c>
      <c r="CX578">
        <v>0</v>
      </c>
      <c r="CY578">
        <v>1657319608.5</v>
      </c>
      <c r="CZ578">
        <v>0</v>
      </c>
      <c r="DA578">
        <v>1657315522.5</v>
      </c>
      <c r="DB578" t="s">
        <v>1038</v>
      </c>
      <c r="DC578">
        <v>1657315522.5</v>
      </c>
      <c r="DD578">
        <v>1657315518.5</v>
      </c>
      <c r="DE578">
        <v>10</v>
      </c>
      <c r="DF578">
        <v>0.226</v>
      </c>
      <c r="DG578">
        <v>0.346</v>
      </c>
      <c r="DH578">
        <v>-1.322</v>
      </c>
      <c r="DI578">
        <v>-0.172</v>
      </c>
      <c r="DJ578">
        <v>420</v>
      </c>
      <c r="DK578">
        <v>25</v>
      </c>
      <c r="DL578">
        <v>0.27</v>
      </c>
      <c r="DM578">
        <v>0.2</v>
      </c>
      <c r="DN578">
        <v>15.2207875</v>
      </c>
      <c r="DO578">
        <v>5.38514409005627</v>
      </c>
      <c r="DP578">
        <v>0.5293922294421689</v>
      </c>
      <c r="DQ578">
        <v>0</v>
      </c>
      <c r="DR578">
        <v>1.25830475</v>
      </c>
      <c r="DS578">
        <v>0.04735125703564162</v>
      </c>
      <c r="DT578">
        <v>0.004723735273859024</v>
      </c>
      <c r="DU578">
        <v>1</v>
      </c>
      <c r="DV578">
        <v>1</v>
      </c>
      <c r="DW578">
        <v>2</v>
      </c>
      <c r="DX578" t="s">
        <v>357</v>
      </c>
      <c r="DY578">
        <v>2.97688</v>
      </c>
      <c r="DZ578">
        <v>2.72468</v>
      </c>
      <c r="EA578">
        <v>0.0279464</v>
      </c>
      <c r="EB578">
        <v>0.0244058</v>
      </c>
      <c r="EC578">
        <v>0.0873519</v>
      </c>
      <c r="ED578">
        <v>0.0807416</v>
      </c>
      <c r="EE578">
        <v>30562.4</v>
      </c>
      <c r="EF578">
        <v>30788.6</v>
      </c>
      <c r="EG578">
        <v>29247.2</v>
      </c>
      <c r="EH578">
        <v>29204.1</v>
      </c>
      <c r="EI578">
        <v>35379</v>
      </c>
      <c r="EJ578">
        <v>35675.5</v>
      </c>
      <c r="EK578">
        <v>41204.9</v>
      </c>
      <c r="EL578">
        <v>41597.9</v>
      </c>
      <c r="EM578">
        <v>1.93578</v>
      </c>
      <c r="EN578">
        <v>2.01513</v>
      </c>
      <c r="EO578">
        <v>0.00305474</v>
      </c>
      <c r="EP578">
        <v>0</v>
      </c>
      <c r="EQ578">
        <v>26.9758</v>
      </c>
      <c r="ER578">
        <v>999.9</v>
      </c>
      <c r="ES578">
        <v>28.3</v>
      </c>
      <c r="ET578">
        <v>39.5</v>
      </c>
      <c r="EU578">
        <v>29.8582</v>
      </c>
      <c r="EV578">
        <v>61.449</v>
      </c>
      <c r="EW578">
        <v>27.0072</v>
      </c>
      <c r="EX578">
        <v>2</v>
      </c>
      <c r="EY578">
        <v>0.280704</v>
      </c>
      <c r="EZ578">
        <v>4.39669</v>
      </c>
      <c r="FA578">
        <v>20.3301</v>
      </c>
      <c r="FB578">
        <v>5.2125</v>
      </c>
      <c r="FC578">
        <v>12.0138</v>
      </c>
      <c r="FD578">
        <v>4.9867</v>
      </c>
      <c r="FE578">
        <v>3.28765</v>
      </c>
      <c r="FF578">
        <v>6622.5</v>
      </c>
      <c r="FG578">
        <v>9999</v>
      </c>
      <c r="FH578">
        <v>9999</v>
      </c>
      <c r="FI578">
        <v>107</v>
      </c>
      <c r="FJ578">
        <v>1.86751</v>
      </c>
      <c r="FK578">
        <v>1.86649</v>
      </c>
      <c r="FL578">
        <v>1.86596</v>
      </c>
      <c r="FM578">
        <v>1.86584</v>
      </c>
      <c r="FN578">
        <v>1.86769</v>
      </c>
      <c r="FO578">
        <v>1.87012</v>
      </c>
      <c r="FP578">
        <v>1.8688</v>
      </c>
      <c r="FQ578">
        <v>1.87017</v>
      </c>
      <c r="FR578">
        <v>0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-0.86</v>
      </c>
      <c r="GF578">
        <v>-0.9658</v>
      </c>
      <c r="GG578">
        <v>-0.6157391948907027</v>
      </c>
      <c r="GH578">
        <v>-0.001751842048368114</v>
      </c>
      <c r="GI578">
        <v>2.175043830543419E-07</v>
      </c>
      <c r="GJ578">
        <v>-8.900938919420621E-11</v>
      </c>
      <c r="GK578">
        <v>8.598166570386768</v>
      </c>
      <c r="GL578">
        <v>1.777864070516789</v>
      </c>
      <c r="GM578">
        <v>-0.1595319365346188</v>
      </c>
      <c r="GN578">
        <v>0.002975254502177307</v>
      </c>
      <c r="GO578">
        <v>3</v>
      </c>
      <c r="GP578">
        <v>2360</v>
      </c>
      <c r="GQ578">
        <v>1</v>
      </c>
      <c r="GR578">
        <v>26</v>
      </c>
      <c r="GS578">
        <v>68</v>
      </c>
      <c r="GT578">
        <v>68</v>
      </c>
      <c r="GU578">
        <v>0.477295</v>
      </c>
      <c r="GV578">
        <v>2.2876</v>
      </c>
      <c r="GW578">
        <v>1.94702</v>
      </c>
      <c r="GX578">
        <v>2.81494</v>
      </c>
      <c r="GY578">
        <v>2.19482</v>
      </c>
      <c r="GZ578">
        <v>2.35352</v>
      </c>
      <c r="HA578">
        <v>41.8486</v>
      </c>
      <c r="HB578">
        <v>12.0656</v>
      </c>
      <c r="HC578">
        <v>18</v>
      </c>
      <c r="HD578">
        <v>500.497</v>
      </c>
      <c r="HE578">
        <v>564.941</v>
      </c>
      <c r="HF578">
        <v>20.3425</v>
      </c>
      <c r="HG578">
        <v>30.6938</v>
      </c>
      <c r="HH578">
        <v>30.0007</v>
      </c>
      <c r="HI578">
        <v>30.5818</v>
      </c>
      <c r="HJ578">
        <v>30.4953</v>
      </c>
      <c r="HK578">
        <v>9.64012</v>
      </c>
      <c r="HL578">
        <v>17.9829</v>
      </c>
      <c r="HM578">
        <v>33.5871</v>
      </c>
      <c r="HN578">
        <v>20.3303</v>
      </c>
      <c r="HO578">
        <v>97.76000000000001</v>
      </c>
      <c r="HP578">
        <v>24.3695</v>
      </c>
      <c r="HQ578">
        <v>100.027</v>
      </c>
      <c r="HR578">
        <v>99.9224</v>
      </c>
    </row>
    <row r="579" spans="1:226">
      <c r="A579">
        <v>563</v>
      </c>
      <c r="B579">
        <v>1657319605</v>
      </c>
      <c r="C579">
        <v>10744</v>
      </c>
      <c r="D579" t="s">
        <v>1494</v>
      </c>
      <c r="E579" t="s">
        <v>1495</v>
      </c>
      <c r="F579">
        <v>5</v>
      </c>
      <c r="G579" t="s">
        <v>728</v>
      </c>
      <c r="H579" t="s">
        <v>354</v>
      </c>
      <c r="I579">
        <v>1657319602.222222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125.198478463798</v>
      </c>
      <c r="AK579">
        <v>134.1899636363636</v>
      </c>
      <c r="AL579">
        <v>-3.43473472326512</v>
      </c>
      <c r="AM579">
        <v>65.61968836560369</v>
      </c>
      <c r="AN579">
        <f>(AP579 - AO579 + BO579*1E3/(8.314*(BQ579+273.15)) * AR579/BN579 * AQ579) * BN579/(100*BB579) * 1000/(1000 - AP579)</f>
        <v>0</v>
      </c>
      <c r="AO579">
        <v>24.31330751621513</v>
      </c>
      <c r="AP579">
        <v>25.57369575757575</v>
      </c>
      <c r="AQ579">
        <v>2.435750710275297E-05</v>
      </c>
      <c r="AR579">
        <v>78.44544884641762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6</v>
      </c>
      <c r="BC579">
        <v>0.5</v>
      </c>
      <c r="BD579" t="s">
        <v>355</v>
      </c>
      <c r="BE579">
        <v>2</v>
      </c>
      <c r="BF579" t="b">
        <v>1</v>
      </c>
      <c r="BG579">
        <v>1657319602.222222</v>
      </c>
      <c r="BH579">
        <v>138.373</v>
      </c>
      <c r="BI579">
        <v>121.7135555555556</v>
      </c>
      <c r="BJ579">
        <v>25.57103333333334</v>
      </c>
      <c r="BK579">
        <v>24.32337777777778</v>
      </c>
      <c r="BL579">
        <v>139.2285555555555</v>
      </c>
      <c r="BM579">
        <v>26.5377</v>
      </c>
      <c r="BN579">
        <v>500.0047777777777</v>
      </c>
      <c r="BO579">
        <v>68.41691111111112</v>
      </c>
      <c r="BP579">
        <v>0.09998738888888888</v>
      </c>
      <c r="BQ579">
        <v>26.65806666666667</v>
      </c>
      <c r="BR579">
        <v>27.02867777777778</v>
      </c>
      <c r="BS579">
        <v>999.9000000000001</v>
      </c>
      <c r="BT579">
        <v>0</v>
      </c>
      <c r="BU579">
        <v>0</v>
      </c>
      <c r="BV579">
        <v>10002.43666666667</v>
      </c>
      <c r="BW579">
        <v>0</v>
      </c>
      <c r="BX579">
        <v>1597.102222222223</v>
      </c>
      <c r="BY579">
        <v>16.65942222222222</v>
      </c>
      <c r="BZ579">
        <v>142.004</v>
      </c>
      <c r="CA579">
        <v>124.7476666666666</v>
      </c>
      <c r="CB579">
        <v>1.247636666666667</v>
      </c>
      <c r="CC579">
        <v>121.7135555555556</v>
      </c>
      <c r="CD579">
        <v>24.32337777777778</v>
      </c>
      <c r="CE579">
        <v>1.74949</v>
      </c>
      <c r="CF579">
        <v>1.66413</v>
      </c>
      <c r="CG579">
        <v>15.34264444444444</v>
      </c>
      <c r="CH579">
        <v>14.56582222222222</v>
      </c>
      <c r="CI579">
        <v>2000.02</v>
      </c>
      <c r="CJ579">
        <v>0.9800013333333334</v>
      </c>
      <c r="CK579">
        <v>0.0199984</v>
      </c>
      <c r="CL579">
        <v>0</v>
      </c>
      <c r="CM579">
        <v>2.332711111111111</v>
      </c>
      <c r="CN579">
        <v>0</v>
      </c>
      <c r="CO579">
        <v>4360.524444444444</v>
      </c>
      <c r="CP579">
        <v>16749.65555555556</v>
      </c>
      <c r="CQ579">
        <v>42.562</v>
      </c>
      <c r="CR579">
        <v>43.89566666666667</v>
      </c>
      <c r="CS579">
        <v>42.92322222222222</v>
      </c>
      <c r="CT579">
        <v>42.312</v>
      </c>
      <c r="CU579">
        <v>41.34</v>
      </c>
      <c r="CV579">
        <v>1960.02</v>
      </c>
      <c r="CW579">
        <v>40</v>
      </c>
      <c r="CX579">
        <v>0</v>
      </c>
      <c r="CY579">
        <v>1657319612.1</v>
      </c>
      <c r="CZ579">
        <v>0</v>
      </c>
      <c r="DA579">
        <v>1657315522.5</v>
      </c>
      <c r="DB579" t="s">
        <v>1038</v>
      </c>
      <c r="DC579">
        <v>1657315522.5</v>
      </c>
      <c r="DD579">
        <v>1657315518.5</v>
      </c>
      <c r="DE579">
        <v>10</v>
      </c>
      <c r="DF579">
        <v>0.226</v>
      </c>
      <c r="DG579">
        <v>0.346</v>
      </c>
      <c r="DH579">
        <v>-1.322</v>
      </c>
      <c r="DI579">
        <v>-0.172</v>
      </c>
      <c r="DJ579">
        <v>420</v>
      </c>
      <c r="DK579">
        <v>25</v>
      </c>
      <c r="DL579">
        <v>0.27</v>
      </c>
      <c r="DM579">
        <v>0.2</v>
      </c>
      <c r="DN579">
        <v>15.6633</v>
      </c>
      <c r="DO579">
        <v>6.941761350844247</v>
      </c>
      <c r="DP579">
        <v>0.6913891664612627</v>
      </c>
      <c r="DQ579">
        <v>0</v>
      </c>
      <c r="DR579">
        <v>1.256954</v>
      </c>
      <c r="DS579">
        <v>-0.02649545966229005</v>
      </c>
      <c r="DT579">
        <v>0.008139964004834419</v>
      </c>
      <c r="DU579">
        <v>1</v>
      </c>
      <c r="DV579">
        <v>1</v>
      </c>
      <c r="DW579">
        <v>2</v>
      </c>
      <c r="DX579" t="s">
        <v>357</v>
      </c>
      <c r="DY579">
        <v>2.97686</v>
      </c>
      <c r="DZ579">
        <v>2.72477</v>
      </c>
      <c r="EA579">
        <v>0.0257468</v>
      </c>
      <c r="EB579">
        <v>0.0222275</v>
      </c>
      <c r="EC579">
        <v>0.0873727</v>
      </c>
      <c r="ED579">
        <v>0.0808107</v>
      </c>
      <c r="EE579">
        <v>30631.1</v>
      </c>
      <c r="EF579">
        <v>30856.9</v>
      </c>
      <c r="EG579">
        <v>29246.9</v>
      </c>
      <c r="EH579">
        <v>29203.6</v>
      </c>
      <c r="EI579">
        <v>35377.7</v>
      </c>
      <c r="EJ579">
        <v>35672</v>
      </c>
      <c r="EK579">
        <v>41204.4</v>
      </c>
      <c r="EL579">
        <v>41597</v>
      </c>
      <c r="EM579">
        <v>1.93563</v>
      </c>
      <c r="EN579">
        <v>2.0149</v>
      </c>
      <c r="EO579">
        <v>0.00317767</v>
      </c>
      <c r="EP579">
        <v>0</v>
      </c>
      <c r="EQ579">
        <v>26.9813</v>
      </c>
      <c r="ER579">
        <v>999.9</v>
      </c>
      <c r="ES579">
        <v>28.3</v>
      </c>
      <c r="ET579">
        <v>39.5</v>
      </c>
      <c r="EU579">
        <v>29.8587</v>
      </c>
      <c r="EV579">
        <v>61.499</v>
      </c>
      <c r="EW579">
        <v>26.9511</v>
      </c>
      <c r="EX579">
        <v>2</v>
      </c>
      <c r="EY579">
        <v>0.281136</v>
      </c>
      <c r="EZ579">
        <v>4.38512</v>
      </c>
      <c r="FA579">
        <v>20.3305</v>
      </c>
      <c r="FB579">
        <v>5.2131</v>
      </c>
      <c r="FC579">
        <v>12.015</v>
      </c>
      <c r="FD579">
        <v>4.9869</v>
      </c>
      <c r="FE579">
        <v>3.28772</v>
      </c>
      <c r="FF579">
        <v>6622.7</v>
      </c>
      <c r="FG579">
        <v>9999</v>
      </c>
      <c r="FH579">
        <v>9999</v>
      </c>
      <c r="FI579">
        <v>107</v>
      </c>
      <c r="FJ579">
        <v>1.8675</v>
      </c>
      <c r="FK579">
        <v>1.86648</v>
      </c>
      <c r="FL579">
        <v>1.86595</v>
      </c>
      <c r="FM579">
        <v>1.86584</v>
      </c>
      <c r="FN579">
        <v>1.86769</v>
      </c>
      <c r="FO579">
        <v>1.87012</v>
      </c>
      <c r="FP579">
        <v>1.86878</v>
      </c>
      <c r="FQ579">
        <v>1.87017</v>
      </c>
      <c r="FR579">
        <v>0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-0.84</v>
      </c>
      <c r="GF579">
        <v>-0.9695</v>
      </c>
      <c r="GG579">
        <v>-0.6157391948907027</v>
      </c>
      <c r="GH579">
        <v>-0.001751842048368114</v>
      </c>
      <c r="GI579">
        <v>2.175043830543419E-07</v>
      </c>
      <c r="GJ579">
        <v>-8.900938919420621E-11</v>
      </c>
      <c r="GK579">
        <v>8.598166570386768</v>
      </c>
      <c r="GL579">
        <v>1.777864070516789</v>
      </c>
      <c r="GM579">
        <v>-0.1595319365346188</v>
      </c>
      <c r="GN579">
        <v>0.002975254502177307</v>
      </c>
      <c r="GO579">
        <v>3</v>
      </c>
      <c r="GP579">
        <v>2360</v>
      </c>
      <c r="GQ579">
        <v>1</v>
      </c>
      <c r="GR579">
        <v>26</v>
      </c>
      <c r="GS579">
        <v>68</v>
      </c>
      <c r="GT579">
        <v>68.09999999999999</v>
      </c>
      <c r="GU579">
        <v>0.455322</v>
      </c>
      <c r="GV579">
        <v>2.29126</v>
      </c>
      <c r="GW579">
        <v>1.94702</v>
      </c>
      <c r="GX579">
        <v>2.81616</v>
      </c>
      <c r="GY579">
        <v>2.19482</v>
      </c>
      <c r="GZ579">
        <v>2.37305</v>
      </c>
      <c r="HA579">
        <v>41.8749</v>
      </c>
      <c r="HB579">
        <v>12.0744</v>
      </c>
      <c r="HC579">
        <v>18</v>
      </c>
      <c r="HD579">
        <v>500.452</v>
      </c>
      <c r="HE579">
        <v>564.831</v>
      </c>
      <c r="HF579">
        <v>20.3226</v>
      </c>
      <c r="HG579">
        <v>30.7012</v>
      </c>
      <c r="HH579">
        <v>30.0007</v>
      </c>
      <c r="HI579">
        <v>30.5885</v>
      </c>
      <c r="HJ579">
        <v>30.5016</v>
      </c>
      <c r="HK579">
        <v>8.755879999999999</v>
      </c>
      <c r="HL579">
        <v>17.9829</v>
      </c>
      <c r="HM579">
        <v>33.5871</v>
      </c>
      <c r="HN579">
        <v>20.3027</v>
      </c>
      <c r="HO579">
        <v>64.7944</v>
      </c>
      <c r="HP579">
        <v>24.3695</v>
      </c>
      <c r="HQ579">
        <v>100.026</v>
      </c>
      <c r="HR579">
        <v>99.9204</v>
      </c>
    </row>
    <row r="580" spans="1:226">
      <c r="A580">
        <v>564</v>
      </c>
      <c r="B580">
        <v>1657319607</v>
      </c>
      <c r="C580">
        <v>10746</v>
      </c>
      <c r="D580" t="s">
        <v>1496</v>
      </c>
      <c r="E580" t="s">
        <v>1497</v>
      </c>
      <c r="F580">
        <v>5</v>
      </c>
      <c r="G580" t="s">
        <v>728</v>
      </c>
      <c r="H580" t="s">
        <v>354</v>
      </c>
      <c r="I580">
        <v>1657319604.166667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118.5175922138331</v>
      </c>
      <c r="AK580">
        <v>127.461</v>
      </c>
      <c r="AL580">
        <v>-3.396833655063111</v>
      </c>
      <c r="AM580">
        <v>65.61968836560369</v>
      </c>
      <c r="AN580">
        <f>(AP580 - AO580 + BO580*1E3/(8.314*(BQ580+273.15)) * AR580/BN580 * AQ580) * BN580/(100*BB580) * 1000/(1000 - AP580)</f>
        <v>0</v>
      </c>
      <c r="AO580">
        <v>24.33278522904764</v>
      </c>
      <c r="AP580">
        <v>25.57989272727274</v>
      </c>
      <c r="AQ580">
        <v>3.319225642988264E-05</v>
      </c>
      <c r="AR580">
        <v>78.44544884641762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6</v>
      </c>
      <c r="BC580">
        <v>0.5</v>
      </c>
      <c r="BD580" t="s">
        <v>355</v>
      </c>
      <c r="BE580">
        <v>2</v>
      </c>
      <c r="BF580" t="b">
        <v>1</v>
      </c>
      <c r="BG580">
        <v>1657319604.166667</v>
      </c>
      <c r="BH580">
        <v>131.9116666666667</v>
      </c>
      <c r="BI580">
        <v>115.2122222222222</v>
      </c>
      <c r="BJ580">
        <v>25.574</v>
      </c>
      <c r="BK580">
        <v>24.33648888888889</v>
      </c>
      <c r="BL580">
        <v>132.7562222222222</v>
      </c>
      <c r="BM580">
        <v>26.54267777777778</v>
      </c>
      <c r="BN580">
        <v>499.9962222222223</v>
      </c>
      <c r="BO580">
        <v>68.41705555555555</v>
      </c>
      <c r="BP580">
        <v>0.09997655555555557</v>
      </c>
      <c r="BQ580">
        <v>26.65508888888889</v>
      </c>
      <c r="BR580">
        <v>27.03141111111111</v>
      </c>
      <c r="BS580">
        <v>999.9000000000001</v>
      </c>
      <c r="BT580">
        <v>0</v>
      </c>
      <c r="BU580">
        <v>0</v>
      </c>
      <c r="BV580">
        <v>10003.26111111111</v>
      </c>
      <c r="BW580">
        <v>0</v>
      </c>
      <c r="BX580">
        <v>1596.575555555556</v>
      </c>
      <c r="BY580">
        <v>16.6994</v>
      </c>
      <c r="BZ580">
        <v>135.3735555555555</v>
      </c>
      <c r="CA580">
        <v>118.086</v>
      </c>
      <c r="CB580">
        <v>1.237507777777778</v>
      </c>
      <c r="CC580">
        <v>115.2122222222222</v>
      </c>
      <c r="CD580">
        <v>24.33648888888889</v>
      </c>
      <c r="CE580">
        <v>1.749696666666667</v>
      </c>
      <c r="CF580">
        <v>1.665028888888889</v>
      </c>
      <c r="CG580">
        <v>15.34448888888889</v>
      </c>
      <c r="CH580">
        <v>14.57417777777778</v>
      </c>
      <c r="CI580">
        <v>2000.05</v>
      </c>
      <c r="CJ580">
        <v>0.9799996666666667</v>
      </c>
      <c r="CK580">
        <v>0.02000011111111111</v>
      </c>
      <c r="CL580">
        <v>0</v>
      </c>
      <c r="CM580">
        <v>2.295422222222223</v>
      </c>
      <c r="CN580">
        <v>0</v>
      </c>
      <c r="CO580">
        <v>4363.407777777777</v>
      </c>
      <c r="CP580">
        <v>16749.88888888889</v>
      </c>
      <c r="CQ580">
        <v>42.583</v>
      </c>
      <c r="CR580">
        <v>43.91633333333333</v>
      </c>
      <c r="CS580">
        <v>42.937</v>
      </c>
      <c r="CT580">
        <v>42.312</v>
      </c>
      <c r="CU580">
        <v>41.354</v>
      </c>
      <c r="CV580">
        <v>1960.046666666667</v>
      </c>
      <c r="CW580">
        <v>40.00333333333333</v>
      </c>
      <c r="CX580">
        <v>0</v>
      </c>
      <c r="CY580">
        <v>1657319613.9</v>
      </c>
      <c r="CZ580">
        <v>0</v>
      </c>
      <c r="DA580">
        <v>1657315522.5</v>
      </c>
      <c r="DB580" t="s">
        <v>1038</v>
      </c>
      <c r="DC580">
        <v>1657315522.5</v>
      </c>
      <c r="DD580">
        <v>1657315518.5</v>
      </c>
      <c r="DE580">
        <v>10</v>
      </c>
      <c r="DF580">
        <v>0.226</v>
      </c>
      <c r="DG580">
        <v>0.346</v>
      </c>
      <c r="DH580">
        <v>-1.322</v>
      </c>
      <c r="DI580">
        <v>-0.172</v>
      </c>
      <c r="DJ580">
        <v>420</v>
      </c>
      <c r="DK580">
        <v>25</v>
      </c>
      <c r="DL580">
        <v>0.27</v>
      </c>
      <c r="DM580">
        <v>0.2</v>
      </c>
      <c r="DN580">
        <v>15.755085</v>
      </c>
      <c r="DO580">
        <v>6.764143339587204</v>
      </c>
      <c r="DP580">
        <v>0.67822056535835</v>
      </c>
      <c r="DQ580">
        <v>0</v>
      </c>
      <c r="DR580">
        <v>1.255813</v>
      </c>
      <c r="DS580">
        <v>-0.05212705440900607</v>
      </c>
      <c r="DT580">
        <v>0.009934769046132875</v>
      </c>
      <c r="DU580">
        <v>1</v>
      </c>
      <c r="DV580">
        <v>1</v>
      </c>
      <c r="DW580">
        <v>2</v>
      </c>
      <c r="DX580" t="s">
        <v>357</v>
      </c>
      <c r="DY580">
        <v>2.97682</v>
      </c>
      <c r="DZ580">
        <v>2.72473</v>
      </c>
      <c r="EA580">
        <v>0.0245075</v>
      </c>
      <c r="EB580">
        <v>0.0209715</v>
      </c>
      <c r="EC580">
        <v>0.0873944</v>
      </c>
      <c r="ED580">
        <v>0.080816</v>
      </c>
      <c r="EE580">
        <v>30669.8</v>
      </c>
      <c r="EF580">
        <v>30896.3</v>
      </c>
      <c r="EG580">
        <v>29246.6</v>
      </c>
      <c r="EH580">
        <v>29203.4</v>
      </c>
      <c r="EI580">
        <v>35376.4</v>
      </c>
      <c r="EJ580">
        <v>35671.5</v>
      </c>
      <c r="EK580">
        <v>41203.9</v>
      </c>
      <c r="EL580">
        <v>41596.8</v>
      </c>
      <c r="EM580">
        <v>1.93552</v>
      </c>
      <c r="EN580">
        <v>2.0149</v>
      </c>
      <c r="EO580">
        <v>0.00314787</v>
      </c>
      <c r="EP580">
        <v>0</v>
      </c>
      <c r="EQ580">
        <v>26.9841</v>
      </c>
      <c r="ER580">
        <v>999.9</v>
      </c>
      <c r="ES580">
        <v>28.3</v>
      </c>
      <c r="ET580">
        <v>39.5</v>
      </c>
      <c r="EU580">
        <v>29.8552</v>
      </c>
      <c r="EV580">
        <v>61.539</v>
      </c>
      <c r="EW580">
        <v>26.9752</v>
      </c>
      <c r="EX580">
        <v>2</v>
      </c>
      <c r="EY580">
        <v>0.281418</v>
      </c>
      <c r="EZ580">
        <v>4.40612</v>
      </c>
      <c r="FA580">
        <v>20.3299</v>
      </c>
      <c r="FB580">
        <v>5.2122</v>
      </c>
      <c r="FC580">
        <v>12.0153</v>
      </c>
      <c r="FD580">
        <v>4.9868</v>
      </c>
      <c r="FE580">
        <v>3.28758</v>
      </c>
      <c r="FF580">
        <v>6622.7</v>
      </c>
      <c r="FG580">
        <v>9999</v>
      </c>
      <c r="FH580">
        <v>9999</v>
      </c>
      <c r="FI580">
        <v>107</v>
      </c>
      <c r="FJ580">
        <v>1.8675</v>
      </c>
      <c r="FK580">
        <v>1.86647</v>
      </c>
      <c r="FL580">
        <v>1.86597</v>
      </c>
      <c r="FM580">
        <v>1.86584</v>
      </c>
      <c r="FN580">
        <v>1.86769</v>
      </c>
      <c r="FO580">
        <v>1.87012</v>
      </c>
      <c r="FP580">
        <v>1.86879</v>
      </c>
      <c r="FQ580">
        <v>1.87015</v>
      </c>
      <c r="FR580">
        <v>0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-0.829</v>
      </c>
      <c r="GF580">
        <v>-0.9735</v>
      </c>
      <c r="GG580">
        <v>-0.6157391948907027</v>
      </c>
      <c r="GH580">
        <v>-0.001751842048368114</v>
      </c>
      <c r="GI580">
        <v>2.175043830543419E-07</v>
      </c>
      <c r="GJ580">
        <v>-8.900938919420621E-11</v>
      </c>
      <c r="GK580">
        <v>8.598166570386768</v>
      </c>
      <c r="GL580">
        <v>1.777864070516789</v>
      </c>
      <c r="GM580">
        <v>-0.1595319365346188</v>
      </c>
      <c r="GN580">
        <v>0.002975254502177307</v>
      </c>
      <c r="GO580">
        <v>3</v>
      </c>
      <c r="GP580">
        <v>2360</v>
      </c>
      <c r="GQ580">
        <v>1</v>
      </c>
      <c r="GR580">
        <v>26</v>
      </c>
      <c r="GS580">
        <v>68.09999999999999</v>
      </c>
      <c r="GT580">
        <v>68.09999999999999</v>
      </c>
      <c r="GU580">
        <v>0.432129</v>
      </c>
      <c r="GV580">
        <v>2.29248</v>
      </c>
      <c r="GW580">
        <v>1.94702</v>
      </c>
      <c r="GX580">
        <v>2.81616</v>
      </c>
      <c r="GY580">
        <v>2.19482</v>
      </c>
      <c r="GZ580">
        <v>2.38281</v>
      </c>
      <c r="HA580">
        <v>41.8486</v>
      </c>
      <c r="HB580">
        <v>12.0744</v>
      </c>
      <c r="HC580">
        <v>18</v>
      </c>
      <c r="HD580">
        <v>500.408</v>
      </c>
      <c r="HE580">
        <v>564.855</v>
      </c>
      <c r="HF580">
        <v>20.3125</v>
      </c>
      <c r="HG580">
        <v>30.7049</v>
      </c>
      <c r="HH580">
        <v>30.0007</v>
      </c>
      <c r="HI580">
        <v>30.591</v>
      </c>
      <c r="HJ580">
        <v>30.5042</v>
      </c>
      <c r="HK580">
        <v>8.28196</v>
      </c>
      <c r="HL580">
        <v>17.9829</v>
      </c>
      <c r="HM580">
        <v>33.5871</v>
      </c>
      <c r="HN580">
        <v>20.3027</v>
      </c>
      <c r="HO580">
        <v>58.1041</v>
      </c>
      <c r="HP580">
        <v>24.3695</v>
      </c>
      <c r="HQ580">
        <v>100.025</v>
      </c>
      <c r="HR580">
        <v>99.9198</v>
      </c>
    </row>
    <row r="581" spans="1:226">
      <c r="A581">
        <v>565</v>
      </c>
      <c r="B581">
        <v>1657319610.5</v>
      </c>
      <c r="C581">
        <v>10749.5</v>
      </c>
      <c r="D581" t="s">
        <v>1498</v>
      </c>
      <c r="E581" t="s">
        <v>1499</v>
      </c>
      <c r="F581">
        <v>5</v>
      </c>
      <c r="G581" t="s">
        <v>728</v>
      </c>
      <c r="H581" t="s">
        <v>354</v>
      </c>
      <c r="I581">
        <v>1657319607.833333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106.6532634915466</v>
      </c>
      <c r="AK581">
        <v>115.6871878787879</v>
      </c>
      <c r="AL581">
        <v>-3.367451660337524</v>
      </c>
      <c r="AM581">
        <v>65.61968836560369</v>
      </c>
      <c r="AN581">
        <f>(AP581 - AO581 + BO581*1E3/(8.314*(BQ581+273.15)) * AR581/BN581 * AQ581) * BN581/(100*BB581) * 1000/(1000 - AP581)</f>
        <v>0</v>
      </c>
      <c r="AO581">
        <v>24.34733181899544</v>
      </c>
      <c r="AP581">
        <v>25.58613939393939</v>
      </c>
      <c r="AQ581">
        <v>0.0001105003844763478</v>
      </c>
      <c r="AR581">
        <v>78.44544884641762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6</v>
      </c>
      <c r="BC581">
        <v>0.5</v>
      </c>
      <c r="BD581" t="s">
        <v>355</v>
      </c>
      <c r="BE581">
        <v>2</v>
      </c>
      <c r="BF581" t="b">
        <v>1</v>
      </c>
      <c r="BG581">
        <v>1657319607.833333</v>
      </c>
      <c r="BH581">
        <v>119.858</v>
      </c>
      <c r="BI581">
        <v>102.7908333333333</v>
      </c>
      <c r="BJ581">
        <v>25.5825</v>
      </c>
      <c r="BK581">
        <v>24.34751111111111</v>
      </c>
      <c r="BL581">
        <v>120.6823333333333</v>
      </c>
      <c r="BM581">
        <v>26.55691111111111</v>
      </c>
      <c r="BN581">
        <v>499.9971111111111</v>
      </c>
      <c r="BO581">
        <v>68.41717777777778</v>
      </c>
      <c r="BP581">
        <v>0.1000493444444444</v>
      </c>
      <c r="BQ581">
        <v>26.65204444444445</v>
      </c>
      <c r="BR581">
        <v>27.03604444444444</v>
      </c>
      <c r="BS581">
        <v>999.9000000000001</v>
      </c>
      <c r="BT581">
        <v>0</v>
      </c>
      <c r="BU581">
        <v>0</v>
      </c>
      <c r="BV581">
        <v>9992.288888888888</v>
      </c>
      <c r="BW581">
        <v>0</v>
      </c>
      <c r="BX581">
        <v>1596.876666666667</v>
      </c>
      <c r="BY581">
        <v>17.06732222222222</v>
      </c>
      <c r="BZ581">
        <v>123.0048888888889</v>
      </c>
      <c r="CA581">
        <v>105.3561222222222</v>
      </c>
      <c r="CB581">
        <v>1.235</v>
      </c>
      <c r="CC581">
        <v>102.7908333333333</v>
      </c>
      <c r="CD581">
        <v>24.34751111111111</v>
      </c>
      <c r="CE581">
        <v>1.750283333333333</v>
      </c>
      <c r="CF581">
        <v>1.665785555555556</v>
      </c>
      <c r="CG581">
        <v>15.34971111111111</v>
      </c>
      <c r="CH581">
        <v>14.58121111111111</v>
      </c>
      <c r="CI581">
        <v>1999.996666666667</v>
      </c>
      <c r="CJ581">
        <v>0.9799963333333334</v>
      </c>
      <c r="CK581">
        <v>0.02000348888888889</v>
      </c>
      <c r="CL581">
        <v>0</v>
      </c>
      <c r="CM581">
        <v>2.204522222222222</v>
      </c>
      <c r="CN581">
        <v>0</v>
      </c>
      <c r="CO581">
        <v>4369.16</v>
      </c>
      <c r="CP581">
        <v>16749.42222222222</v>
      </c>
      <c r="CQ581">
        <v>42.625</v>
      </c>
      <c r="CR581">
        <v>43.937</v>
      </c>
      <c r="CS581">
        <v>42.937</v>
      </c>
      <c r="CT581">
        <v>42.312</v>
      </c>
      <c r="CU581">
        <v>41.375</v>
      </c>
      <c r="CV581">
        <v>1959.986666666667</v>
      </c>
      <c r="CW581">
        <v>40.01000000000001</v>
      </c>
      <c r="CX581">
        <v>0</v>
      </c>
      <c r="CY581">
        <v>1657319616.9</v>
      </c>
      <c r="CZ581">
        <v>0</v>
      </c>
      <c r="DA581">
        <v>1657315522.5</v>
      </c>
      <c r="DB581" t="s">
        <v>1038</v>
      </c>
      <c r="DC581">
        <v>1657315522.5</v>
      </c>
      <c r="DD581">
        <v>1657315518.5</v>
      </c>
      <c r="DE581">
        <v>10</v>
      </c>
      <c r="DF581">
        <v>0.226</v>
      </c>
      <c r="DG581">
        <v>0.346</v>
      </c>
      <c r="DH581">
        <v>-1.322</v>
      </c>
      <c r="DI581">
        <v>-0.172</v>
      </c>
      <c r="DJ581">
        <v>420</v>
      </c>
      <c r="DK581">
        <v>25</v>
      </c>
      <c r="DL581">
        <v>0.27</v>
      </c>
      <c r="DM581">
        <v>0.2</v>
      </c>
      <c r="DN581">
        <v>16.20853902439024</v>
      </c>
      <c r="DO581">
        <v>7.011292682926862</v>
      </c>
      <c r="DP581">
        <v>0.7355426726948924</v>
      </c>
      <c r="DQ581">
        <v>0</v>
      </c>
      <c r="DR581">
        <v>1.251348536585366</v>
      </c>
      <c r="DS581">
        <v>-0.1099438327526138</v>
      </c>
      <c r="DT581">
        <v>0.01299427501726323</v>
      </c>
      <c r="DU581">
        <v>0</v>
      </c>
      <c r="DV581">
        <v>0</v>
      </c>
      <c r="DW581">
        <v>2</v>
      </c>
      <c r="DX581" t="s">
        <v>365</v>
      </c>
      <c r="DY581">
        <v>2.97688</v>
      </c>
      <c r="DZ581">
        <v>2.72465</v>
      </c>
      <c r="EA581">
        <v>0.0222851</v>
      </c>
      <c r="EB581">
        <v>0.0184312</v>
      </c>
      <c r="EC581">
        <v>0.0874163</v>
      </c>
      <c r="ED581">
        <v>0.08081439999999999</v>
      </c>
      <c r="EE581">
        <v>30739.3</v>
      </c>
      <c r="EF581">
        <v>30975.9</v>
      </c>
      <c r="EG581">
        <v>29246.3</v>
      </c>
      <c r="EH581">
        <v>29203</v>
      </c>
      <c r="EI581">
        <v>35375.2</v>
      </c>
      <c r="EJ581">
        <v>35671.2</v>
      </c>
      <c r="EK581">
        <v>41203.6</v>
      </c>
      <c r="EL581">
        <v>41596.3</v>
      </c>
      <c r="EM581">
        <v>1.93543</v>
      </c>
      <c r="EN581">
        <v>2.01478</v>
      </c>
      <c r="EO581">
        <v>0.00305474</v>
      </c>
      <c r="EP581">
        <v>0</v>
      </c>
      <c r="EQ581">
        <v>26.9891</v>
      </c>
      <c r="ER581">
        <v>999.9</v>
      </c>
      <c r="ES581">
        <v>28.3</v>
      </c>
      <c r="ET581">
        <v>39.5</v>
      </c>
      <c r="EU581">
        <v>29.8584</v>
      </c>
      <c r="EV581">
        <v>61.599</v>
      </c>
      <c r="EW581">
        <v>27.0793</v>
      </c>
      <c r="EX581">
        <v>2</v>
      </c>
      <c r="EY581">
        <v>0.281872</v>
      </c>
      <c r="EZ581">
        <v>4.4106</v>
      </c>
      <c r="FA581">
        <v>20.3298</v>
      </c>
      <c r="FB581">
        <v>5.2125</v>
      </c>
      <c r="FC581">
        <v>12.015</v>
      </c>
      <c r="FD581">
        <v>4.9868</v>
      </c>
      <c r="FE581">
        <v>3.28753</v>
      </c>
      <c r="FF581">
        <v>6622.7</v>
      </c>
      <c r="FG581">
        <v>9999</v>
      </c>
      <c r="FH581">
        <v>9999</v>
      </c>
      <c r="FI581">
        <v>107</v>
      </c>
      <c r="FJ581">
        <v>1.86749</v>
      </c>
      <c r="FK581">
        <v>1.86647</v>
      </c>
      <c r="FL581">
        <v>1.86598</v>
      </c>
      <c r="FM581">
        <v>1.86584</v>
      </c>
      <c r="FN581">
        <v>1.86768</v>
      </c>
      <c r="FO581">
        <v>1.87012</v>
      </c>
      <c r="FP581">
        <v>1.86878</v>
      </c>
      <c r="FQ581">
        <v>1.87015</v>
      </c>
      <c r="FR581">
        <v>0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-0.8090000000000001</v>
      </c>
      <c r="GF581">
        <v>-0.9772999999999999</v>
      </c>
      <c r="GG581">
        <v>-0.6157391948907027</v>
      </c>
      <c r="GH581">
        <v>-0.001751842048368114</v>
      </c>
      <c r="GI581">
        <v>2.175043830543419E-07</v>
      </c>
      <c r="GJ581">
        <v>-8.900938919420621E-11</v>
      </c>
      <c r="GK581">
        <v>8.598166570386768</v>
      </c>
      <c r="GL581">
        <v>1.777864070516789</v>
      </c>
      <c r="GM581">
        <v>-0.1595319365346188</v>
      </c>
      <c r="GN581">
        <v>0.002975254502177307</v>
      </c>
      <c r="GO581">
        <v>3</v>
      </c>
      <c r="GP581">
        <v>2360</v>
      </c>
      <c r="GQ581">
        <v>1</v>
      </c>
      <c r="GR581">
        <v>26</v>
      </c>
      <c r="GS581">
        <v>68.09999999999999</v>
      </c>
      <c r="GT581">
        <v>68.2</v>
      </c>
      <c r="GU581">
        <v>0.395508</v>
      </c>
      <c r="GV581">
        <v>2.29248</v>
      </c>
      <c r="GW581">
        <v>1.94702</v>
      </c>
      <c r="GX581">
        <v>2.81616</v>
      </c>
      <c r="GY581">
        <v>2.19482</v>
      </c>
      <c r="GZ581">
        <v>2.37671</v>
      </c>
      <c r="HA581">
        <v>41.8749</v>
      </c>
      <c r="HB581">
        <v>12.0744</v>
      </c>
      <c r="HC581">
        <v>18</v>
      </c>
      <c r="HD581">
        <v>500.39</v>
      </c>
      <c r="HE581">
        <v>564.8200000000001</v>
      </c>
      <c r="HF581">
        <v>20.2927</v>
      </c>
      <c r="HG581">
        <v>30.7112</v>
      </c>
      <c r="HH581">
        <v>30.0007</v>
      </c>
      <c r="HI581">
        <v>30.597</v>
      </c>
      <c r="HJ581">
        <v>30.5104</v>
      </c>
      <c r="HK581">
        <v>7.84177</v>
      </c>
      <c r="HL581">
        <v>17.9829</v>
      </c>
      <c r="HM581">
        <v>33.5871</v>
      </c>
      <c r="HN581">
        <v>20.2678</v>
      </c>
      <c r="HO581">
        <v>70.9547</v>
      </c>
      <c r="HP581">
        <v>24.3695</v>
      </c>
      <c r="HQ581">
        <v>100.024</v>
      </c>
      <c r="HR581">
        <v>99.9186</v>
      </c>
    </row>
    <row r="582" spans="1:226">
      <c r="A582">
        <v>566</v>
      </c>
      <c r="B582">
        <v>1657319612</v>
      </c>
      <c r="C582">
        <v>10751</v>
      </c>
      <c r="D582" t="s">
        <v>1500</v>
      </c>
      <c r="E582" t="s">
        <v>1501</v>
      </c>
      <c r="F582">
        <v>5</v>
      </c>
      <c r="G582" t="s">
        <v>728</v>
      </c>
      <c r="H582" t="s">
        <v>354</v>
      </c>
      <c r="I582">
        <v>1657319609.055556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100.8693185484693</v>
      </c>
      <c r="AK582">
        <v>110.3518242424243</v>
      </c>
      <c r="AL582">
        <v>-3.468489564268534</v>
      </c>
      <c r="AM582">
        <v>65.61968836560369</v>
      </c>
      <c r="AN582">
        <f>(AP582 - AO582 + BO582*1E3/(8.314*(BQ582+273.15)) * AR582/BN582 * AQ582) * BN582/(100*BB582) * 1000/(1000 - AP582)</f>
        <v>0</v>
      </c>
      <c r="AO582">
        <v>24.3481201109327</v>
      </c>
      <c r="AP582">
        <v>25.58848545454546</v>
      </c>
      <c r="AQ582">
        <v>4.739474997082188E-05</v>
      </c>
      <c r="AR582">
        <v>78.44544884641762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6</v>
      </c>
      <c r="BC582">
        <v>0.5</v>
      </c>
      <c r="BD582" t="s">
        <v>355</v>
      </c>
      <c r="BE582">
        <v>2</v>
      </c>
      <c r="BF582" t="b">
        <v>1</v>
      </c>
      <c r="BG582">
        <v>1657319609.055556</v>
      </c>
      <c r="BH582">
        <v>115.8041111111111</v>
      </c>
      <c r="BI582">
        <v>98.3907</v>
      </c>
      <c r="BJ582">
        <v>25.58485555555555</v>
      </c>
      <c r="BK582">
        <v>24.34781111111111</v>
      </c>
      <c r="BL582">
        <v>116.6214444444444</v>
      </c>
      <c r="BM582">
        <v>26.56084444444444</v>
      </c>
      <c r="BN582">
        <v>499.999</v>
      </c>
      <c r="BO582">
        <v>68.41695555555556</v>
      </c>
      <c r="BP582">
        <v>0.1000263777777778</v>
      </c>
      <c r="BQ582">
        <v>26.65267777777778</v>
      </c>
      <c r="BR582">
        <v>27.03675555555555</v>
      </c>
      <c r="BS582">
        <v>999.9000000000001</v>
      </c>
      <c r="BT582">
        <v>0</v>
      </c>
      <c r="BU582">
        <v>0</v>
      </c>
      <c r="BV582">
        <v>9990.549999999999</v>
      </c>
      <c r="BW582">
        <v>0</v>
      </c>
      <c r="BX582">
        <v>1597.185555555556</v>
      </c>
      <c r="BY582">
        <v>17.41347777777777</v>
      </c>
      <c r="BZ582">
        <v>118.8447777777778</v>
      </c>
      <c r="CA582">
        <v>100.8461444444444</v>
      </c>
      <c r="CB582">
        <v>1.237057777777778</v>
      </c>
      <c r="CC582">
        <v>98.3907</v>
      </c>
      <c r="CD582">
        <v>24.34781111111111</v>
      </c>
      <c r="CE582">
        <v>1.750437777777778</v>
      </c>
      <c r="CF582">
        <v>1.665801111111111</v>
      </c>
      <c r="CG582">
        <v>15.3511</v>
      </c>
      <c r="CH582">
        <v>14.58135555555556</v>
      </c>
      <c r="CI582">
        <v>1999.987777777778</v>
      </c>
      <c r="CJ582">
        <v>0.9799979999999999</v>
      </c>
      <c r="CK582">
        <v>0.02000177777777778</v>
      </c>
      <c r="CL582">
        <v>0</v>
      </c>
      <c r="CM582">
        <v>2.268788888888889</v>
      </c>
      <c r="CN582">
        <v>0</v>
      </c>
      <c r="CO582">
        <v>4370.965555555555</v>
      </c>
      <c r="CP582">
        <v>16749.35555555556</v>
      </c>
      <c r="CQ582">
        <v>42.625</v>
      </c>
      <c r="CR582">
        <v>43.937</v>
      </c>
      <c r="CS582">
        <v>42.937</v>
      </c>
      <c r="CT582">
        <v>42.312</v>
      </c>
      <c r="CU582">
        <v>41.375</v>
      </c>
      <c r="CV582">
        <v>1959.981111111111</v>
      </c>
      <c r="CW582">
        <v>40.00666666666667</v>
      </c>
      <c r="CX582">
        <v>0</v>
      </c>
      <c r="CY582">
        <v>1657319618.7</v>
      </c>
      <c r="CZ582">
        <v>0</v>
      </c>
      <c r="DA582">
        <v>1657315522.5</v>
      </c>
      <c r="DB582" t="s">
        <v>1038</v>
      </c>
      <c r="DC582">
        <v>1657315522.5</v>
      </c>
      <c r="DD582">
        <v>1657315518.5</v>
      </c>
      <c r="DE582">
        <v>10</v>
      </c>
      <c r="DF582">
        <v>0.226</v>
      </c>
      <c r="DG582">
        <v>0.346</v>
      </c>
      <c r="DH582">
        <v>-1.322</v>
      </c>
      <c r="DI582">
        <v>-0.172</v>
      </c>
      <c r="DJ582">
        <v>420</v>
      </c>
      <c r="DK582">
        <v>25</v>
      </c>
      <c r="DL582">
        <v>0.27</v>
      </c>
      <c r="DM582">
        <v>0.2</v>
      </c>
      <c r="DN582">
        <v>16.44755</v>
      </c>
      <c r="DO582">
        <v>7.970800750469008</v>
      </c>
      <c r="DP582">
        <v>0.8183416566447048</v>
      </c>
      <c r="DQ582">
        <v>0</v>
      </c>
      <c r="DR582">
        <v>1.249692</v>
      </c>
      <c r="DS582">
        <v>-0.1152986116322739</v>
      </c>
      <c r="DT582">
        <v>0.01310788602330673</v>
      </c>
      <c r="DU582">
        <v>0</v>
      </c>
      <c r="DV582">
        <v>0</v>
      </c>
      <c r="DW582">
        <v>2</v>
      </c>
      <c r="DX582" t="s">
        <v>365</v>
      </c>
      <c r="DY582">
        <v>2.97675</v>
      </c>
      <c r="DZ582">
        <v>2.72462</v>
      </c>
      <c r="EA582">
        <v>0.021276</v>
      </c>
      <c r="EB582">
        <v>0.0174645</v>
      </c>
      <c r="EC582">
        <v>0.0874243</v>
      </c>
      <c r="ED582">
        <v>0.08081480000000001</v>
      </c>
      <c r="EE582">
        <v>30770.7</v>
      </c>
      <c r="EF582">
        <v>31006.6</v>
      </c>
      <c r="EG582">
        <v>29246</v>
      </c>
      <c r="EH582">
        <v>29203.2</v>
      </c>
      <c r="EI582">
        <v>35374.9</v>
      </c>
      <c r="EJ582">
        <v>35671.2</v>
      </c>
      <c r="EK582">
        <v>41203.5</v>
      </c>
      <c r="EL582">
        <v>41596.4</v>
      </c>
      <c r="EM582">
        <v>1.9352</v>
      </c>
      <c r="EN582">
        <v>2.0148</v>
      </c>
      <c r="EO582">
        <v>0.00283122</v>
      </c>
      <c r="EP582">
        <v>0</v>
      </c>
      <c r="EQ582">
        <v>26.991</v>
      </c>
      <c r="ER582">
        <v>999.9</v>
      </c>
      <c r="ES582">
        <v>28.3</v>
      </c>
      <c r="ET582">
        <v>39.5</v>
      </c>
      <c r="EU582">
        <v>29.8561</v>
      </c>
      <c r="EV582">
        <v>61.609</v>
      </c>
      <c r="EW582">
        <v>27.0833</v>
      </c>
      <c r="EX582">
        <v>2</v>
      </c>
      <c r="EY582">
        <v>0.282167</v>
      </c>
      <c r="EZ582">
        <v>4.44251</v>
      </c>
      <c r="FA582">
        <v>20.329</v>
      </c>
      <c r="FB582">
        <v>5.2137</v>
      </c>
      <c r="FC582">
        <v>12.0152</v>
      </c>
      <c r="FD582">
        <v>4.98685</v>
      </c>
      <c r="FE582">
        <v>3.2877</v>
      </c>
      <c r="FF582">
        <v>6622.7</v>
      </c>
      <c r="FG582">
        <v>9999</v>
      </c>
      <c r="FH582">
        <v>9999</v>
      </c>
      <c r="FI582">
        <v>107</v>
      </c>
      <c r="FJ582">
        <v>1.8675</v>
      </c>
      <c r="FK582">
        <v>1.86649</v>
      </c>
      <c r="FL582">
        <v>1.86599</v>
      </c>
      <c r="FM582">
        <v>1.86584</v>
      </c>
      <c r="FN582">
        <v>1.86768</v>
      </c>
      <c r="FO582">
        <v>1.87012</v>
      </c>
      <c r="FP582">
        <v>1.86877</v>
      </c>
      <c r="FQ582">
        <v>1.87017</v>
      </c>
      <c r="FR582">
        <v>0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-0.8</v>
      </c>
      <c r="GF582">
        <v>-0.979</v>
      </c>
      <c r="GG582">
        <v>-0.6157391948907027</v>
      </c>
      <c r="GH582">
        <v>-0.001751842048368114</v>
      </c>
      <c r="GI582">
        <v>2.175043830543419E-07</v>
      </c>
      <c r="GJ582">
        <v>-8.900938919420621E-11</v>
      </c>
      <c r="GK582">
        <v>8.598166570386768</v>
      </c>
      <c r="GL582">
        <v>1.777864070516789</v>
      </c>
      <c r="GM582">
        <v>-0.1595319365346188</v>
      </c>
      <c r="GN582">
        <v>0.002975254502177307</v>
      </c>
      <c r="GO582">
        <v>3</v>
      </c>
      <c r="GP582">
        <v>2360</v>
      </c>
      <c r="GQ582">
        <v>1</v>
      </c>
      <c r="GR582">
        <v>26</v>
      </c>
      <c r="GS582">
        <v>68.2</v>
      </c>
      <c r="GT582">
        <v>68.2</v>
      </c>
      <c r="GU582">
        <v>0.373535</v>
      </c>
      <c r="GV582">
        <v>2.29126</v>
      </c>
      <c r="GW582">
        <v>1.94702</v>
      </c>
      <c r="GX582">
        <v>2.81616</v>
      </c>
      <c r="GY582">
        <v>2.19482</v>
      </c>
      <c r="GZ582">
        <v>2.34619</v>
      </c>
      <c r="HA582">
        <v>41.8749</v>
      </c>
      <c r="HB582">
        <v>12.0481</v>
      </c>
      <c r="HC582">
        <v>18</v>
      </c>
      <c r="HD582">
        <v>500.265</v>
      </c>
      <c r="HE582">
        <v>564.86</v>
      </c>
      <c r="HF582">
        <v>20.2846</v>
      </c>
      <c r="HG582">
        <v>30.7142</v>
      </c>
      <c r="HH582">
        <v>30.0008</v>
      </c>
      <c r="HI582">
        <v>30.5996</v>
      </c>
      <c r="HJ582">
        <v>30.5127</v>
      </c>
      <c r="HK582">
        <v>7.53889</v>
      </c>
      <c r="HL582">
        <v>17.9829</v>
      </c>
      <c r="HM582">
        <v>33.5871</v>
      </c>
      <c r="HN582">
        <v>20.2678</v>
      </c>
      <c r="HO582">
        <v>64.2715</v>
      </c>
      <c r="HP582">
        <v>24.3695</v>
      </c>
      <c r="HQ582">
        <v>100.024</v>
      </c>
      <c r="HR582">
        <v>99.91889999999999</v>
      </c>
    </row>
    <row r="583" spans="1:226">
      <c r="A583">
        <v>567</v>
      </c>
      <c r="B583">
        <v>1657319617</v>
      </c>
      <c r="C583">
        <v>10756</v>
      </c>
      <c r="D583" t="s">
        <v>1502</v>
      </c>
      <c r="E583" t="s">
        <v>1503</v>
      </c>
      <c r="F583">
        <v>5</v>
      </c>
      <c r="G583" t="s">
        <v>728</v>
      </c>
      <c r="H583" t="s">
        <v>354</v>
      </c>
      <c r="I583">
        <v>1657319614.5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84.26549407858138</v>
      </c>
      <c r="AK583">
        <v>93.67399878787877</v>
      </c>
      <c r="AL583">
        <v>-3.251450834284692</v>
      </c>
      <c r="AM583">
        <v>65.61968836560369</v>
      </c>
      <c r="AN583">
        <f>(AP583 - AO583 + BO583*1E3/(8.314*(BQ583+273.15)) * AR583/BN583 * AQ583) * BN583/(100*BB583) * 1000/(1000 - AP583)</f>
        <v>0</v>
      </c>
      <c r="AO583">
        <v>24.34893158023365</v>
      </c>
      <c r="AP583">
        <v>25.59287151515151</v>
      </c>
      <c r="AQ583">
        <v>4.955215329265401E-05</v>
      </c>
      <c r="AR583">
        <v>78.44544884641762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6</v>
      </c>
      <c r="BC583">
        <v>0.5</v>
      </c>
      <c r="BD583" t="s">
        <v>355</v>
      </c>
      <c r="BE583">
        <v>2</v>
      </c>
      <c r="BF583" t="b">
        <v>1</v>
      </c>
      <c r="BG583">
        <v>1657319614.5</v>
      </c>
      <c r="BH583">
        <v>97.53901111111111</v>
      </c>
      <c r="BI583">
        <v>80.9941</v>
      </c>
      <c r="BJ583">
        <v>25.59244444444444</v>
      </c>
      <c r="BK583">
        <v>24.34904444444444</v>
      </c>
      <c r="BL583">
        <v>98.325</v>
      </c>
      <c r="BM583">
        <v>26.57343333333333</v>
      </c>
      <c r="BN583">
        <v>500.0330000000001</v>
      </c>
      <c r="BO583">
        <v>68.4165888888889</v>
      </c>
      <c r="BP583">
        <v>0.1001168</v>
      </c>
      <c r="BQ583">
        <v>26.65618888888889</v>
      </c>
      <c r="BR583">
        <v>27.03826666666667</v>
      </c>
      <c r="BS583">
        <v>999.9000000000001</v>
      </c>
      <c r="BT583">
        <v>0</v>
      </c>
      <c r="BU583">
        <v>0</v>
      </c>
      <c r="BV583">
        <v>9999.70888888889</v>
      </c>
      <c r="BW583">
        <v>0</v>
      </c>
      <c r="BX583">
        <v>1600.206666666667</v>
      </c>
      <c r="BY583">
        <v>16.54497777777778</v>
      </c>
      <c r="BZ583">
        <v>100.1008</v>
      </c>
      <c r="CA583">
        <v>83.01542222222221</v>
      </c>
      <c r="CB583">
        <v>1.243385555555556</v>
      </c>
      <c r="CC583">
        <v>80.9941</v>
      </c>
      <c r="CD583">
        <v>24.34904444444444</v>
      </c>
      <c r="CE583">
        <v>1.750948888888889</v>
      </c>
      <c r="CF583">
        <v>1.66588</v>
      </c>
      <c r="CG583">
        <v>15.35562222222222</v>
      </c>
      <c r="CH583">
        <v>14.58207777777778</v>
      </c>
      <c r="CI583">
        <v>1999.99</v>
      </c>
      <c r="CJ583">
        <v>0.9800019999999999</v>
      </c>
      <c r="CK583">
        <v>0.01999773333333333</v>
      </c>
      <c r="CL583">
        <v>0</v>
      </c>
      <c r="CM583">
        <v>2.282422222222222</v>
      </c>
      <c r="CN583">
        <v>0</v>
      </c>
      <c r="CO583">
        <v>4390.048888888889</v>
      </c>
      <c r="CP583">
        <v>16749.37777777778</v>
      </c>
      <c r="CQ583">
        <v>42.625</v>
      </c>
      <c r="CR583">
        <v>43.958</v>
      </c>
      <c r="CS583">
        <v>42.95099999999999</v>
      </c>
      <c r="CT583">
        <v>42.333</v>
      </c>
      <c r="CU583">
        <v>41.375</v>
      </c>
      <c r="CV583">
        <v>1959.99</v>
      </c>
      <c r="CW583">
        <v>39.99333333333333</v>
      </c>
      <c r="CX583">
        <v>0</v>
      </c>
      <c r="CY583">
        <v>1657319623.5</v>
      </c>
      <c r="CZ583">
        <v>0</v>
      </c>
      <c r="DA583">
        <v>1657315522.5</v>
      </c>
      <c r="DB583" t="s">
        <v>1038</v>
      </c>
      <c r="DC583">
        <v>1657315522.5</v>
      </c>
      <c r="DD583">
        <v>1657315518.5</v>
      </c>
      <c r="DE583">
        <v>10</v>
      </c>
      <c r="DF583">
        <v>0.226</v>
      </c>
      <c r="DG583">
        <v>0.346</v>
      </c>
      <c r="DH583">
        <v>-1.322</v>
      </c>
      <c r="DI583">
        <v>-0.172</v>
      </c>
      <c r="DJ583">
        <v>420</v>
      </c>
      <c r="DK583">
        <v>25</v>
      </c>
      <c r="DL583">
        <v>0.27</v>
      </c>
      <c r="DM583">
        <v>0.2</v>
      </c>
      <c r="DN583">
        <v>16.74523</v>
      </c>
      <c r="DO583">
        <v>4.768216885553436</v>
      </c>
      <c r="DP583">
        <v>0.7153744261573793</v>
      </c>
      <c r="DQ583">
        <v>0</v>
      </c>
      <c r="DR583">
        <v>1.24587175</v>
      </c>
      <c r="DS583">
        <v>-0.08126667917448435</v>
      </c>
      <c r="DT583">
        <v>0.01165055296702691</v>
      </c>
      <c r="DU583">
        <v>1</v>
      </c>
      <c r="DV583">
        <v>1</v>
      </c>
      <c r="DW583">
        <v>2</v>
      </c>
      <c r="DX583" t="s">
        <v>357</v>
      </c>
      <c r="DY583">
        <v>2.97683</v>
      </c>
      <c r="DZ583">
        <v>2.72475</v>
      </c>
      <c r="EA583">
        <v>0.0181529</v>
      </c>
      <c r="EB583">
        <v>0.0150765</v>
      </c>
      <c r="EC583">
        <v>0.0874395</v>
      </c>
      <c r="ED583">
        <v>0.0808189</v>
      </c>
      <c r="EE583">
        <v>30868.7</v>
      </c>
      <c r="EF583">
        <v>31081.8</v>
      </c>
      <c r="EG583">
        <v>29246</v>
      </c>
      <c r="EH583">
        <v>29203.1</v>
      </c>
      <c r="EI583">
        <v>35374.1</v>
      </c>
      <c r="EJ583">
        <v>35670.9</v>
      </c>
      <c r="EK583">
        <v>41203.4</v>
      </c>
      <c r="EL583">
        <v>41596.3</v>
      </c>
      <c r="EM583">
        <v>1.93525</v>
      </c>
      <c r="EN583">
        <v>2.01458</v>
      </c>
      <c r="EO583">
        <v>0.00240281</v>
      </c>
      <c r="EP583">
        <v>0</v>
      </c>
      <c r="EQ583">
        <v>26.9978</v>
      </c>
      <c r="ER583">
        <v>999.9</v>
      </c>
      <c r="ES583">
        <v>28.3</v>
      </c>
      <c r="ET583">
        <v>39.5</v>
      </c>
      <c r="EU583">
        <v>29.8554</v>
      </c>
      <c r="EV583">
        <v>61.589</v>
      </c>
      <c r="EW583">
        <v>26.9872</v>
      </c>
      <c r="EX583">
        <v>2</v>
      </c>
      <c r="EY583">
        <v>0.283206</v>
      </c>
      <c r="EZ583">
        <v>4.49798</v>
      </c>
      <c r="FA583">
        <v>20.3281</v>
      </c>
      <c r="FB583">
        <v>5.21504</v>
      </c>
      <c r="FC583">
        <v>12.0152</v>
      </c>
      <c r="FD583">
        <v>4.9877</v>
      </c>
      <c r="FE583">
        <v>3.2881</v>
      </c>
      <c r="FF583">
        <v>6623</v>
      </c>
      <c r="FG583">
        <v>9999</v>
      </c>
      <c r="FH583">
        <v>9999</v>
      </c>
      <c r="FI583">
        <v>107</v>
      </c>
      <c r="FJ583">
        <v>1.86752</v>
      </c>
      <c r="FK583">
        <v>1.86647</v>
      </c>
      <c r="FL583">
        <v>1.86599</v>
      </c>
      <c r="FM583">
        <v>1.86584</v>
      </c>
      <c r="FN583">
        <v>1.86768</v>
      </c>
      <c r="FO583">
        <v>1.87012</v>
      </c>
      <c r="FP583">
        <v>1.86878</v>
      </c>
      <c r="FQ583">
        <v>1.87015</v>
      </c>
      <c r="FR583">
        <v>0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-0.773</v>
      </c>
      <c r="GF583">
        <v>-0.9818</v>
      </c>
      <c r="GG583">
        <v>-0.6157391948907027</v>
      </c>
      <c r="GH583">
        <v>-0.001751842048368114</v>
      </c>
      <c r="GI583">
        <v>2.175043830543419E-07</v>
      </c>
      <c r="GJ583">
        <v>-8.900938919420621E-11</v>
      </c>
      <c r="GK583">
        <v>8.598166570386768</v>
      </c>
      <c r="GL583">
        <v>1.777864070516789</v>
      </c>
      <c r="GM583">
        <v>-0.1595319365346188</v>
      </c>
      <c r="GN583">
        <v>0.002975254502177307</v>
      </c>
      <c r="GO583">
        <v>3</v>
      </c>
      <c r="GP583">
        <v>2360</v>
      </c>
      <c r="GQ583">
        <v>1</v>
      </c>
      <c r="GR583">
        <v>26</v>
      </c>
      <c r="GS583">
        <v>68.2</v>
      </c>
      <c r="GT583">
        <v>68.3</v>
      </c>
      <c r="GU583">
        <v>0.41626</v>
      </c>
      <c r="GV583">
        <v>2.30225</v>
      </c>
      <c r="GW583">
        <v>1.94702</v>
      </c>
      <c r="GX583">
        <v>2.81738</v>
      </c>
      <c r="GY583">
        <v>2.19482</v>
      </c>
      <c r="GZ583">
        <v>2.36816</v>
      </c>
      <c r="HA583">
        <v>41.8749</v>
      </c>
      <c r="HB583">
        <v>12.0656</v>
      </c>
      <c r="HC583">
        <v>18</v>
      </c>
      <c r="HD583">
        <v>500.369</v>
      </c>
      <c r="HE583">
        <v>564.766</v>
      </c>
      <c r="HF583">
        <v>20.2513</v>
      </c>
      <c r="HG583">
        <v>30.7235</v>
      </c>
      <c r="HH583">
        <v>30.0009</v>
      </c>
      <c r="HI583">
        <v>30.6086</v>
      </c>
      <c r="HJ583">
        <v>30.5206</v>
      </c>
      <c r="HK583">
        <v>8.12031</v>
      </c>
      <c r="HL583">
        <v>17.9829</v>
      </c>
      <c r="HM583">
        <v>33.5871</v>
      </c>
      <c r="HN583">
        <v>20.2299</v>
      </c>
      <c r="HO583">
        <v>50.9136</v>
      </c>
      <c r="HP583">
        <v>24.3695</v>
      </c>
      <c r="HQ583">
        <v>100.023</v>
      </c>
      <c r="HR583">
        <v>99.9188</v>
      </c>
    </row>
    <row r="584" spans="1:226">
      <c r="A584">
        <v>568</v>
      </c>
      <c r="B584">
        <v>1657319707.5</v>
      </c>
      <c r="C584">
        <v>10846.5</v>
      </c>
      <c r="D584" t="s">
        <v>1504</v>
      </c>
      <c r="E584" t="s">
        <v>1505</v>
      </c>
      <c r="F584">
        <v>5</v>
      </c>
      <c r="G584" t="s">
        <v>728</v>
      </c>
      <c r="H584" t="s">
        <v>354</v>
      </c>
      <c r="I584">
        <v>1657319704.75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430.4298515451814</v>
      </c>
      <c r="AK584">
        <v>423.0566969696972</v>
      </c>
      <c r="AL584">
        <v>-0.001873185838529762</v>
      </c>
      <c r="AM584">
        <v>65.61968836560369</v>
      </c>
      <c r="AN584">
        <f>(AP584 - AO584 + BO584*1E3/(8.314*(BQ584+273.15)) * AR584/BN584 * AQ584) * BN584/(100*BB584) * 1000/(1000 - AP584)</f>
        <v>0</v>
      </c>
      <c r="AO584">
        <v>24.26106312125732</v>
      </c>
      <c r="AP584">
        <v>25.6062593939394</v>
      </c>
      <c r="AQ584">
        <v>-3.638978010914131E-05</v>
      </c>
      <c r="AR584">
        <v>78.44544884641762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6</v>
      </c>
      <c r="BC584">
        <v>0.5</v>
      </c>
      <c r="BD584" t="s">
        <v>355</v>
      </c>
      <c r="BE584">
        <v>2</v>
      </c>
      <c r="BF584" t="b">
        <v>1</v>
      </c>
      <c r="BG584">
        <v>1657319704.75</v>
      </c>
      <c r="BH584">
        <v>412.2423</v>
      </c>
      <c r="BI584">
        <v>419.9733</v>
      </c>
      <c r="BJ584">
        <v>25.60984</v>
      </c>
      <c r="BK584">
        <v>24.25471</v>
      </c>
      <c r="BL584">
        <v>413.5518</v>
      </c>
      <c r="BM584">
        <v>26.60224</v>
      </c>
      <c r="BN584">
        <v>499.9703000000001</v>
      </c>
      <c r="BO584">
        <v>68.41587</v>
      </c>
      <c r="BP584">
        <v>0.09998034</v>
      </c>
      <c r="BQ584">
        <v>26.64756</v>
      </c>
      <c r="BR584">
        <v>27.0011</v>
      </c>
      <c r="BS584">
        <v>999.9</v>
      </c>
      <c r="BT584">
        <v>0</v>
      </c>
      <c r="BU584">
        <v>0</v>
      </c>
      <c r="BV584">
        <v>9999.75</v>
      </c>
      <c r="BW584">
        <v>0</v>
      </c>
      <c r="BX584">
        <v>146.25879</v>
      </c>
      <c r="BY584">
        <v>-7.730838</v>
      </c>
      <c r="BZ584">
        <v>423.0776</v>
      </c>
      <c r="CA584">
        <v>430.4129</v>
      </c>
      <c r="CB584">
        <v>1.355138</v>
      </c>
      <c r="CC584">
        <v>419.9733</v>
      </c>
      <c r="CD584">
        <v>24.25471</v>
      </c>
      <c r="CE584">
        <v>1.752122</v>
      </c>
      <c r="CF584">
        <v>1.659407</v>
      </c>
      <c r="CG584">
        <v>15.36606</v>
      </c>
      <c r="CH584">
        <v>14.52183</v>
      </c>
      <c r="CI584">
        <v>2000.021</v>
      </c>
      <c r="CJ584">
        <v>0.9799994</v>
      </c>
      <c r="CK584">
        <v>0.02000045</v>
      </c>
      <c r="CL584">
        <v>0</v>
      </c>
      <c r="CM584">
        <v>2.28755</v>
      </c>
      <c r="CN584">
        <v>0</v>
      </c>
      <c r="CO584">
        <v>4042.62</v>
      </c>
      <c r="CP584">
        <v>16749.62</v>
      </c>
      <c r="CQ584">
        <v>42.7122</v>
      </c>
      <c r="CR584">
        <v>44.125</v>
      </c>
      <c r="CS584">
        <v>43.125</v>
      </c>
      <c r="CT584">
        <v>42.5</v>
      </c>
      <c r="CU584">
        <v>41.562</v>
      </c>
      <c r="CV584">
        <v>1960.016</v>
      </c>
      <c r="CW584">
        <v>40.001</v>
      </c>
      <c r="CX584">
        <v>0</v>
      </c>
      <c r="CY584">
        <v>1657319714.1</v>
      </c>
      <c r="CZ584">
        <v>0</v>
      </c>
      <c r="DA584">
        <v>1657315522.5</v>
      </c>
      <c r="DB584" t="s">
        <v>1038</v>
      </c>
      <c r="DC584">
        <v>1657315522.5</v>
      </c>
      <c r="DD584">
        <v>1657315518.5</v>
      </c>
      <c r="DE584">
        <v>10</v>
      </c>
      <c r="DF584">
        <v>0.226</v>
      </c>
      <c r="DG584">
        <v>0.346</v>
      </c>
      <c r="DH584">
        <v>-1.322</v>
      </c>
      <c r="DI584">
        <v>-0.172</v>
      </c>
      <c r="DJ584">
        <v>420</v>
      </c>
      <c r="DK584">
        <v>25</v>
      </c>
      <c r="DL584">
        <v>0.27</v>
      </c>
      <c r="DM584">
        <v>0.2</v>
      </c>
      <c r="DN584">
        <v>-7.6661045</v>
      </c>
      <c r="DO584">
        <v>-0.5243896435271618</v>
      </c>
      <c r="DP584">
        <v>0.06021854091349275</v>
      </c>
      <c r="DQ584">
        <v>0</v>
      </c>
      <c r="DR584">
        <v>1.33421825</v>
      </c>
      <c r="DS584">
        <v>0.1206581988742956</v>
      </c>
      <c r="DT584">
        <v>0.01227859822770903</v>
      </c>
      <c r="DU584">
        <v>0</v>
      </c>
      <c r="DV584">
        <v>0</v>
      </c>
      <c r="DW584">
        <v>2</v>
      </c>
      <c r="DX584" t="s">
        <v>365</v>
      </c>
      <c r="DY584">
        <v>2.9765</v>
      </c>
      <c r="DZ584">
        <v>2.72465</v>
      </c>
      <c r="EA584">
        <v>0.0704519</v>
      </c>
      <c r="EB584">
        <v>0.0706069</v>
      </c>
      <c r="EC584">
        <v>0.0874549</v>
      </c>
      <c r="ED584">
        <v>0.0805321</v>
      </c>
      <c r="EE584">
        <v>29218.4</v>
      </c>
      <c r="EF584">
        <v>29325.2</v>
      </c>
      <c r="EG584">
        <v>29240.7</v>
      </c>
      <c r="EH584">
        <v>29199.3</v>
      </c>
      <c r="EI584">
        <v>35367.6</v>
      </c>
      <c r="EJ584">
        <v>35679</v>
      </c>
      <c r="EK584">
        <v>41195.2</v>
      </c>
      <c r="EL584">
        <v>41591.6</v>
      </c>
      <c r="EM584">
        <v>1.9338</v>
      </c>
      <c r="EN584">
        <v>2.014</v>
      </c>
      <c r="EO584">
        <v>-0.00535697</v>
      </c>
      <c r="EP584">
        <v>0</v>
      </c>
      <c r="EQ584">
        <v>27.0864</v>
      </c>
      <c r="ER584">
        <v>999.9</v>
      </c>
      <c r="ES584">
        <v>28.2</v>
      </c>
      <c r="ET584">
        <v>39.5</v>
      </c>
      <c r="EU584">
        <v>29.7471</v>
      </c>
      <c r="EV584">
        <v>61.649</v>
      </c>
      <c r="EW584">
        <v>26.8189</v>
      </c>
      <c r="EX584">
        <v>2</v>
      </c>
      <c r="EY584">
        <v>0.291105</v>
      </c>
      <c r="EZ584">
        <v>4.12319</v>
      </c>
      <c r="FA584">
        <v>20.3385</v>
      </c>
      <c r="FB584">
        <v>5.21999</v>
      </c>
      <c r="FC584">
        <v>12.0153</v>
      </c>
      <c r="FD584">
        <v>4.99005</v>
      </c>
      <c r="FE584">
        <v>3.28915</v>
      </c>
      <c r="FF584">
        <v>6624.9</v>
      </c>
      <c r="FG584">
        <v>9999</v>
      </c>
      <c r="FH584">
        <v>9999</v>
      </c>
      <c r="FI584">
        <v>107.1</v>
      </c>
      <c r="FJ584">
        <v>1.86751</v>
      </c>
      <c r="FK584">
        <v>1.86647</v>
      </c>
      <c r="FL584">
        <v>1.86596</v>
      </c>
      <c r="FM584">
        <v>1.86584</v>
      </c>
      <c r="FN584">
        <v>1.86768</v>
      </c>
      <c r="FO584">
        <v>1.87012</v>
      </c>
      <c r="FP584">
        <v>1.86878</v>
      </c>
      <c r="FQ584">
        <v>1.87017</v>
      </c>
      <c r="FR584">
        <v>0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-1.309</v>
      </c>
      <c r="GF584">
        <v>-0.9892</v>
      </c>
      <c r="GG584">
        <v>-0.6157391948907027</v>
      </c>
      <c r="GH584">
        <v>-0.001751842048368114</v>
      </c>
      <c r="GI584">
        <v>2.175043830543419E-07</v>
      </c>
      <c r="GJ584">
        <v>-8.900938919420621E-11</v>
      </c>
      <c r="GK584">
        <v>8.598166570386768</v>
      </c>
      <c r="GL584">
        <v>1.777864070516789</v>
      </c>
      <c r="GM584">
        <v>-0.1595319365346188</v>
      </c>
      <c r="GN584">
        <v>0.002975254502177307</v>
      </c>
      <c r="GO584">
        <v>3</v>
      </c>
      <c r="GP584">
        <v>2360</v>
      </c>
      <c r="GQ584">
        <v>1</v>
      </c>
      <c r="GR584">
        <v>26</v>
      </c>
      <c r="GS584">
        <v>69.8</v>
      </c>
      <c r="GT584">
        <v>69.8</v>
      </c>
      <c r="GU584">
        <v>1.34644</v>
      </c>
      <c r="GV584">
        <v>2.26074</v>
      </c>
      <c r="GW584">
        <v>1.94702</v>
      </c>
      <c r="GX584">
        <v>2.81616</v>
      </c>
      <c r="GY584">
        <v>2.19482</v>
      </c>
      <c r="GZ584">
        <v>2.37183</v>
      </c>
      <c r="HA584">
        <v>41.9275</v>
      </c>
      <c r="HB584">
        <v>11.9868</v>
      </c>
      <c r="HC584">
        <v>18</v>
      </c>
      <c r="HD584">
        <v>500.476</v>
      </c>
      <c r="HE584">
        <v>565.513</v>
      </c>
      <c r="HF584">
        <v>20.4249</v>
      </c>
      <c r="HG584">
        <v>30.8711</v>
      </c>
      <c r="HH584">
        <v>30.0001</v>
      </c>
      <c r="HI584">
        <v>30.7405</v>
      </c>
      <c r="HJ584">
        <v>30.6453</v>
      </c>
      <c r="HK584">
        <v>27.0332</v>
      </c>
      <c r="HL584">
        <v>17.6983</v>
      </c>
      <c r="HM584">
        <v>33.2169</v>
      </c>
      <c r="HN584">
        <v>20.4282</v>
      </c>
      <c r="HO584">
        <v>426.691</v>
      </c>
      <c r="HP584">
        <v>24.3016</v>
      </c>
      <c r="HQ584">
        <v>100.004</v>
      </c>
      <c r="HR584">
        <v>99.9068</v>
      </c>
    </row>
    <row r="585" spans="1:226">
      <c r="A585">
        <v>569</v>
      </c>
      <c r="B585">
        <v>1657319712.5</v>
      </c>
      <c r="C585">
        <v>10851.5</v>
      </c>
      <c r="D585" t="s">
        <v>1506</v>
      </c>
      <c r="E585" t="s">
        <v>1507</v>
      </c>
      <c r="F585">
        <v>5</v>
      </c>
      <c r="G585" t="s">
        <v>728</v>
      </c>
      <c r="H585" t="s">
        <v>354</v>
      </c>
      <c r="I585">
        <v>1657319710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430.5734759992631</v>
      </c>
      <c r="AK585">
        <v>423.2252484848484</v>
      </c>
      <c r="AL585">
        <v>0.05889989154796847</v>
      </c>
      <c r="AM585">
        <v>65.61968836560369</v>
      </c>
      <c r="AN585">
        <f>(AP585 - AO585 + BO585*1E3/(8.314*(BQ585+273.15)) * AR585/BN585 * AQ585) * BN585/(100*BB585) * 1000/(1000 - AP585)</f>
        <v>0</v>
      </c>
      <c r="AO585">
        <v>24.22663463648805</v>
      </c>
      <c r="AP585">
        <v>25.59206909090909</v>
      </c>
      <c r="AQ585">
        <v>-0.0001045160209715755</v>
      </c>
      <c r="AR585">
        <v>78.44544884641762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6</v>
      </c>
      <c r="BC585">
        <v>0.5</v>
      </c>
      <c r="BD585" t="s">
        <v>355</v>
      </c>
      <c r="BE585">
        <v>2</v>
      </c>
      <c r="BF585" t="b">
        <v>1</v>
      </c>
      <c r="BG585">
        <v>1657319710</v>
      </c>
      <c r="BH585">
        <v>412.2374444444445</v>
      </c>
      <c r="BI585">
        <v>420.708</v>
      </c>
      <c r="BJ585">
        <v>25.59811111111111</v>
      </c>
      <c r="BK585">
        <v>24.21684444444444</v>
      </c>
      <c r="BL585">
        <v>413.5464444444444</v>
      </c>
      <c r="BM585">
        <v>26.58284444444444</v>
      </c>
      <c r="BN585">
        <v>499.9625555555555</v>
      </c>
      <c r="BO585">
        <v>68.41608888888888</v>
      </c>
      <c r="BP585">
        <v>0.09983986666666667</v>
      </c>
      <c r="BQ585">
        <v>26.62954444444445</v>
      </c>
      <c r="BR585">
        <v>26.9878</v>
      </c>
      <c r="BS585">
        <v>999.9000000000001</v>
      </c>
      <c r="BT585">
        <v>0</v>
      </c>
      <c r="BU585">
        <v>0</v>
      </c>
      <c r="BV585">
        <v>9992.842222222222</v>
      </c>
      <c r="BW585">
        <v>0</v>
      </c>
      <c r="BX585">
        <v>98.25514444444444</v>
      </c>
      <c r="BY585">
        <v>-8.470611111111111</v>
      </c>
      <c r="BZ585">
        <v>423.0671111111111</v>
      </c>
      <c r="CA585">
        <v>431.1491111111111</v>
      </c>
      <c r="CB585">
        <v>1.381272222222222</v>
      </c>
      <c r="CC585">
        <v>420.708</v>
      </c>
      <c r="CD585">
        <v>24.21684444444444</v>
      </c>
      <c r="CE585">
        <v>1.751322222222222</v>
      </c>
      <c r="CF585">
        <v>1.65682</v>
      </c>
      <c r="CG585">
        <v>15.35897777777778</v>
      </c>
      <c r="CH585">
        <v>14.49767777777778</v>
      </c>
      <c r="CI585">
        <v>2000.024444444444</v>
      </c>
      <c r="CJ585">
        <v>0.9799987777777778</v>
      </c>
      <c r="CK585">
        <v>0.02000108888888889</v>
      </c>
      <c r="CL585">
        <v>0</v>
      </c>
      <c r="CM585">
        <v>2.264122222222222</v>
      </c>
      <c r="CN585">
        <v>0</v>
      </c>
      <c r="CO585">
        <v>4020.556666666666</v>
      </c>
      <c r="CP585">
        <v>16749.64444444444</v>
      </c>
      <c r="CQ585">
        <v>42.687</v>
      </c>
      <c r="CR585">
        <v>44.111</v>
      </c>
      <c r="CS585">
        <v>43.083</v>
      </c>
      <c r="CT585">
        <v>42.5</v>
      </c>
      <c r="CU585">
        <v>41.562</v>
      </c>
      <c r="CV585">
        <v>1960.017777777778</v>
      </c>
      <c r="CW585">
        <v>40.00444444444445</v>
      </c>
      <c r="CX585">
        <v>0</v>
      </c>
      <c r="CY585">
        <v>1657319718.9</v>
      </c>
      <c r="CZ585">
        <v>0</v>
      </c>
      <c r="DA585">
        <v>1657315522.5</v>
      </c>
      <c r="DB585" t="s">
        <v>1038</v>
      </c>
      <c r="DC585">
        <v>1657315522.5</v>
      </c>
      <c r="DD585">
        <v>1657315518.5</v>
      </c>
      <c r="DE585">
        <v>10</v>
      </c>
      <c r="DF585">
        <v>0.226</v>
      </c>
      <c r="DG585">
        <v>0.346</v>
      </c>
      <c r="DH585">
        <v>-1.322</v>
      </c>
      <c r="DI585">
        <v>-0.172</v>
      </c>
      <c r="DJ585">
        <v>420</v>
      </c>
      <c r="DK585">
        <v>25</v>
      </c>
      <c r="DL585">
        <v>0.27</v>
      </c>
      <c r="DM585">
        <v>0.2</v>
      </c>
      <c r="DN585">
        <v>-7.814792249999999</v>
      </c>
      <c r="DO585">
        <v>-2.106364615384604</v>
      </c>
      <c r="DP585">
        <v>0.3437898245111939</v>
      </c>
      <c r="DQ585">
        <v>0</v>
      </c>
      <c r="DR585">
        <v>1.3480855</v>
      </c>
      <c r="DS585">
        <v>0.202040600375232</v>
      </c>
      <c r="DT585">
        <v>0.02007531941838037</v>
      </c>
      <c r="DU585">
        <v>0</v>
      </c>
      <c r="DV585">
        <v>0</v>
      </c>
      <c r="DW585">
        <v>2</v>
      </c>
      <c r="DX585" t="s">
        <v>365</v>
      </c>
      <c r="DY585">
        <v>2.97644</v>
      </c>
      <c r="DZ585">
        <v>2.72456</v>
      </c>
      <c r="EA585">
        <v>0.0704982</v>
      </c>
      <c r="EB585">
        <v>0.0710195</v>
      </c>
      <c r="EC585">
        <v>0.08740000000000001</v>
      </c>
      <c r="ED585">
        <v>0.080442</v>
      </c>
      <c r="EE585">
        <v>29217.1</v>
      </c>
      <c r="EF585">
        <v>29311.9</v>
      </c>
      <c r="EG585">
        <v>29240.9</v>
      </c>
      <c r="EH585">
        <v>29199.1</v>
      </c>
      <c r="EI585">
        <v>35370.1</v>
      </c>
      <c r="EJ585">
        <v>35682.5</v>
      </c>
      <c r="EK585">
        <v>41195.6</v>
      </c>
      <c r="EL585">
        <v>41591.6</v>
      </c>
      <c r="EM585">
        <v>1.93405</v>
      </c>
      <c r="EN585">
        <v>2.0141</v>
      </c>
      <c r="EO585">
        <v>-0.00655651</v>
      </c>
      <c r="EP585">
        <v>0</v>
      </c>
      <c r="EQ585">
        <v>27.0891</v>
      </c>
      <c r="ER585">
        <v>999.9</v>
      </c>
      <c r="ES585">
        <v>28.2</v>
      </c>
      <c r="ET585">
        <v>39.5</v>
      </c>
      <c r="EU585">
        <v>29.7525</v>
      </c>
      <c r="EV585">
        <v>61.419</v>
      </c>
      <c r="EW585">
        <v>26.9591</v>
      </c>
      <c r="EX585">
        <v>2</v>
      </c>
      <c r="EY585">
        <v>0.291006</v>
      </c>
      <c r="EZ585">
        <v>4.11126</v>
      </c>
      <c r="FA585">
        <v>20.3379</v>
      </c>
      <c r="FB585">
        <v>5.21489</v>
      </c>
      <c r="FC585">
        <v>12.0146</v>
      </c>
      <c r="FD585">
        <v>4.9881</v>
      </c>
      <c r="FE585">
        <v>3.2882</v>
      </c>
      <c r="FF585">
        <v>6625.2</v>
      </c>
      <c r="FG585">
        <v>9999</v>
      </c>
      <c r="FH585">
        <v>9999</v>
      </c>
      <c r="FI585">
        <v>107.1</v>
      </c>
      <c r="FJ585">
        <v>1.86751</v>
      </c>
      <c r="FK585">
        <v>1.86647</v>
      </c>
      <c r="FL585">
        <v>1.86599</v>
      </c>
      <c r="FM585">
        <v>1.86584</v>
      </c>
      <c r="FN585">
        <v>1.86768</v>
      </c>
      <c r="FO585">
        <v>1.87012</v>
      </c>
      <c r="FP585">
        <v>1.86878</v>
      </c>
      <c r="FQ585">
        <v>1.87021</v>
      </c>
      <c r="FR585">
        <v>0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-1.31</v>
      </c>
      <c r="GF585">
        <v>-0.98</v>
      </c>
      <c r="GG585">
        <v>-0.6157391948907027</v>
      </c>
      <c r="GH585">
        <v>-0.001751842048368114</v>
      </c>
      <c r="GI585">
        <v>2.175043830543419E-07</v>
      </c>
      <c r="GJ585">
        <v>-8.900938919420621E-11</v>
      </c>
      <c r="GK585">
        <v>8.598166570386768</v>
      </c>
      <c r="GL585">
        <v>1.777864070516789</v>
      </c>
      <c r="GM585">
        <v>-0.1595319365346188</v>
      </c>
      <c r="GN585">
        <v>0.002975254502177307</v>
      </c>
      <c r="GO585">
        <v>3</v>
      </c>
      <c r="GP585">
        <v>2360</v>
      </c>
      <c r="GQ585">
        <v>1</v>
      </c>
      <c r="GR585">
        <v>26</v>
      </c>
      <c r="GS585">
        <v>69.8</v>
      </c>
      <c r="GT585">
        <v>69.90000000000001</v>
      </c>
      <c r="GU585">
        <v>1.36108</v>
      </c>
      <c r="GV585">
        <v>2.24365</v>
      </c>
      <c r="GW585">
        <v>1.94702</v>
      </c>
      <c r="GX585">
        <v>2.81616</v>
      </c>
      <c r="GY585">
        <v>2.19482</v>
      </c>
      <c r="GZ585">
        <v>2.36694</v>
      </c>
      <c r="HA585">
        <v>41.9275</v>
      </c>
      <c r="HB585">
        <v>11.9868</v>
      </c>
      <c r="HC585">
        <v>18</v>
      </c>
      <c r="HD585">
        <v>500.675</v>
      </c>
      <c r="HE585">
        <v>565.628</v>
      </c>
      <c r="HF585">
        <v>20.4265</v>
      </c>
      <c r="HG585">
        <v>30.876</v>
      </c>
      <c r="HH585">
        <v>30</v>
      </c>
      <c r="HI585">
        <v>30.745</v>
      </c>
      <c r="HJ585">
        <v>30.6494</v>
      </c>
      <c r="HK585">
        <v>27.1996</v>
      </c>
      <c r="HL585">
        <v>17.417</v>
      </c>
      <c r="HM585">
        <v>33.2169</v>
      </c>
      <c r="HN585">
        <v>20.4292</v>
      </c>
      <c r="HO585">
        <v>419.94</v>
      </c>
      <c r="HP585">
        <v>24.3016</v>
      </c>
      <c r="HQ585">
        <v>100.005</v>
      </c>
      <c r="HR585">
        <v>99.90649999999999</v>
      </c>
    </row>
    <row r="586" spans="1:226">
      <c r="A586">
        <v>570</v>
      </c>
      <c r="B586">
        <v>1657319714</v>
      </c>
      <c r="C586">
        <v>10853</v>
      </c>
      <c r="D586" t="s">
        <v>1508</v>
      </c>
      <c r="E586" t="s">
        <v>1509</v>
      </c>
      <c r="F586">
        <v>5</v>
      </c>
      <c r="G586" t="s">
        <v>728</v>
      </c>
      <c r="H586" t="s">
        <v>354</v>
      </c>
      <c r="I586">
        <v>1657319711.111111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431.6602952789605</v>
      </c>
      <c r="AK586">
        <v>423.8911333333332</v>
      </c>
      <c r="AL586">
        <v>0.2567451840255384</v>
      </c>
      <c r="AM586">
        <v>65.61968836560369</v>
      </c>
      <c r="AN586">
        <f>(AP586 - AO586 + BO586*1E3/(8.314*(BQ586+273.15)) * AR586/BN586 * AQ586) * BN586/(100*BB586) * 1000/(1000 - AP586)</f>
        <v>0</v>
      </c>
      <c r="AO586">
        <v>24.21430459376174</v>
      </c>
      <c r="AP586">
        <v>25.58780727272728</v>
      </c>
      <c r="AQ586">
        <v>-0.0001159927296523796</v>
      </c>
      <c r="AR586">
        <v>78.44544884641762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6</v>
      </c>
      <c r="BC586">
        <v>0.5</v>
      </c>
      <c r="BD586" t="s">
        <v>355</v>
      </c>
      <c r="BE586">
        <v>2</v>
      </c>
      <c r="BF586" t="b">
        <v>1</v>
      </c>
      <c r="BG586">
        <v>1657319711.111111</v>
      </c>
      <c r="BH586">
        <v>412.3986666666667</v>
      </c>
      <c r="BI586">
        <v>421.7071111111111</v>
      </c>
      <c r="BJ586">
        <v>25.59488888888889</v>
      </c>
      <c r="BK586">
        <v>24.20826666666666</v>
      </c>
      <c r="BL586">
        <v>413.708</v>
      </c>
      <c r="BM586">
        <v>26.5775</v>
      </c>
      <c r="BN586">
        <v>499.9625555555555</v>
      </c>
      <c r="BO586">
        <v>68.41593333333334</v>
      </c>
      <c r="BP586">
        <v>0.09985323333333335</v>
      </c>
      <c r="BQ586">
        <v>26.62787777777778</v>
      </c>
      <c r="BR586">
        <v>26.9843</v>
      </c>
      <c r="BS586">
        <v>999.9000000000001</v>
      </c>
      <c r="BT586">
        <v>0</v>
      </c>
      <c r="BU586">
        <v>0</v>
      </c>
      <c r="BV586">
        <v>9997.697777777776</v>
      </c>
      <c r="BW586">
        <v>0</v>
      </c>
      <c r="BX586">
        <v>97.82641111111111</v>
      </c>
      <c r="BY586">
        <v>-9.30856</v>
      </c>
      <c r="BZ586">
        <v>423.2312222222222</v>
      </c>
      <c r="CA586">
        <v>432.1693333333334</v>
      </c>
      <c r="CB586">
        <v>1.386621111111111</v>
      </c>
      <c r="CC586">
        <v>421.7071111111111</v>
      </c>
      <c r="CD586">
        <v>24.20826666666666</v>
      </c>
      <c r="CE586">
        <v>1.751096666666667</v>
      </c>
      <c r="CF586">
        <v>1.65623</v>
      </c>
      <c r="CG586">
        <v>15.35696666666666</v>
      </c>
      <c r="CH586">
        <v>14.49216666666667</v>
      </c>
      <c r="CI586">
        <v>2000.027777777778</v>
      </c>
      <c r="CJ586">
        <v>0.9800004444444443</v>
      </c>
      <c r="CK586">
        <v>0.01999937777777778</v>
      </c>
      <c r="CL586">
        <v>0</v>
      </c>
      <c r="CM586">
        <v>2.229055555555556</v>
      </c>
      <c r="CN586">
        <v>0</v>
      </c>
      <c r="CO586">
        <v>4020.425555555556</v>
      </c>
      <c r="CP586">
        <v>16749.68888888889</v>
      </c>
      <c r="CQ586">
        <v>42.687</v>
      </c>
      <c r="CR586">
        <v>44.10400000000001</v>
      </c>
      <c r="CS586">
        <v>43.069</v>
      </c>
      <c r="CT586">
        <v>42.5</v>
      </c>
      <c r="CU586">
        <v>41.562</v>
      </c>
      <c r="CV586">
        <v>1960.024444444444</v>
      </c>
      <c r="CW586">
        <v>40.00111111111111</v>
      </c>
      <c r="CX586">
        <v>0</v>
      </c>
      <c r="CY586">
        <v>1657319720.7</v>
      </c>
      <c r="CZ586">
        <v>0</v>
      </c>
      <c r="DA586">
        <v>1657315522.5</v>
      </c>
      <c r="DB586" t="s">
        <v>1038</v>
      </c>
      <c r="DC586">
        <v>1657315522.5</v>
      </c>
      <c r="DD586">
        <v>1657315518.5</v>
      </c>
      <c r="DE586">
        <v>10</v>
      </c>
      <c r="DF586">
        <v>0.226</v>
      </c>
      <c r="DG586">
        <v>0.346</v>
      </c>
      <c r="DH586">
        <v>-1.322</v>
      </c>
      <c r="DI586">
        <v>-0.172</v>
      </c>
      <c r="DJ586">
        <v>420</v>
      </c>
      <c r="DK586">
        <v>25</v>
      </c>
      <c r="DL586">
        <v>0.27</v>
      </c>
      <c r="DM586">
        <v>0.2</v>
      </c>
      <c r="DN586">
        <v>-7.9475685</v>
      </c>
      <c r="DO586">
        <v>-4.066534108817994</v>
      </c>
      <c r="DP586">
        <v>0.6413519344266064</v>
      </c>
      <c r="DQ586">
        <v>0</v>
      </c>
      <c r="DR586">
        <v>1.3514535</v>
      </c>
      <c r="DS586">
        <v>0.2173747091932448</v>
      </c>
      <c r="DT586">
        <v>0.02145573461221963</v>
      </c>
      <c r="DU586">
        <v>0</v>
      </c>
      <c r="DV586">
        <v>0</v>
      </c>
      <c r="DW586">
        <v>2</v>
      </c>
      <c r="DX586" t="s">
        <v>365</v>
      </c>
      <c r="DY586">
        <v>2.97644</v>
      </c>
      <c r="DZ586">
        <v>2.72457</v>
      </c>
      <c r="EA586">
        <v>0.0706015</v>
      </c>
      <c r="EB586">
        <v>0.0712985</v>
      </c>
      <c r="EC586">
        <v>0.0873775</v>
      </c>
      <c r="ED586">
        <v>0.0804146</v>
      </c>
      <c r="EE586">
        <v>29213.9</v>
      </c>
      <c r="EF586">
        <v>29303.5</v>
      </c>
      <c r="EG586">
        <v>29241</v>
      </c>
      <c r="EH586">
        <v>29199.5</v>
      </c>
      <c r="EI586">
        <v>35370.9</v>
      </c>
      <c r="EJ586">
        <v>35683.9</v>
      </c>
      <c r="EK586">
        <v>41195.5</v>
      </c>
      <c r="EL586">
        <v>41592</v>
      </c>
      <c r="EM586">
        <v>1.93405</v>
      </c>
      <c r="EN586">
        <v>2.01403</v>
      </c>
      <c r="EO586">
        <v>-0.00698119</v>
      </c>
      <c r="EP586">
        <v>0</v>
      </c>
      <c r="EQ586">
        <v>27.0891</v>
      </c>
      <c r="ER586">
        <v>999.9</v>
      </c>
      <c r="ES586">
        <v>28.2</v>
      </c>
      <c r="ET586">
        <v>39.5</v>
      </c>
      <c r="EU586">
        <v>29.7516</v>
      </c>
      <c r="EV586">
        <v>61.579</v>
      </c>
      <c r="EW586">
        <v>26.9671</v>
      </c>
      <c r="EX586">
        <v>2</v>
      </c>
      <c r="EY586">
        <v>0.290983</v>
      </c>
      <c r="EZ586">
        <v>4.10822</v>
      </c>
      <c r="FA586">
        <v>20.3378</v>
      </c>
      <c r="FB586">
        <v>5.21429</v>
      </c>
      <c r="FC586">
        <v>12.0146</v>
      </c>
      <c r="FD586">
        <v>4.98775</v>
      </c>
      <c r="FE586">
        <v>3.28805</v>
      </c>
      <c r="FF586">
        <v>6625.2</v>
      </c>
      <c r="FG586">
        <v>9999</v>
      </c>
      <c r="FH586">
        <v>9999</v>
      </c>
      <c r="FI586">
        <v>107.1</v>
      </c>
      <c r="FJ586">
        <v>1.8675</v>
      </c>
      <c r="FK586">
        <v>1.86648</v>
      </c>
      <c r="FL586">
        <v>1.86598</v>
      </c>
      <c r="FM586">
        <v>1.86584</v>
      </c>
      <c r="FN586">
        <v>1.86768</v>
      </c>
      <c r="FO586">
        <v>1.87012</v>
      </c>
      <c r="FP586">
        <v>1.86876</v>
      </c>
      <c r="FQ586">
        <v>1.87022</v>
      </c>
      <c r="FR586">
        <v>0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-1.311</v>
      </c>
      <c r="GF586">
        <v>-0.9764</v>
      </c>
      <c r="GG586">
        <v>-0.6157391948907027</v>
      </c>
      <c r="GH586">
        <v>-0.001751842048368114</v>
      </c>
      <c r="GI586">
        <v>2.175043830543419E-07</v>
      </c>
      <c r="GJ586">
        <v>-8.900938919420621E-11</v>
      </c>
      <c r="GK586">
        <v>8.598166570386768</v>
      </c>
      <c r="GL586">
        <v>1.777864070516789</v>
      </c>
      <c r="GM586">
        <v>-0.1595319365346188</v>
      </c>
      <c r="GN586">
        <v>0.002975254502177307</v>
      </c>
      <c r="GO586">
        <v>3</v>
      </c>
      <c r="GP586">
        <v>2360</v>
      </c>
      <c r="GQ586">
        <v>1</v>
      </c>
      <c r="GR586">
        <v>26</v>
      </c>
      <c r="GS586">
        <v>69.90000000000001</v>
      </c>
      <c r="GT586">
        <v>69.90000000000001</v>
      </c>
      <c r="GU586">
        <v>1.37207</v>
      </c>
      <c r="GV586">
        <v>2.25708</v>
      </c>
      <c r="GW586">
        <v>1.94702</v>
      </c>
      <c r="GX586">
        <v>2.81616</v>
      </c>
      <c r="GY586">
        <v>2.19482</v>
      </c>
      <c r="GZ586">
        <v>2.36938</v>
      </c>
      <c r="HA586">
        <v>41.9275</v>
      </c>
      <c r="HB586">
        <v>11.9693</v>
      </c>
      <c r="HC586">
        <v>18</v>
      </c>
      <c r="HD586">
        <v>500.682</v>
      </c>
      <c r="HE586">
        <v>565.58</v>
      </c>
      <c r="HF586">
        <v>20.4268</v>
      </c>
      <c r="HG586">
        <v>30.877</v>
      </c>
      <c r="HH586">
        <v>30</v>
      </c>
      <c r="HI586">
        <v>30.7459</v>
      </c>
      <c r="HJ586">
        <v>30.6504</v>
      </c>
      <c r="HK586">
        <v>27.3073</v>
      </c>
      <c r="HL586">
        <v>17.417</v>
      </c>
      <c r="HM586">
        <v>33.2169</v>
      </c>
      <c r="HN586">
        <v>20.4416</v>
      </c>
      <c r="HO586">
        <v>426.68</v>
      </c>
      <c r="HP586">
        <v>24.3016</v>
      </c>
      <c r="HQ586">
        <v>100.005</v>
      </c>
      <c r="HR586">
        <v>99.9075</v>
      </c>
    </row>
    <row r="587" spans="1:226">
      <c r="A587">
        <v>571</v>
      </c>
      <c r="B587">
        <v>1657319717.5</v>
      </c>
      <c r="C587">
        <v>10856.5</v>
      </c>
      <c r="D587" t="s">
        <v>1510</v>
      </c>
      <c r="E587" t="s">
        <v>1511</v>
      </c>
      <c r="F587">
        <v>5</v>
      </c>
      <c r="G587" t="s">
        <v>728</v>
      </c>
      <c r="H587" t="s">
        <v>354</v>
      </c>
      <c r="I587">
        <v>1657319714.777778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436.2845866417565</v>
      </c>
      <c r="AK587">
        <v>426.4821575757575</v>
      </c>
      <c r="AL587">
        <v>0.7302859066295616</v>
      </c>
      <c r="AM587">
        <v>65.61968836560369</v>
      </c>
      <c r="AN587">
        <f>(AP587 - AO587 + BO587*1E3/(8.314*(BQ587+273.15)) * AR587/BN587 * AQ587) * BN587/(100*BB587) * 1000/(1000 - AP587)</f>
        <v>0</v>
      </c>
      <c r="AO587">
        <v>24.18877056512498</v>
      </c>
      <c r="AP587">
        <v>25.57380848484847</v>
      </c>
      <c r="AQ587">
        <v>-0.000144892477342042</v>
      </c>
      <c r="AR587">
        <v>78.44544884641762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6</v>
      </c>
      <c r="BC587">
        <v>0.5</v>
      </c>
      <c r="BD587" t="s">
        <v>355</v>
      </c>
      <c r="BE587">
        <v>2</v>
      </c>
      <c r="BF587" t="b">
        <v>1</v>
      </c>
      <c r="BG587">
        <v>1657319714.777778</v>
      </c>
      <c r="BH587">
        <v>414.0204444444444</v>
      </c>
      <c r="BI587">
        <v>425.4708888888889</v>
      </c>
      <c r="BJ587">
        <v>25.58238888888889</v>
      </c>
      <c r="BK587">
        <v>24.18953333333333</v>
      </c>
      <c r="BL587">
        <v>415.3326666666666</v>
      </c>
      <c r="BM587">
        <v>26.55667777777778</v>
      </c>
      <c r="BN587">
        <v>499.953</v>
      </c>
      <c r="BO587">
        <v>68.41512222222224</v>
      </c>
      <c r="BP587">
        <v>0.09989335555555555</v>
      </c>
      <c r="BQ587">
        <v>26.62267777777778</v>
      </c>
      <c r="BR587">
        <v>26.9666</v>
      </c>
      <c r="BS587">
        <v>999.9000000000001</v>
      </c>
      <c r="BT587">
        <v>0</v>
      </c>
      <c r="BU587">
        <v>0</v>
      </c>
      <c r="BV587">
        <v>9996.597777777777</v>
      </c>
      <c r="BW587">
        <v>0</v>
      </c>
      <c r="BX587">
        <v>98.01751111111111</v>
      </c>
      <c r="BY587">
        <v>-11.45061333333333</v>
      </c>
      <c r="BZ587">
        <v>424.89</v>
      </c>
      <c r="CA587">
        <v>436.0182222222222</v>
      </c>
      <c r="CB587">
        <v>1.392818888888889</v>
      </c>
      <c r="CC587">
        <v>425.4708888888889</v>
      </c>
      <c r="CD587">
        <v>24.18953333333333</v>
      </c>
      <c r="CE587">
        <v>1.75022</v>
      </c>
      <c r="CF587">
        <v>1.654932222222222</v>
      </c>
      <c r="CG587">
        <v>15.34915555555555</v>
      </c>
      <c r="CH587">
        <v>14.48003333333333</v>
      </c>
      <c r="CI587">
        <v>2000.045555555555</v>
      </c>
      <c r="CJ587">
        <v>0.98</v>
      </c>
      <c r="CK587">
        <v>0.01999968888888889</v>
      </c>
      <c r="CL587">
        <v>0</v>
      </c>
      <c r="CM587">
        <v>2.2576</v>
      </c>
      <c r="CN587">
        <v>0</v>
      </c>
      <c r="CO587">
        <v>4019.21</v>
      </c>
      <c r="CP587">
        <v>16749.83333333333</v>
      </c>
      <c r="CQ587">
        <v>42.687</v>
      </c>
      <c r="CR587">
        <v>44.083</v>
      </c>
      <c r="CS587">
        <v>43.062</v>
      </c>
      <c r="CT587">
        <v>42.5</v>
      </c>
      <c r="CU587">
        <v>41.562</v>
      </c>
      <c r="CV587">
        <v>1960.042222222222</v>
      </c>
      <c r="CW587">
        <v>40.00333333333334</v>
      </c>
      <c r="CX587">
        <v>0</v>
      </c>
      <c r="CY587">
        <v>1657319724.3</v>
      </c>
      <c r="CZ587">
        <v>0</v>
      </c>
      <c r="DA587">
        <v>1657315522.5</v>
      </c>
      <c r="DB587" t="s">
        <v>1038</v>
      </c>
      <c r="DC587">
        <v>1657315522.5</v>
      </c>
      <c r="DD587">
        <v>1657315518.5</v>
      </c>
      <c r="DE587">
        <v>10</v>
      </c>
      <c r="DF587">
        <v>0.226</v>
      </c>
      <c r="DG587">
        <v>0.346</v>
      </c>
      <c r="DH587">
        <v>-1.322</v>
      </c>
      <c r="DI587">
        <v>-0.172</v>
      </c>
      <c r="DJ587">
        <v>420</v>
      </c>
      <c r="DK587">
        <v>25</v>
      </c>
      <c r="DL587">
        <v>0.27</v>
      </c>
      <c r="DM587">
        <v>0.2</v>
      </c>
      <c r="DN587">
        <v>-8.81989243902439</v>
      </c>
      <c r="DO587">
        <v>-13.82228111498256</v>
      </c>
      <c r="DP587">
        <v>1.641396762510337</v>
      </c>
      <c r="DQ587">
        <v>0</v>
      </c>
      <c r="DR587">
        <v>1.365245121951219</v>
      </c>
      <c r="DS587">
        <v>0.2310850871080164</v>
      </c>
      <c r="DT587">
        <v>0.02342350457229964</v>
      </c>
      <c r="DU587">
        <v>0</v>
      </c>
      <c r="DV587">
        <v>0</v>
      </c>
      <c r="DW587">
        <v>2</v>
      </c>
      <c r="DX587" t="s">
        <v>365</v>
      </c>
      <c r="DY587">
        <v>2.97667</v>
      </c>
      <c r="DZ587">
        <v>2.72468</v>
      </c>
      <c r="EA587">
        <v>0.0709263</v>
      </c>
      <c r="EB587">
        <v>0.0715278</v>
      </c>
      <c r="EC587">
        <v>0.087328</v>
      </c>
      <c r="ED587">
        <v>0.08042530000000001</v>
      </c>
      <c r="EE587">
        <v>29203.5</v>
      </c>
      <c r="EF587">
        <v>29296.9</v>
      </c>
      <c r="EG587">
        <v>29240.7</v>
      </c>
      <c r="EH587">
        <v>29200.2</v>
      </c>
      <c r="EI587">
        <v>35372.8</v>
      </c>
      <c r="EJ587">
        <v>35684</v>
      </c>
      <c r="EK587">
        <v>41195.4</v>
      </c>
      <c r="EL587">
        <v>41592.6</v>
      </c>
      <c r="EM587">
        <v>1.93417</v>
      </c>
      <c r="EN587">
        <v>2.0139</v>
      </c>
      <c r="EO587">
        <v>-0.00859797</v>
      </c>
      <c r="EP587">
        <v>0</v>
      </c>
      <c r="EQ587">
        <v>27.0876</v>
      </c>
      <c r="ER587">
        <v>999.9</v>
      </c>
      <c r="ES587">
        <v>28.2</v>
      </c>
      <c r="ET587">
        <v>39.5</v>
      </c>
      <c r="EU587">
        <v>29.7507</v>
      </c>
      <c r="EV587">
        <v>61.399</v>
      </c>
      <c r="EW587">
        <v>26.899</v>
      </c>
      <c r="EX587">
        <v>2</v>
      </c>
      <c r="EY587">
        <v>0.290849</v>
      </c>
      <c r="EZ587">
        <v>4.05007</v>
      </c>
      <c r="FA587">
        <v>20.3389</v>
      </c>
      <c r="FB587">
        <v>5.2128</v>
      </c>
      <c r="FC587">
        <v>12.0147</v>
      </c>
      <c r="FD587">
        <v>4.9869</v>
      </c>
      <c r="FE587">
        <v>3.28783</v>
      </c>
      <c r="FF587">
        <v>6625.2</v>
      </c>
      <c r="FG587">
        <v>9999</v>
      </c>
      <c r="FH587">
        <v>9999</v>
      </c>
      <c r="FI587">
        <v>107.1</v>
      </c>
      <c r="FJ587">
        <v>1.86752</v>
      </c>
      <c r="FK587">
        <v>1.86649</v>
      </c>
      <c r="FL587">
        <v>1.86596</v>
      </c>
      <c r="FM587">
        <v>1.86584</v>
      </c>
      <c r="FN587">
        <v>1.86768</v>
      </c>
      <c r="FO587">
        <v>1.87012</v>
      </c>
      <c r="FP587">
        <v>1.86877</v>
      </c>
      <c r="FQ587">
        <v>1.87022</v>
      </c>
      <c r="FR587">
        <v>0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-1.315</v>
      </c>
      <c r="GF587">
        <v>-0.9679</v>
      </c>
      <c r="GG587">
        <v>-0.6157391948907027</v>
      </c>
      <c r="GH587">
        <v>-0.001751842048368114</v>
      </c>
      <c r="GI587">
        <v>2.175043830543419E-07</v>
      </c>
      <c r="GJ587">
        <v>-8.900938919420621E-11</v>
      </c>
      <c r="GK587">
        <v>8.598166570386768</v>
      </c>
      <c r="GL587">
        <v>1.777864070516789</v>
      </c>
      <c r="GM587">
        <v>-0.1595319365346188</v>
      </c>
      <c r="GN587">
        <v>0.002975254502177307</v>
      </c>
      <c r="GO587">
        <v>3</v>
      </c>
      <c r="GP587">
        <v>2360</v>
      </c>
      <c r="GQ587">
        <v>1</v>
      </c>
      <c r="GR587">
        <v>26</v>
      </c>
      <c r="GS587">
        <v>69.90000000000001</v>
      </c>
      <c r="GT587">
        <v>70</v>
      </c>
      <c r="GU587">
        <v>1.37573</v>
      </c>
      <c r="GV587">
        <v>2.24731</v>
      </c>
      <c r="GW587">
        <v>1.94702</v>
      </c>
      <c r="GX587">
        <v>2.81738</v>
      </c>
      <c r="GY587">
        <v>2.19482</v>
      </c>
      <c r="GZ587">
        <v>2.3938</v>
      </c>
      <c r="HA587">
        <v>41.9275</v>
      </c>
      <c r="HB587">
        <v>11.9781</v>
      </c>
      <c r="HC587">
        <v>18</v>
      </c>
      <c r="HD587">
        <v>500.784</v>
      </c>
      <c r="HE587">
        <v>565.5</v>
      </c>
      <c r="HF587">
        <v>20.4304</v>
      </c>
      <c r="HG587">
        <v>30.8792</v>
      </c>
      <c r="HH587">
        <v>29.9999</v>
      </c>
      <c r="HI587">
        <v>30.7486</v>
      </c>
      <c r="HJ587">
        <v>30.6519</v>
      </c>
      <c r="HK587">
        <v>27.8399</v>
      </c>
      <c r="HL587">
        <v>17.417</v>
      </c>
      <c r="HM587">
        <v>33.2169</v>
      </c>
      <c r="HN587">
        <v>20.4416</v>
      </c>
      <c r="HO587">
        <v>460.1</v>
      </c>
      <c r="HP587">
        <v>24.3016</v>
      </c>
      <c r="HQ587">
        <v>100.004</v>
      </c>
      <c r="HR587">
        <v>99.90940000000001</v>
      </c>
    </row>
    <row r="588" spans="1:226">
      <c r="A588">
        <v>572</v>
      </c>
      <c r="B588">
        <v>1657319719</v>
      </c>
      <c r="C588">
        <v>10858</v>
      </c>
      <c r="D588" t="s">
        <v>1512</v>
      </c>
      <c r="E588" t="s">
        <v>1513</v>
      </c>
      <c r="F588">
        <v>5</v>
      </c>
      <c r="G588" t="s">
        <v>728</v>
      </c>
      <c r="H588" t="s">
        <v>354</v>
      </c>
      <c r="I588">
        <v>1657319716.055556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436.9273950560099</v>
      </c>
      <c r="AK588">
        <v>427.3991393939393</v>
      </c>
      <c r="AL588">
        <v>0.6898903694994341</v>
      </c>
      <c r="AM588">
        <v>65.61968836560369</v>
      </c>
      <c r="AN588">
        <f>(AP588 - AO588 + BO588*1E3/(8.314*(BQ588+273.15)) * AR588/BN588 * AQ588) * BN588/(100*BB588) * 1000/(1000 - AP588)</f>
        <v>0</v>
      </c>
      <c r="AO588">
        <v>24.18568951579289</v>
      </c>
      <c r="AP588">
        <v>25.57095757575756</v>
      </c>
      <c r="AQ588">
        <v>-0.0001579686515467679</v>
      </c>
      <c r="AR588">
        <v>78.44544884641762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6</v>
      </c>
      <c r="BC588">
        <v>0.5</v>
      </c>
      <c r="BD588" t="s">
        <v>355</v>
      </c>
      <c r="BE588">
        <v>2</v>
      </c>
      <c r="BF588" t="b">
        <v>1</v>
      </c>
      <c r="BG588">
        <v>1657319716.055556</v>
      </c>
      <c r="BH588">
        <v>414.8468888888889</v>
      </c>
      <c r="BI588">
        <v>426.5686666666667</v>
      </c>
      <c r="BJ588">
        <v>25.57808888888889</v>
      </c>
      <c r="BK588">
        <v>24.18853333333334</v>
      </c>
      <c r="BL588">
        <v>416.1605555555556</v>
      </c>
      <c r="BM588">
        <v>26.5495</v>
      </c>
      <c r="BN588">
        <v>499.9735555555555</v>
      </c>
      <c r="BO588">
        <v>68.41497777777778</v>
      </c>
      <c r="BP588">
        <v>0.0999216</v>
      </c>
      <c r="BQ588">
        <v>26.62064444444444</v>
      </c>
      <c r="BR588">
        <v>26.95924444444444</v>
      </c>
      <c r="BS588">
        <v>999.9000000000001</v>
      </c>
      <c r="BT588">
        <v>0</v>
      </c>
      <c r="BU588">
        <v>0</v>
      </c>
      <c r="BV588">
        <v>9995.620000000001</v>
      </c>
      <c r="BW588">
        <v>0</v>
      </c>
      <c r="BX588">
        <v>98.25295555555556</v>
      </c>
      <c r="BY588">
        <v>-11.72185555555556</v>
      </c>
      <c r="BZ588">
        <v>425.7364444444445</v>
      </c>
      <c r="CA588">
        <v>437.1425555555555</v>
      </c>
      <c r="CB588">
        <v>1.389524444444444</v>
      </c>
      <c r="CC588">
        <v>426.5686666666667</v>
      </c>
      <c r="CD588">
        <v>24.18853333333334</v>
      </c>
      <c r="CE588">
        <v>1.749922222222222</v>
      </c>
      <c r="CF588">
        <v>1.654861111111111</v>
      </c>
      <c r="CG588">
        <v>15.34652222222222</v>
      </c>
      <c r="CH588">
        <v>14.47935555555556</v>
      </c>
      <c r="CI588">
        <v>2000.087777777778</v>
      </c>
      <c r="CJ588">
        <v>0.9799986666666667</v>
      </c>
      <c r="CK588">
        <v>0.02000106666666666</v>
      </c>
      <c r="CL588">
        <v>0</v>
      </c>
      <c r="CM588">
        <v>2.369033333333333</v>
      </c>
      <c r="CN588">
        <v>0</v>
      </c>
      <c r="CO588">
        <v>4019.046666666667</v>
      </c>
      <c r="CP588">
        <v>16750.17777777778</v>
      </c>
      <c r="CQ588">
        <v>42.687</v>
      </c>
      <c r="CR588">
        <v>44.07599999999999</v>
      </c>
      <c r="CS588">
        <v>43.062</v>
      </c>
      <c r="CT588">
        <v>42.5</v>
      </c>
      <c r="CU588">
        <v>41.562</v>
      </c>
      <c r="CV588">
        <v>1960.081111111111</v>
      </c>
      <c r="CW588">
        <v>40.00666666666667</v>
      </c>
      <c r="CX588">
        <v>0</v>
      </c>
      <c r="CY588">
        <v>1657319725.5</v>
      </c>
      <c r="CZ588">
        <v>0</v>
      </c>
      <c r="DA588">
        <v>1657315522.5</v>
      </c>
      <c r="DB588" t="s">
        <v>1038</v>
      </c>
      <c r="DC588">
        <v>1657315522.5</v>
      </c>
      <c r="DD588">
        <v>1657315518.5</v>
      </c>
      <c r="DE588">
        <v>10</v>
      </c>
      <c r="DF588">
        <v>0.226</v>
      </c>
      <c r="DG588">
        <v>0.346</v>
      </c>
      <c r="DH588">
        <v>-1.322</v>
      </c>
      <c r="DI588">
        <v>-0.172</v>
      </c>
      <c r="DJ588">
        <v>420</v>
      </c>
      <c r="DK588">
        <v>25</v>
      </c>
      <c r="DL588">
        <v>0.27</v>
      </c>
      <c r="DM588">
        <v>0.2</v>
      </c>
      <c r="DN588">
        <v>-9.003600975609757</v>
      </c>
      <c r="DO588">
        <v>-14.97650195121951</v>
      </c>
      <c r="DP588">
        <v>1.715253300939664</v>
      </c>
      <c r="DQ588">
        <v>0</v>
      </c>
      <c r="DR588">
        <v>1.367605365853659</v>
      </c>
      <c r="DS588">
        <v>0.2123759581881515</v>
      </c>
      <c r="DT588">
        <v>0.02230017467913221</v>
      </c>
      <c r="DU588">
        <v>0</v>
      </c>
      <c r="DV588">
        <v>0</v>
      </c>
      <c r="DW588">
        <v>2</v>
      </c>
      <c r="DX588" t="s">
        <v>365</v>
      </c>
      <c r="DY588">
        <v>2.97656</v>
      </c>
      <c r="DZ588">
        <v>2.72455</v>
      </c>
      <c r="EA588">
        <v>0.0710469</v>
      </c>
      <c r="EB588">
        <v>0.07181029999999999</v>
      </c>
      <c r="EC588">
        <v>0.0873174</v>
      </c>
      <c r="ED588">
        <v>0.080424</v>
      </c>
      <c r="EE588">
        <v>29199.6</v>
      </c>
      <c r="EF588">
        <v>29288.2</v>
      </c>
      <c r="EG588">
        <v>29240.6</v>
      </c>
      <c r="EH588">
        <v>29200.4</v>
      </c>
      <c r="EI588">
        <v>35373.2</v>
      </c>
      <c r="EJ588">
        <v>35684.4</v>
      </c>
      <c r="EK588">
        <v>41195.4</v>
      </c>
      <c r="EL588">
        <v>41592.9</v>
      </c>
      <c r="EM588">
        <v>1.9341</v>
      </c>
      <c r="EN588">
        <v>2.01395</v>
      </c>
      <c r="EO588">
        <v>-0.008381899999999999</v>
      </c>
      <c r="EP588">
        <v>0</v>
      </c>
      <c r="EQ588">
        <v>27.0867</v>
      </c>
      <c r="ER588">
        <v>999.9</v>
      </c>
      <c r="ES588">
        <v>28.2</v>
      </c>
      <c r="ET588">
        <v>39.5</v>
      </c>
      <c r="EU588">
        <v>29.7517</v>
      </c>
      <c r="EV588">
        <v>61.529</v>
      </c>
      <c r="EW588">
        <v>26.9311</v>
      </c>
      <c r="EX588">
        <v>2</v>
      </c>
      <c r="EY588">
        <v>0.290742</v>
      </c>
      <c r="EZ588">
        <v>4.04786</v>
      </c>
      <c r="FA588">
        <v>20.3389</v>
      </c>
      <c r="FB588">
        <v>5.21205</v>
      </c>
      <c r="FC588">
        <v>12.0149</v>
      </c>
      <c r="FD588">
        <v>4.98665</v>
      </c>
      <c r="FE588">
        <v>3.28763</v>
      </c>
      <c r="FF588">
        <v>6625.2</v>
      </c>
      <c r="FG588">
        <v>9999</v>
      </c>
      <c r="FH588">
        <v>9999</v>
      </c>
      <c r="FI588">
        <v>107.1</v>
      </c>
      <c r="FJ588">
        <v>1.86752</v>
      </c>
      <c r="FK588">
        <v>1.86651</v>
      </c>
      <c r="FL588">
        <v>1.86597</v>
      </c>
      <c r="FM588">
        <v>1.86584</v>
      </c>
      <c r="FN588">
        <v>1.86768</v>
      </c>
      <c r="FO588">
        <v>1.87012</v>
      </c>
      <c r="FP588">
        <v>1.86876</v>
      </c>
      <c r="FQ588">
        <v>1.8702</v>
      </c>
      <c r="FR588">
        <v>0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-1.316</v>
      </c>
      <c r="GF588">
        <v>-0.9661</v>
      </c>
      <c r="GG588">
        <v>-0.6157391948907027</v>
      </c>
      <c r="GH588">
        <v>-0.001751842048368114</v>
      </c>
      <c r="GI588">
        <v>2.175043830543419E-07</v>
      </c>
      <c r="GJ588">
        <v>-8.900938919420621E-11</v>
      </c>
      <c r="GK588">
        <v>8.598166570386768</v>
      </c>
      <c r="GL588">
        <v>1.777864070516789</v>
      </c>
      <c r="GM588">
        <v>-0.1595319365346188</v>
      </c>
      <c r="GN588">
        <v>0.002975254502177307</v>
      </c>
      <c r="GO588">
        <v>3</v>
      </c>
      <c r="GP588">
        <v>2360</v>
      </c>
      <c r="GQ588">
        <v>1</v>
      </c>
      <c r="GR588">
        <v>26</v>
      </c>
      <c r="GS588">
        <v>69.90000000000001</v>
      </c>
      <c r="GT588">
        <v>70</v>
      </c>
      <c r="GU588">
        <v>1.38672</v>
      </c>
      <c r="GV588">
        <v>2.2522</v>
      </c>
      <c r="GW588">
        <v>1.94702</v>
      </c>
      <c r="GX588">
        <v>2.81616</v>
      </c>
      <c r="GY588">
        <v>2.19482</v>
      </c>
      <c r="GZ588">
        <v>2.36938</v>
      </c>
      <c r="HA588">
        <v>41.9275</v>
      </c>
      <c r="HB588">
        <v>11.9693</v>
      </c>
      <c r="HC588">
        <v>18</v>
      </c>
      <c r="HD588">
        <v>500.747</v>
      </c>
      <c r="HE588">
        <v>565.549</v>
      </c>
      <c r="HF588">
        <v>20.434</v>
      </c>
      <c r="HG588">
        <v>30.8804</v>
      </c>
      <c r="HH588">
        <v>29.9998</v>
      </c>
      <c r="HI588">
        <v>30.75</v>
      </c>
      <c r="HJ588">
        <v>30.6531</v>
      </c>
      <c r="HK588">
        <v>27.7739</v>
      </c>
      <c r="HL588">
        <v>17.1253</v>
      </c>
      <c r="HM588">
        <v>33.2169</v>
      </c>
      <c r="HN588">
        <v>20.4731</v>
      </c>
      <c r="HO588">
        <v>440.287</v>
      </c>
      <c r="HP588">
        <v>24.3016</v>
      </c>
      <c r="HQ588">
        <v>100.004</v>
      </c>
      <c r="HR588">
        <v>99.9102</v>
      </c>
    </row>
    <row r="589" spans="1:226">
      <c r="A589">
        <v>573</v>
      </c>
      <c r="B589">
        <v>1657319722.5</v>
      </c>
      <c r="C589">
        <v>10861.5</v>
      </c>
      <c r="D589" t="s">
        <v>1514</v>
      </c>
      <c r="E589" t="s">
        <v>1515</v>
      </c>
      <c r="F589">
        <v>5</v>
      </c>
      <c r="G589" t="s">
        <v>728</v>
      </c>
      <c r="H589" t="s">
        <v>354</v>
      </c>
      <c r="I589">
        <v>1657319719.777778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441.164994894495</v>
      </c>
      <c r="AK589">
        <v>430.8468969696968</v>
      </c>
      <c r="AL589">
        <v>0.9920939683796463</v>
      </c>
      <c r="AM589">
        <v>65.61968836560369</v>
      </c>
      <c r="AN589">
        <f>(AP589 - AO589 + BO589*1E3/(8.314*(BQ589+273.15)) * AR589/BN589 * AQ589) * BN589/(100*BB589) * 1000/(1000 - AP589)</f>
        <v>0</v>
      </c>
      <c r="AO589">
        <v>24.1901478423449</v>
      </c>
      <c r="AP589">
        <v>25.56531757575756</v>
      </c>
      <c r="AQ589">
        <v>-5.675184300000923E-05</v>
      </c>
      <c r="AR589">
        <v>78.44544884641762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6</v>
      </c>
      <c r="BC589">
        <v>0.5</v>
      </c>
      <c r="BD589" t="s">
        <v>355</v>
      </c>
      <c r="BE589">
        <v>2</v>
      </c>
      <c r="BF589" t="b">
        <v>1</v>
      </c>
      <c r="BG589">
        <v>1657319719.777778</v>
      </c>
      <c r="BH589">
        <v>417.6296666666667</v>
      </c>
      <c r="BI589">
        <v>431.3008888888888</v>
      </c>
      <c r="BJ589">
        <v>25.56894444444444</v>
      </c>
      <c r="BK589">
        <v>24.18757777777778</v>
      </c>
      <c r="BL589">
        <v>418.9475555555555</v>
      </c>
      <c r="BM589">
        <v>26.53422222222222</v>
      </c>
      <c r="BN589">
        <v>500.0002222222222</v>
      </c>
      <c r="BO589">
        <v>68.41535555555555</v>
      </c>
      <c r="BP589">
        <v>0.1000140555555556</v>
      </c>
      <c r="BQ589">
        <v>26.61371111111111</v>
      </c>
      <c r="BR589">
        <v>26.94968888888889</v>
      </c>
      <c r="BS589">
        <v>999.9000000000001</v>
      </c>
      <c r="BT589">
        <v>0</v>
      </c>
      <c r="BU589">
        <v>0</v>
      </c>
      <c r="BV589">
        <v>9982.633333333335</v>
      </c>
      <c r="BW589">
        <v>0</v>
      </c>
      <c r="BX589">
        <v>100.4778444444444</v>
      </c>
      <c r="BY589">
        <v>-13.6713</v>
      </c>
      <c r="BZ589">
        <v>428.5882222222222</v>
      </c>
      <c r="CA589">
        <v>441.9915555555556</v>
      </c>
      <c r="CB589">
        <v>1.381368888888889</v>
      </c>
      <c r="CC589">
        <v>431.3008888888888</v>
      </c>
      <c r="CD589">
        <v>24.18757777777778</v>
      </c>
      <c r="CE589">
        <v>1.749307777777778</v>
      </c>
      <c r="CF589">
        <v>1.654804444444444</v>
      </c>
      <c r="CG589">
        <v>15.34104444444444</v>
      </c>
      <c r="CH589">
        <v>14.47881111111111</v>
      </c>
      <c r="CI589">
        <v>2000.032222222222</v>
      </c>
      <c r="CJ589">
        <v>0.9799986666666667</v>
      </c>
      <c r="CK589">
        <v>0.02000123333333333</v>
      </c>
      <c r="CL589">
        <v>0</v>
      </c>
      <c r="CM589">
        <v>2.358033333333334</v>
      </c>
      <c r="CN589">
        <v>0</v>
      </c>
      <c r="CO589">
        <v>4001.191111111111</v>
      </c>
      <c r="CP589">
        <v>16749.71111111111</v>
      </c>
      <c r="CQ589">
        <v>42.687</v>
      </c>
      <c r="CR589">
        <v>44.062</v>
      </c>
      <c r="CS589">
        <v>43.062</v>
      </c>
      <c r="CT589">
        <v>42.5</v>
      </c>
      <c r="CU589">
        <v>41.54822222222222</v>
      </c>
      <c r="CV589">
        <v>1960.025555555555</v>
      </c>
      <c r="CW589">
        <v>40.00666666666667</v>
      </c>
      <c r="CX589">
        <v>0</v>
      </c>
      <c r="CY589">
        <v>1657319729.1</v>
      </c>
      <c r="CZ589">
        <v>0</v>
      </c>
      <c r="DA589">
        <v>1657315522.5</v>
      </c>
      <c r="DB589" t="s">
        <v>1038</v>
      </c>
      <c r="DC589">
        <v>1657315522.5</v>
      </c>
      <c r="DD589">
        <v>1657315518.5</v>
      </c>
      <c r="DE589">
        <v>10</v>
      </c>
      <c r="DF589">
        <v>0.226</v>
      </c>
      <c r="DG589">
        <v>0.346</v>
      </c>
      <c r="DH589">
        <v>-1.322</v>
      </c>
      <c r="DI589">
        <v>-0.172</v>
      </c>
      <c r="DJ589">
        <v>420</v>
      </c>
      <c r="DK589">
        <v>25</v>
      </c>
      <c r="DL589">
        <v>0.27</v>
      </c>
      <c r="DM589">
        <v>0.2</v>
      </c>
      <c r="DN589">
        <v>-10.25419878048781</v>
      </c>
      <c r="DO589">
        <v>-24.17704682926827</v>
      </c>
      <c r="DP589">
        <v>2.539833242631603</v>
      </c>
      <c r="DQ589">
        <v>0</v>
      </c>
      <c r="DR589">
        <v>1.376513902439024</v>
      </c>
      <c r="DS589">
        <v>0.1165108013937315</v>
      </c>
      <c r="DT589">
        <v>0.01584770290010493</v>
      </c>
      <c r="DU589">
        <v>0</v>
      </c>
      <c r="DV589">
        <v>0</v>
      </c>
      <c r="DW589">
        <v>2</v>
      </c>
      <c r="DX589" t="s">
        <v>365</v>
      </c>
      <c r="DY589">
        <v>2.97654</v>
      </c>
      <c r="DZ589">
        <v>2.72454</v>
      </c>
      <c r="EA589">
        <v>0.0715349</v>
      </c>
      <c r="EB589">
        <v>0.0727954</v>
      </c>
      <c r="EC589">
        <v>0.08729629999999999</v>
      </c>
      <c r="ED589">
        <v>0.0804337</v>
      </c>
      <c r="EE589">
        <v>29184.3</v>
      </c>
      <c r="EF589">
        <v>29257.3</v>
      </c>
      <c r="EG589">
        <v>29240.7</v>
      </c>
      <c r="EH589">
        <v>29200.6</v>
      </c>
      <c r="EI589">
        <v>35374.1</v>
      </c>
      <c r="EJ589">
        <v>35684.1</v>
      </c>
      <c r="EK589">
        <v>41195.5</v>
      </c>
      <c r="EL589">
        <v>41593</v>
      </c>
      <c r="EM589">
        <v>1.93403</v>
      </c>
      <c r="EN589">
        <v>2.01415</v>
      </c>
      <c r="EO589">
        <v>-0.008121130000000001</v>
      </c>
      <c r="EP589">
        <v>0</v>
      </c>
      <c r="EQ589">
        <v>27.0851</v>
      </c>
      <c r="ER589">
        <v>999.9</v>
      </c>
      <c r="ES589">
        <v>28.1</v>
      </c>
      <c r="ET589">
        <v>39.5</v>
      </c>
      <c r="EU589">
        <v>29.6458</v>
      </c>
      <c r="EV589">
        <v>61.889</v>
      </c>
      <c r="EW589">
        <v>26.9511</v>
      </c>
      <c r="EX589">
        <v>2</v>
      </c>
      <c r="EY589">
        <v>0.289921</v>
      </c>
      <c r="EZ589">
        <v>3.92673</v>
      </c>
      <c r="FA589">
        <v>20.3417</v>
      </c>
      <c r="FB589">
        <v>5.2113</v>
      </c>
      <c r="FC589">
        <v>12.0143</v>
      </c>
      <c r="FD589">
        <v>4.9865</v>
      </c>
      <c r="FE589">
        <v>3.28745</v>
      </c>
      <c r="FF589">
        <v>6625.4</v>
      </c>
      <c r="FG589">
        <v>9999</v>
      </c>
      <c r="FH589">
        <v>9999</v>
      </c>
      <c r="FI589">
        <v>107.1</v>
      </c>
      <c r="FJ589">
        <v>1.86751</v>
      </c>
      <c r="FK589">
        <v>1.8665</v>
      </c>
      <c r="FL589">
        <v>1.86599</v>
      </c>
      <c r="FM589">
        <v>1.86584</v>
      </c>
      <c r="FN589">
        <v>1.86769</v>
      </c>
      <c r="FO589">
        <v>1.87012</v>
      </c>
      <c r="FP589">
        <v>1.86878</v>
      </c>
      <c r="FQ589">
        <v>1.87017</v>
      </c>
      <c r="FR589">
        <v>0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-1.323</v>
      </c>
      <c r="GF589">
        <v>-0.9623</v>
      </c>
      <c r="GG589">
        <v>-0.6157391948907027</v>
      </c>
      <c r="GH589">
        <v>-0.001751842048368114</v>
      </c>
      <c r="GI589">
        <v>2.175043830543419E-07</v>
      </c>
      <c r="GJ589">
        <v>-8.900938919420621E-11</v>
      </c>
      <c r="GK589">
        <v>8.598166570386768</v>
      </c>
      <c r="GL589">
        <v>1.777864070516789</v>
      </c>
      <c r="GM589">
        <v>-0.1595319365346188</v>
      </c>
      <c r="GN589">
        <v>0.002975254502177307</v>
      </c>
      <c r="GO589">
        <v>3</v>
      </c>
      <c r="GP589">
        <v>2360</v>
      </c>
      <c r="GQ589">
        <v>1</v>
      </c>
      <c r="GR589">
        <v>26</v>
      </c>
      <c r="GS589">
        <v>70</v>
      </c>
      <c r="GT589">
        <v>70.09999999999999</v>
      </c>
      <c r="GU589">
        <v>1.41235</v>
      </c>
      <c r="GV589">
        <v>2.25098</v>
      </c>
      <c r="GW589">
        <v>1.94702</v>
      </c>
      <c r="GX589">
        <v>2.81616</v>
      </c>
      <c r="GY589">
        <v>2.19482</v>
      </c>
      <c r="GZ589">
        <v>2.36206</v>
      </c>
      <c r="HA589">
        <v>41.9275</v>
      </c>
      <c r="HB589">
        <v>11.9693</v>
      </c>
      <c r="HC589">
        <v>18</v>
      </c>
      <c r="HD589">
        <v>500.716</v>
      </c>
      <c r="HE589">
        <v>565.722</v>
      </c>
      <c r="HF589">
        <v>20.4472</v>
      </c>
      <c r="HG589">
        <v>30.8827</v>
      </c>
      <c r="HH589">
        <v>29.9994</v>
      </c>
      <c r="HI589">
        <v>30.7523</v>
      </c>
      <c r="HJ589">
        <v>30.6554</v>
      </c>
      <c r="HK589">
        <v>28.3106</v>
      </c>
      <c r="HL589">
        <v>17.1253</v>
      </c>
      <c r="HM589">
        <v>33.2169</v>
      </c>
      <c r="HN589">
        <v>20.4731</v>
      </c>
      <c r="HO589">
        <v>453.686</v>
      </c>
      <c r="HP589">
        <v>24.3016</v>
      </c>
      <c r="HQ589">
        <v>100.004</v>
      </c>
      <c r="HR589">
        <v>99.9105</v>
      </c>
    </row>
    <row r="590" spans="1:226">
      <c r="A590">
        <v>574</v>
      </c>
      <c r="B590">
        <v>1657319724</v>
      </c>
      <c r="C590">
        <v>10863</v>
      </c>
      <c r="D590" t="s">
        <v>1516</v>
      </c>
      <c r="E590" t="s">
        <v>1517</v>
      </c>
      <c r="F590">
        <v>5</v>
      </c>
      <c r="G590" t="s">
        <v>728</v>
      </c>
      <c r="H590" t="s">
        <v>354</v>
      </c>
      <c r="I590">
        <v>1657319721.055556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444.4358796830551</v>
      </c>
      <c r="AK590">
        <v>433.1314666666665</v>
      </c>
      <c r="AL590">
        <v>1.311616867794556</v>
      </c>
      <c r="AM590">
        <v>65.61968836560369</v>
      </c>
      <c r="AN590">
        <f>(AP590 - AO590 + BO590*1E3/(8.314*(BQ590+273.15)) * AR590/BN590 * AQ590) * BN590/(100*BB590) * 1000/(1000 - AP590)</f>
        <v>0</v>
      </c>
      <c r="AO590">
        <v>24.18357196609168</v>
      </c>
      <c r="AP590">
        <v>25.56370303030303</v>
      </c>
      <c r="AQ590">
        <v>-5.676265168426051E-05</v>
      </c>
      <c r="AR590">
        <v>78.44544884641762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6</v>
      </c>
      <c r="BC590">
        <v>0.5</v>
      </c>
      <c r="BD590" t="s">
        <v>355</v>
      </c>
      <c r="BE590">
        <v>2</v>
      </c>
      <c r="BF590" t="b">
        <v>1</v>
      </c>
      <c r="BG590">
        <v>1657319721.055556</v>
      </c>
      <c r="BH590">
        <v>418.9192222222222</v>
      </c>
      <c r="BI590">
        <v>433.9056666666667</v>
      </c>
      <c r="BJ590">
        <v>25.56697777777778</v>
      </c>
      <c r="BK590">
        <v>24.19065555555555</v>
      </c>
      <c r="BL590">
        <v>420.2391111111111</v>
      </c>
      <c r="BM590">
        <v>26.53091111111111</v>
      </c>
      <c r="BN590">
        <v>499.9908888888888</v>
      </c>
      <c r="BO590">
        <v>68.41567777777777</v>
      </c>
      <c r="BP590">
        <v>0.09996747777777777</v>
      </c>
      <c r="BQ590">
        <v>26.61106666666667</v>
      </c>
      <c r="BR590">
        <v>26.95078888888888</v>
      </c>
      <c r="BS590">
        <v>999.9000000000001</v>
      </c>
      <c r="BT590">
        <v>0</v>
      </c>
      <c r="BU590">
        <v>0</v>
      </c>
      <c r="BV590">
        <v>9985.555555555555</v>
      </c>
      <c r="BW590">
        <v>0</v>
      </c>
      <c r="BX590">
        <v>103.3640111111111</v>
      </c>
      <c r="BY590">
        <v>-14.98644444444444</v>
      </c>
      <c r="BZ590">
        <v>429.9106666666667</v>
      </c>
      <c r="CA590">
        <v>444.6622222222222</v>
      </c>
      <c r="CB590">
        <v>1.376316666666667</v>
      </c>
      <c r="CC590">
        <v>433.9056666666667</v>
      </c>
      <c r="CD590">
        <v>24.19065555555555</v>
      </c>
      <c r="CE590">
        <v>1.749181111111111</v>
      </c>
      <c r="CF590">
        <v>1.655022222222222</v>
      </c>
      <c r="CG590">
        <v>15.33991111111111</v>
      </c>
      <c r="CH590">
        <v>14.48084444444445</v>
      </c>
      <c r="CI590">
        <v>1999.995555555555</v>
      </c>
      <c r="CJ590">
        <v>0.9799983333333334</v>
      </c>
      <c r="CK590">
        <v>0.02000156666666666</v>
      </c>
      <c r="CL590">
        <v>0</v>
      </c>
      <c r="CM590">
        <v>2.299933333333334</v>
      </c>
      <c r="CN590">
        <v>0</v>
      </c>
      <c r="CO590">
        <v>3998.073333333333</v>
      </c>
      <c r="CP590">
        <v>16749.41111111111</v>
      </c>
      <c r="CQ590">
        <v>42.687</v>
      </c>
      <c r="CR590">
        <v>44.062</v>
      </c>
      <c r="CS590">
        <v>43.062</v>
      </c>
      <c r="CT590">
        <v>42.5</v>
      </c>
      <c r="CU590">
        <v>41.54133333333333</v>
      </c>
      <c r="CV590">
        <v>1959.988888888889</v>
      </c>
      <c r="CW590">
        <v>40.00666666666667</v>
      </c>
      <c r="CX590">
        <v>0</v>
      </c>
      <c r="CY590">
        <v>1657319730.9</v>
      </c>
      <c r="CZ590">
        <v>0</v>
      </c>
      <c r="DA590">
        <v>1657315522.5</v>
      </c>
      <c r="DB590" t="s">
        <v>1038</v>
      </c>
      <c r="DC590">
        <v>1657315522.5</v>
      </c>
      <c r="DD590">
        <v>1657315518.5</v>
      </c>
      <c r="DE590">
        <v>10</v>
      </c>
      <c r="DF590">
        <v>0.226</v>
      </c>
      <c r="DG590">
        <v>0.346</v>
      </c>
      <c r="DH590">
        <v>-1.322</v>
      </c>
      <c r="DI590">
        <v>-0.172</v>
      </c>
      <c r="DJ590">
        <v>420</v>
      </c>
      <c r="DK590">
        <v>25</v>
      </c>
      <c r="DL590">
        <v>0.27</v>
      </c>
      <c r="DM590">
        <v>0.2</v>
      </c>
      <c r="DN590">
        <v>-11.025797</v>
      </c>
      <c r="DO590">
        <v>-29.47761208255158</v>
      </c>
      <c r="DP590">
        <v>2.977613469389706</v>
      </c>
      <c r="DQ590">
        <v>0</v>
      </c>
      <c r="DR590">
        <v>1.378554</v>
      </c>
      <c r="DS590">
        <v>0.04539647279549508</v>
      </c>
      <c r="DT590">
        <v>0.0131800982166295</v>
      </c>
      <c r="DU590">
        <v>1</v>
      </c>
      <c r="DV590">
        <v>1</v>
      </c>
      <c r="DW590">
        <v>2</v>
      </c>
      <c r="DX590" t="s">
        <v>357</v>
      </c>
      <c r="DY590">
        <v>2.97653</v>
      </c>
      <c r="DZ590">
        <v>2.72461</v>
      </c>
      <c r="EA590">
        <v>0.0718424</v>
      </c>
      <c r="EB590">
        <v>0.0732749</v>
      </c>
      <c r="EC590">
        <v>0.0872952</v>
      </c>
      <c r="ED590">
        <v>0.0804831</v>
      </c>
      <c r="EE590">
        <v>29174.7</v>
      </c>
      <c r="EF590">
        <v>29242</v>
      </c>
      <c r="EG590">
        <v>29240.8</v>
      </c>
      <c r="EH590">
        <v>29200.4</v>
      </c>
      <c r="EI590">
        <v>35374.2</v>
      </c>
      <c r="EJ590">
        <v>35682.1</v>
      </c>
      <c r="EK590">
        <v>41195.5</v>
      </c>
      <c r="EL590">
        <v>41593</v>
      </c>
      <c r="EM590">
        <v>1.93382</v>
      </c>
      <c r="EN590">
        <v>2.01413</v>
      </c>
      <c r="EO590">
        <v>-0.00784174</v>
      </c>
      <c r="EP590">
        <v>0</v>
      </c>
      <c r="EQ590">
        <v>27.0837</v>
      </c>
      <c r="ER590">
        <v>999.9</v>
      </c>
      <c r="ES590">
        <v>28.1</v>
      </c>
      <c r="ET590">
        <v>39.5</v>
      </c>
      <c r="EU590">
        <v>29.6435</v>
      </c>
      <c r="EV590">
        <v>61.359</v>
      </c>
      <c r="EW590">
        <v>26.9351</v>
      </c>
      <c r="EX590">
        <v>2</v>
      </c>
      <c r="EY590">
        <v>0.289563</v>
      </c>
      <c r="EZ590">
        <v>3.92368</v>
      </c>
      <c r="FA590">
        <v>20.3419</v>
      </c>
      <c r="FB590">
        <v>5.2119</v>
      </c>
      <c r="FC590">
        <v>12.0147</v>
      </c>
      <c r="FD590">
        <v>4.9868</v>
      </c>
      <c r="FE590">
        <v>3.28758</v>
      </c>
      <c r="FF590">
        <v>6625.4</v>
      </c>
      <c r="FG590">
        <v>9999</v>
      </c>
      <c r="FH590">
        <v>9999</v>
      </c>
      <c r="FI590">
        <v>107.1</v>
      </c>
      <c r="FJ590">
        <v>1.8675</v>
      </c>
      <c r="FK590">
        <v>1.86648</v>
      </c>
      <c r="FL590">
        <v>1.866</v>
      </c>
      <c r="FM590">
        <v>1.86584</v>
      </c>
      <c r="FN590">
        <v>1.86768</v>
      </c>
      <c r="FO590">
        <v>1.87012</v>
      </c>
      <c r="FP590">
        <v>1.86878</v>
      </c>
      <c r="FQ590">
        <v>1.87018</v>
      </c>
      <c r="FR590">
        <v>0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-1.326</v>
      </c>
      <c r="GF590">
        <v>-0.962</v>
      </c>
      <c r="GG590">
        <v>-0.6157391948907027</v>
      </c>
      <c r="GH590">
        <v>-0.001751842048368114</v>
      </c>
      <c r="GI590">
        <v>2.175043830543419E-07</v>
      </c>
      <c r="GJ590">
        <v>-8.900938919420621E-11</v>
      </c>
      <c r="GK590">
        <v>8.598166570386768</v>
      </c>
      <c r="GL590">
        <v>1.777864070516789</v>
      </c>
      <c r="GM590">
        <v>-0.1595319365346188</v>
      </c>
      <c r="GN590">
        <v>0.002975254502177307</v>
      </c>
      <c r="GO590">
        <v>3</v>
      </c>
      <c r="GP590">
        <v>2360</v>
      </c>
      <c r="GQ590">
        <v>1</v>
      </c>
      <c r="GR590">
        <v>26</v>
      </c>
      <c r="GS590">
        <v>70</v>
      </c>
      <c r="GT590">
        <v>70.09999999999999</v>
      </c>
      <c r="GU590">
        <v>1.43311</v>
      </c>
      <c r="GV590">
        <v>2.25342</v>
      </c>
      <c r="GW590">
        <v>1.94702</v>
      </c>
      <c r="GX590">
        <v>2.81738</v>
      </c>
      <c r="GY590">
        <v>2.19482</v>
      </c>
      <c r="GZ590">
        <v>2.37427</v>
      </c>
      <c r="HA590">
        <v>41.9275</v>
      </c>
      <c r="HB590">
        <v>11.9781</v>
      </c>
      <c r="HC590">
        <v>18</v>
      </c>
      <c r="HD590">
        <v>500.594</v>
      </c>
      <c r="HE590">
        <v>565.713</v>
      </c>
      <c r="HF590">
        <v>20.456</v>
      </c>
      <c r="HG590">
        <v>30.8834</v>
      </c>
      <c r="HH590">
        <v>29.9993</v>
      </c>
      <c r="HI590">
        <v>30.7533</v>
      </c>
      <c r="HJ590">
        <v>30.6564</v>
      </c>
      <c r="HK590">
        <v>28.5641</v>
      </c>
      <c r="HL590">
        <v>17.1253</v>
      </c>
      <c r="HM590">
        <v>33.2169</v>
      </c>
      <c r="HN590">
        <v>20.5068</v>
      </c>
      <c r="HO590">
        <v>460.364</v>
      </c>
      <c r="HP590">
        <v>24.3016</v>
      </c>
      <c r="HQ590">
        <v>100.005</v>
      </c>
      <c r="HR590">
        <v>99.9102</v>
      </c>
    </row>
    <row r="591" spans="1:226">
      <c r="A591">
        <v>575</v>
      </c>
      <c r="B591">
        <v>1657319727.5</v>
      </c>
      <c r="C591">
        <v>10866.5</v>
      </c>
      <c r="D591" t="s">
        <v>1518</v>
      </c>
      <c r="E591" t="s">
        <v>1519</v>
      </c>
      <c r="F591">
        <v>5</v>
      </c>
      <c r="G591" t="s">
        <v>728</v>
      </c>
      <c r="H591" t="s">
        <v>354</v>
      </c>
      <c r="I591">
        <v>1657319724.777778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453.3816965623793</v>
      </c>
      <c r="AK591">
        <v>439.990115151515</v>
      </c>
      <c r="AL591">
        <v>1.963700610453885</v>
      </c>
      <c r="AM591">
        <v>65.61968836560369</v>
      </c>
      <c r="AN591">
        <f>(AP591 - AO591 + BO591*1E3/(8.314*(BQ591+273.15)) * AR591/BN591 * AQ591) * BN591/(100*BB591) * 1000/(1000 - AP591)</f>
        <v>0</v>
      </c>
      <c r="AO591">
        <v>24.21414002935598</v>
      </c>
      <c r="AP591">
        <v>25.5654896969697</v>
      </c>
      <c r="AQ591">
        <v>9.916897812985622E-07</v>
      </c>
      <c r="AR591">
        <v>78.44544884641762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6</v>
      </c>
      <c r="BC591">
        <v>0.5</v>
      </c>
      <c r="BD591" t="s">
        <v>355</v>
      </c>
      <c r="BE591">
        <v>2</v>
      </c>
      <c r="BF591" t="b">
        <v>1</v>
      </c>
      <c r="BG591">
        <v>1657319724.777778</v>
      </c>
      <c r="BH591">
        <v>424.4617777777778</v>
      </c>
      <c r="BI591">
        <v>443.2582222222222</v>
      </c>
      <c r="BJ591">
        <v>25.56462222222222</v>
      </c>
      <c r="BK591">
        <v>24.21633333333333</v>
      </c>
      <c r="BL591">
        <v>425.7907777777778</v>
      </c>
      <c r="BM591">
        <v>26.52698888888889</v>
      </c>
      <c r="BN591">
        <v>499.9993333333334</v>
      </c>
      <c r="BO591">
        <v>68.41653333333333</v>
      </c>
      <c r="BP591">
        <v>0.09996858888888889</v>
      </c>
      <c r="BQ591">
        <v>26.60216666666667</v>
      </c>
      <c r="BR591">
        <v>26.95445555555555</v>
      </c>
      <c r="BS591">
        <v>999.9000000000001</v>
      </c>
      <c r="BT591">
        <v>0</v>
      </c>
      <c r="BU591">
        <v>0</v>
      </c>
      <c r="BV591">
        <v>9999.931111111111</v>
      </c>
      <c r="BW591">
        <v>0</v>
      </c>
      <c r="BX591">
        <v>578.4116666666666</v>
      </c>
      <c r="BY591">
        <v>-18.7964</v>
      </c>
      <c r="BZ591">
        <v>435.5977777777778</v>
      </c>
      <c r="CA591">
        <v>454.2586666666667</v>
      </c>
      <c r="CB591">
        <v>1.348307777777778</v>
      </c>
      <c r="CC591">
        <v>443.2582222222222</v>
      </c>
      <c r="CD591">
        <v>24.21633333333333</v>
      </c>
      <c r="CE591">
        <v>1.749043333333334</v>
      </c>
      <c r="CF591">
        <v>1.656797777777778</v>
      </c>
      <c r="CG591">
        <v>15.33867777777778</v>
      </c>
      <c r="CH591">
        <v>14.49745555555556</v>
      </c>
      <c r="CI591">
        <v>1999.995555555556</v>
      </c>
      <c r="CJ591">
        <v>0.9800013333333334</v>
      </c>
      <c r="CK591">
        <v>0.01999847777777778</v>
      </c>
      <c r="CL591">
        <v>0</v>
      </c>
      <c r="CM591">
        <v>2.168055555555556</v>
      </c>
      <c r="CN591">
        <v>0</v>
      </c>
      <c r="CO591">
        <v>4026.067777777778</v>
      </c>
      <c r="CP591">
        <v>16749.44444444444</v>
      </c>
      <c r="CQ591">
        <v>42.67322222222222</v>
      </c>
      <c r="CR591">
        <v>44.062</v>
      </c>
      <c r="CS591">
        <v>43.062</v>
      </c>
      <c r="CT591">
        <v>42.472</v>
      </c>
      <c r="CU591">
        <v>41.52066666666667</v>
      </c>
      <c r="CV591">
        <v>1959.995555555555</v>
      </c>
      <c r="CW591">
        <v>40</v>
      </c>
      <c r="CX591">
        <v>0</v>
      </c>
      <c r="CY591">
        <v>1657319734.5</v>
      </c>
      <c r="CZ591">
        <v>0</v>
      </c>
      <c r="DA591">
        <v>1657315522.5</v>
      </c>
      <c r="DB591" t="s">
        <v>1038</v>
      </c>
      <c r="DC591">
        <v>1657315522.5</v>
      </c>
      <c r="DD591">
        <v>1657315518.5</v>
      </c>
      <c r="DE591">
        <v>10</v>
      </c>
      <c r="DF591">
        <v>0.226</v>
      </c>
      <c r="DG591">
        <v>0.346</v>
      </c>
      <c r="DH591">
        <v>-1.322</v>
      </c>
      <c r="DI591">
        <v>-0.172</v>
      </c>
      <c r="DJ591">
        <v>420</v>
      </c>
      <c r="DK591">
        <v>25</v>
      </c>
      <c r="DL591">
        <v>0.27</v>
      </c>
      <c r="DM591">
        <v>0.2</v>
      </c>
      <c r="DN591">
        <v>-12.32126219512195</v>
      </c>
      <c r="DO591">
        <v>-36.39266466898954</v>
      </c>
      <c r="DP591">
        <v>3.716328687394821</v>
      </c>
      <c r="DQ591">
        <v>0</v>
      </c>
      <c r="DR591">
        <v>1.376226341463414</v>
      </c>
      <c r="DS591">
        <v>-0.07368355400696772</v>
      </c>
      <c r="DT591">
        <v>0.01691471126998086</v>
      </c>
      <c r="DU591">
        <v>1</v>
      </c>
      <c r="DV591">
        <v>1</v>
      </c>
      <c r="DW591">
        <v>2</v>
      </c>
      <c r="DX591" t="s">
        <v>357</v>
      </c>
      <c r="DY591">
        <v>2.97664</v>
      </c>
      <c r="DZ591">
        <v>2.72475</v>
      </c>
      <c r="EA591">
        <v>0.0727447</v>
      </c>
      <c r="EB591">
        <v>0.07455730000000001</v>
      </c>
      <c r="EC591">
        <v>0.08730060000000001</v>
      </c>
      <c r="ED591">
        <v>0.0804864</v>
      </c>
      <c r="EE591">
        <v>29146.1</v>
      </c>
      <c r="EF591">
        <v>29202.1</v>
      </c>
      <c r="EG591">
        <v>29240.6</v>
      </c>
      <c r="EH591">
        <v>29201</v>
      </c>
      <c r="EI591">
        <v>35373.6</v>
      </c>
      <c r="EJ591">
        <v>35682.5</v>
      </c>
      <c r="EK591">
        <v>41195.1</v>
      </c>
      <c r="EL591">
        <v>41593.6</v>
      </c>
      <c r="EM591">
        <v>1.93395</v>
      </c>
      <c r="EN591">
        <v>2.01432</v>
      </c>
      <c r="EO591">
        <v>-0.008061530000000001</v>
      </c>
      <c r="EP591">
        <v>0</v>
      </c>
      <c r="EQ591">
        <v>27.0812</v>
      </c>
      <c r="ER591">
        <v>999.9</v>
      </c>
      <c r="ES591">
        <v>28.1</v>
      </c>
      <c r="ET591">
        <v>39.5</v>
      </c>
      <c r="EU591">
        <v>29.6465</v>
      </c>
      <c r="EV591">
        <v>61.449</v>
      </c>
      <c r="EW591">
        <v>26.895</v>
      </c>
      <c r="EX591">
        <v>2</v>
      </c>
      <c r="EY591">
        <v>0.289093</v>
      </c>
      <c r="EZ591">
        <v>3.84134</v>
      </c>
      <c r="FA591">
        <v>20.3437</v>
      </c>
      <c r="FB591">
        <v>5.21205</v>
      </c>
      <c r="FC591">
        <v>12.0152</v>
      </c>
      <c r="FD591">
        <v>4.9867</v>
      </c>
      <c r="FE591">
        <v>3.28765</v>
      </c>
      <c r="FF591">
        <v>6625.4</v>
      </c>
      <c r="FG591">
        <v>9999</v>
      </c>
      <c r="FH591">
        <v>9999</v>
      </c>
      <c r="FI591">
        <v>107.1</v>
      </c>
      <c r="FJ591">
        <v>1.86752</v>
      </c>
      <c r="FK591">
        <v>1.86649</v>
      </c>
      <c r="FL591">
        <v>1.866</v>
      </c>
      <c r="FM591">
        <v>1.86584</v>
      </c>
      <c r="FN591">
        <v>1.8677</v>
      </c>
      <c r="FO591">
        <v>1.87012</v>
      </c>
      <c r="FP591">
        <v>1.86882</v>
      </c>
      <c r="FQ591">
        <v>1.87022</v>
      </c>
      <c r="FR591">
        <v>0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-1.338</v>
      </c>
      <c r="GF591">
        <v>-0.963</v>
      </c>
      <c r="GG591">
        <v>-0.6157391948907027</v>
      </c>
      <c r="GH591">
        <v>-0.001751842048368114</v>
      </c>
      <c r="GI591">
        <v>2.175043830543419E-07</v>
      </c>
      <c r="GJ591">
        <v>-8.900938919420621E-11</v>
      </c>
      <c r="GK591">
        <v>8.598166570386768</v>
      </c>
      <c r="GL591">
        <v>1.777864070516789</v>
      </c>
      <c r="GM591">
        <v>-0.1595319365346188</v>
      </c>
      <c r="GN591">
        <v>0.002975254502177307</v>
      </c>
      <c r="GO591">
        <v>3</v>
      </c>
      <c r="GP591">
        <v>2360</v>
      </c>
      <c r="GQ591">
        <v>1</v>
      </c>
      <c r="GR591">
        <v>26</v>
      </c>
      <c r="GS591">
        <v>70.09999999999999</v>
      </c>
      <c r="GT591">
        <v>70.2</v>
      </c>
      <c r="GU591">
        <v>1.44653</v>
      </c>
      <c r="GV591">
        <v>2.25098</v>
      </c>
      <c r="GW591">
        <v>1.94702</v>
      </c>
      <c r="GX591">
        <v>2.81738</v>
      </c>
      <c r="GY591">
        <v>2.19482</v>
      </c>
      <c r="GZ591">
        <v>2.3584</v>
      </c>
      <c r="HA591">
        <v>41.9538</v>
      </c>
      <c r="HB591">
        <v>11.9693</v>
      </c>
      <c r="HC591">
        <v>18</v>
      </c>
      <c r="HD591">
        <v>500.693</v>
      </c>
      <c r="HE591">
        <v>565.884</v>
      </c>
      <c r="HF591">
        <v>20.4786</v>
      </c>
      <c r="HG591">
        <v>30.8834</v>
      </c>
      <c r="HH591">
        <v>29.9994</v>
      </c>
      <c r="HI591">
        <v>30.7555</v>
      </c>
      <c r="HJ591">
        <v>30.6586</v>
      </c>
      <c r="HK591">
        <v>29.2944</v>
      </c>
      <c r="HL591">
        <v>17.1253</v>
      </c>
      <c r="HM591">
        <v>33.2169</v>
      </c>
      <c r="HN591">
        <v>20.5068</v>
      </c>
      <c r="HO591">
        <v>493.541</v>
      </c>
      <c r="HP591">
        <v>24.3016</v>
      </c>
      <c r="HQ591">
        <v>100.004</v>
      </c>
      <c r="HR591">
        <v>99.9118</v>
      </c>
    </row>
    <row r="592" spans="1:226">
      <c r="A592">
        <v>576</v>
      </c>
      <c r="B592">
        <v>1657319729</v>
      </c>
      <c r="C592">
        <v>10868</v>
      </c>
      <c r="D592" t="s">
        <v>1520</v>
      </c>
      <c r="E592" t="s">
        <v>1521</v>
      </c>
      <c r="F592">
        <v>5</v>
      </c>
      <c r="G592" t="s">
        <v>728</v>
      </c>
      <c r="H592" t="s">
        <v>354</v>
      </c>
      <c r="I592">
        <v>1657319726.055556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457.8133245051782</v>
      </c>
      <c r="AK592">
        <v>443.5534424242423</v>
      </c>
      <c r="AL592">
        <v>2.219500458112709</v>
      </c>
      <c r="AM592">
        <v>65.61968836560369</v>
      </c>
      <c r="AN592">
        <f>(AP592 - AO592 + BO592*1E3/(8.314*(BQ592+273.15)) * AR592/BN592 * AQ592) * BN592/(100*BB592) * 1000/(1000 - AP592)</f>
        <v>0</v>
      </c>
      <c r="AO592">
        <v>24.22567655587841</v>
      </c>
      <c r="AP592">
        <v>25.56564545454545</v>
      </c>
      <c r="AQ592">
        <v>1.881778465036632E-05</v>
      </c>
      <c r="AR592">
        <v>78.44544884641762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6</v>
      </c>
      <c r="BC592">
        <v>0.5</v>
      </c>
      <c r="BD592" t="s">
        <v>355</v>
      </c>
      <c r="BE592">
        <v>2</v>
      </c>
      <c r="BF592" t="b">
        <v>1</v>
      </c>
      <c r="BG592">
        <v>1657319726.055556</v>
      </c>
      <c r="BH592">
        <v>426.9176666666667</v>
      </c>
      <c r="BI592">
        <v>446.8776666666667</v>
      </c>
      <c r="BJ592">
        <v>25.56485555555556</v>
      </c>
      <c r="BK592">
        <v>24.22024444444445</v>
      </c>
      <c r="BL592">
        <v>428.2506666666667</v>
      </c>
      <c r="BM592">
        <v>26.52736666666667</v>
      </c>
      <c r="BN592">
        <v>500.0055555555556</v>
      </c>
      <c r="BO592">
        <v>68.41651111111112</v>
      </c>
      <c r="BP592">
        <v>0.09999047777777778</v>
      </c>
      <c r="BQ592">
        <v>26.59832222222222</v>
      </c>
      <c r="BR592">
        <v>26.95295555555555</v>
      </c>
      <c r="BS592">
        <v>999.9000000000001</v>
      </c>
      <c r="BT592">
        <v>0</v>
      </c>
      <c r="BU592">
        <v>0</v>
      </c>
      <c r="BV592">
        <v>10000.97</v>
      </c>
      <c r="BW592">
        <v>0</v>
      </c>
      <c r="BX592">
        <v>888.2413333333333</v>
      </c>
      <c r="BY592">
        <v>-19.95993333333333</v>
      </c>
      <c r="BZ592">
        <v>438.1183333333333</v>
      </c>
      <c r="CA592">
        <v>457.9697777777778</v>
      </c>
      <c r="CB592">
        <v>1.344625555555555</v>
      </c>
      <c r="CC592">
        <v>446.8776666666667</v>
      </c>
      <c r="CD592">
        <v>24.22024444444445</v>
      </c>
      <c r="CE592">
        <v>1.749057777777778</v>
      </c>
      <c r="CF592">
        <v>1.657063333333333</v>
      </c>
      <c r="CG592">
        <v>15.33881111111111</v>
      </c>
      <c r="CH592">
        <v>14.49995555555555</v>
      </c>
      <c r="CI592">
        <v>2000.016666666667</v>
      </c>
      <c r="CJ592">
        <v>0.9799996666666667</v>
      </c>
      <c r="CK592">
        <v>0.02000011111111111</v>
      </c>
      <c r="CL592">
        <v>0</v>
      </c>
      <c r="CM592">
        <v>2.193888888888889</v>
      </c>
      <c r="CN592">
        <v>0</v>
      </c>
      <c r="CO592">
        <v>4086.073333333334</v>
      </c>
      <c r="CP592">
        <v>16749.61111111111</v>
      </c>
      <c r="CQ592">
        <v>42.65944444444445</v>
      </c>
      <c r="CR592">
        <v>44.062</v>
      </c>
      <c r="CS592">
        <v>43.062</v>
      </c>
      <c r="CT592">
        <v>42.458</v>
      </c>
      <c r="CU592">
        <v>41.52755555555555</v>
      </c>
      <c r="CV592">
        <v>1960.013333333334</v>
      </c>
      <c r="CW592">
        <v>40.00333333333334</v>
      </c>
      <c r="CX592">
        <v>0</v>
      </c>
      <c r="CY592">
        <v>1657319735.7</v>
      </c>
      <c r="CZ592">
        <v>0</v>
      </c>
      <c r="DA592">
        <v>1657315522.5</v>
      </c>
      <c r="DB592" t="s">
        <v>1038</v>
      </c>
      <c r="DC592">
        <v>1657315522.5</v>
      </c>
      <c r="DD592">
        <v>1657315518.5</v>
      </c>
      <c r="DE592">
        <v>10</v>
      </c>
      <c r="DF592">
        <v>0.226</v>
      </c>
      <c r="DG592">
        <v>0.346</v>
      </c>
      <c r="DH592">
        <v>-1.322</v>
      </c>
      <c r="DI592">
        <v>-0.172</v>
      </c>
      <c r="DJ592">
        <v>420</v>
      </c>
      <c r="DK592">
        <v>25</v>
      </c>
      <c r="DL592">
        <v>0.27</v>
      </c>
      <c r="DM592">
        <v>0.2</v>
      </c>
      <c r="DN592">
        <v>-13.41735</v>
      </c>
      <c r="DO592">
        <v>-40.8480317448405</v>
      </c>
      <c r="DP592">
        <v>4.043831585661055</v>
      </c>
      <c r="DQ592">
        <v>0</v>
      </c>
      <c r="DR592">
        <v>1.37498375</v>
      </c>
      <c r="DS592">
        <v>-0.141252045028143</v>
      </c>
      <c r="DT592">
        <v>0.01880698177373233</v>
      </c>
      <c r="DU592">
        <v>0</v>
      </c>
      <c r="DV592">
        <v>0</v>
      </c>
      <c r="DW592">
        <v>2</v>
      </c>
      <c r="DX592" t="s">
        <v>365</v>
      </c>
      <c r="DY592">
        <v>2.97655</v>
      </c>
      <c r="DZ592">
        <v>2.72457</v>
      </c>
      <c r="EA592">
        <v>0.07320649999999999</v>
      </c>
      <c r="EB592">
        <v>0.0751213</v>
      </c>
      <c r="EC592">
        <v>0.0873019</v>
      </c>
      <c r="ED592">
        <v>0.0804675</v>
      </c>
      <c r="EE592">
        <v>29131.9</v>
      </c>
      <c r="EF592">
        <v>29184.3</v>
      </c>
      <c r="EG592">
        <v>29240.9</v>
      </c>
      <c r="EH592">
        <v>29201</v>
      </c>
      <c r="EI592">
        <v>35373.9</v>
      </c>
      <c r="EJ592">
        <v>35683.5</v>
      </c>
      <c r="EK592">
        <v>41195.5</v>
      </c>
      <c r="EL592">
        <v>41593.8</v>
      </c>
      <c r="EM592">
        <v>1.93397</v>
      </c>
      <c r="EN592">
        <v>2.01435</v>
      </c>
      <c r="EO592">
        <v>-0.008195640000000001</v>
      </c>
      <c r="EP592">
        <v>0</v>
      </c>
      <c r="EQ592">
        <v>27.0794</v>
      </c>
      <c r="ER592">
        <v>999.9</v>
      </c>
      <c r="ES592">
        <v>28.1</v>
      </c>
      <c r="ET592">
        <v>39.5</v>
      </c>
      <c r="EU592">
        <v>29.6441</v>
      </c>
      <c r="EV592">
        <v>61.489</v>
      </c>
      <c r="EW592">
        <v>26.9631</v>
      </c>
      <c r="EX592">
        <v>2</v>
      </c>
      <c r="EY592">
        <v>0.288714</v>
      </c>
      <c r="EZ592">
        <v>3.84178</v>
      </c>
      <c r="FA592">
        <v>20.3436</v>
      </c>
      <c r="FB592">
        <v>5.21175</v>
      </c>
      <c r="FC592">
        <v>12.015</v>
      </c>
      <c r="FD592">
        <v>4.98645</v>
      </c>
      <c r="FE592">
        <v>3.28743</v>
      </c>
      <c r="FF592">
        <v>6625.4</v>
      </c>
      <c r="FG592">
        <v>9999</v>
      </c>
      <c r="FH592">
        <v>9999</v>
      </c>
      <c r="FI592">
        <v>107.1</v>
      </c>
      <c r="FJ592">
        <v>1.86752</v>
      </c>
      <c r="FK592">
        <v>1.86649</v>
      </c>
      <c r="FL592">
        <v>1.86599</v>
      </c>
      <c r="FM592">
        <v>1.86584</v>
      </c>
      <c r="FN592">
        <v>1.8677</v>
      </c>
      <c r="FO592">
        <v>1.87012</v>
      </c>
      <c r="FP592">
        <v>1.8688</v>
      </c>
      <c r="FQ592">
        <v>1.87022</v>
      </c>
      <c r="FR592">
        <v>0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-1.344</v>
      </c>
      <c r="GF592">
        <v>-0.9631</v>
      </c>
      <c r="GG592">
        <v>-0.6157391948907027</v>
      </c>
      <c r="GH592">
        <v>-0.001751842048368114</v>
      </c>
      <c r="GI592">
        <v>2.175043830543419E-07</v>
      </c>
      <c r="GJ592">
        <v>-8.900938919420621E-11</v>
      </c>
      <c r="GK592">
        <v>8.598166570386768</v>
      </c>
      <c r="GL592">
        <v>1.777864070516789</v>
      </c>
      <c r="GM592">
        <v>-0.1595319365346188</v>
      </c>
      <c r="GN592">
        <v>0.002975254502177307</v>
      </c>
      <c r="GO592">
        <v>3</v>
      </c>
      <c r="GP592">
        <v>2360</v>
      </c>
      <c r="GQ592">
        <v>1</v>
      </c>
      <c r="GR592">
        <v>26</v>
      </c>
      <c r="GS592">
        <v>70.09999999999999</v>
      </c>
      <c r="GT592">
        <v>70.2</v>
      </c>
      <c r="GU592">
        <v>1.46484</v>
      </c>
      <c r="GV592">
        <v>2.24976</v>
      </c>
      <c r="GW592">
        <v>1.94702</v>
      </c>
      <c r="GX592">
        <v>2.81616</v>
      </c>
      <c r="GY592">
        <v>2.19482</v>
      </c>
      <c r="GZ592">
        <v>2.37671</v>
      </c>
      <c r="HA592">
        <v>41.9275</v>
      </c>
      <c r="HB592">
        <v>11.9606</v>
      </c>
      <c r="HC592">
        <v>18</v>
      </c>
      <c r="HD592">
        <v>500.716</v>
      </c>
      <c r="HE592">
        <v>565.9059999999999</v>
      </c>
      <c r="HF592">
        <v>20.4924</v>
      </c>
      <c r="HG592">
        <v>30.8834</v>
      </c>
      <c r="HH592">
        <v>29.9992</v>
      </c>
      <c r="HI592">
        <v>30.7563</v>
      </c>
      <c r="HJ592">
        <v>30.6588</v>
      </c>
      <c r="HK592">
        <v>29.3704</v>
      </c>
      <c r="HL592">
        <v>17.1253</v>
      </c>
      <c r="HM592">
        <v>33.2169</v>
      </c>
      <c r="HN592">
        <v>20.5405</v>
      </c>
      <c r="HO592">
        <v>473.728</v>
      </c>
      <c r="HP592">
        <v>24.3016</v>
      </c>
      <c r="HQ592">
        <v>100.005</v>
      </c>
      <c r="HR592">
        <v>99.9123</v>
      </c>
    </row>
    <row r="593" spans="1:226">
      <c r="A593">
        <v>577</v>
      </c>
      <c r="B593">
        <v>1657319732</v>
      </c>
      <c r="C593">
        <v>10871</v>
      </c>
      <c r="D593" t="s">
        <v>1522</v>
      </c>
      <c r="E593" t="s">
        <v>1523</v>
      </c>
      <c r="F593">
        <v>5</v>
      </c>
      <c r="G593" t="s">
        <v>728</v>
      </c>
      <c r="H593" t="s">
        <v>354</v>
      </c>
      <c r="I593">
        <v>1657319729.5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467.1133286332334</v>
      </c>
      <c r="AK593">
        <v>451.4836727272729</v>
      </c>
      <c r="AL593">
        <v>2.618458460557087</v>
      </c>
      <c r="AM593">
        <v>65.61968836560369</v>
      </c>
      <c r="AN593">
        <f>(AP593 - AO593 + BO593*1E3/(8.314*(BQ593+273.15)) * AR593/BN593 * AQ593) * BN593/(100*BB593) * 1000/(1000 - AP593)</f>
        <v>0</v>
      </c>
      <c r="AO593">
        <v>24.21291213136474</v>
      </c>
      <c r="AP593">
        <v>25.56506303030302</v>
      </c>
      <c r="AQ593">
        <v>7.523803732539848E-06</v>
      </c>
      <c r="AR593">
        <v>78.44544884641762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6</v>
      </c>
      <c r="BC593">
        <v>0.5</v>
      </c>
      <c r="BD593" t="s">
        <v>355</v>
      </c>
      <c r="BE593">
        <v>2</v>
      </c>
      <c r="BF593" t="b">
        <v>1</v>
      </c>
      <c r="BG593">
        <v>1657319729.5</v>
      </c>
      <c r="BH593">
        <v>434.7975</v>
      </c>
      <c r="BI593">
        <v>457.527875</v>
      </c>
      <c r="BJ593">
        <v>25.5655125</v>
      </c>
      <c r="BK593">
        <v>24.20725</v>
      </c>
      <c r="BL593">
        <v>436.143375</v>
      </c>
      <c r="BM593">
        <v>26.5284375</v>
      </c>
      <c r="BN593">
        <v>499.9855</v>
      </c>
      <c r="BO593">
        <v>68.41658749999999</v>
      </c>
      <c r="BP593">
        <v>0.0998962125</v>
      </c>
      <c r="BQ593">
        <v>26.589875</v>
      </c>
      <c r="BR593">
        <v>26.9447</v>
      </c>
      <c r="BS593">
        <v>999.9</v>
      </c>
      <c r="BT593">
        <v>0</v>
      </c>
      <c r="BU593">
        <v>0</v>
      </c>
      <c r="BV593">
        <v>10006.96</v>
      </c>
      <c r="BW593">
        <v>0</v>
      </c>
      <c r="BX593">
        <v>1504.73125</v>
      </c>
      <c r="BY593">
        <v>-22.7302625</v>
      </c>
      <c r="BZ593">
        <v>446.20525</v>
      </c>
      <c r="CA593">
        <v>468.878</v>
      </c>
      <c r="CB593">
        <v>1.35826</v>
      </c>
      <c r="CC593">
        <v>457.527875</v>
      </c>
      <c r="CD593">
        <v>24.20725</v>
      </c>
      <c r="CE593">
        <v>1.74910375</v>
      </c>
      <c r="CF593">
        <v>1.65617625</v>
      </c>
      <c r="CG593">
        <v>15.3392375</v>
      </c>
      <c r="CH593">
        <v>14.49165</v>
      </c>
      <c r="CI593">
        <v>1999.9875</v>
      </c>
      <c r="CJ593">
        <v>0.9799985</v>
      </c>
      <c r="CK593">
        <v>0.0200013</v>
      </c>
      <c r="CL593">
        <v>0</v>
      </c>
      <c r="CM593">
        <v>2.2209875</v>
      </c>
      <c r="CN593">
        <v>0</v>
      </c>
      <c r="CO593">
        <v>4267.4575</v>
      </c>
      <c r="CP593">
        <v>16749.3625</v>
      </c>
      <c r="CQ593">
        <v>42.6405</v>
      </c>
      <c r="CR593">
        <v>44.062</v>
      </c>
      <c r="CS593">
        <v>43.062</v>
      </c>
      <c r="CT593">
        <v>42.437</v>
      </c>
      <c r="CU593">
        <v>41.50775</v>
      </c>
      <c r="CV593">
        <v>1959.9825</v>
      </c>
      <c r="CW593">
        <v>40.005</v>
      </c>
      <c r="CX593">
        <v>0</v>
      </c>
      <c r="CY593">
        <v>1657319738.7</v>
      </c>
      <c r="CZ593">
        <v>0</v>
      </c>
      <c r="DA593">
        <v>1657315522.5</v>
      </c>
      <c r="DB593" t="s">
        <v>1038</v>
      </c>
      <c r="DC593">
        <v>1657315522.5</v>
      </c>
      <c r="DD593">
        <v>1657315518.5</v>
      </c>
      <c r="DE593">
        <v>10</v>
      </c>
      <c r="DF593">
        <v>0.226</v>
      </c>
      <c r="DG593">
        <v>0.346</v>
      </c>
      <c r="DH593">
        <v>-1.322</v>
      </c>
      <c r="DI593">
        <v>-0.172</v>
      </c>
      <c r="DJ593">
        <v>420</v>
      </c>
      <c r="DK593">
        <v>25</v>
      </c>
      <c r="DL593">
        <v>0.27</v>
      </c>
      <c r="DM593">
        <v>0.2</v>
      </c>
      <c r="DN593">
        <v>-16.3407505</v>
      </c>
      <c r="DO593">
        <v>-46.1365015384615</v>
      </c>
      <c r="DP593">
        <v>4.540974245463164</v>
      </c>
      <c r="DQ593">
        <v>0</v>
      </c>
      <c r="DR593">
        <v>1.37091775</v>
      </c>
      <c r="DS593">
        <v>-0.1637021763602275</v>
      </c>
      <c r="DT593">
        <v>0.01941330477887524</v>
      </c>
      <c r="DU593">
        <v>0</v>
      </c>
      <c r="DV593">
        <v>0</v>
      </c>
      <c r="DW593">
        <v>2</v>
      </c>
      <c r="DX593" t="s">
        <v>365</v>
      </c>
      <c r="DY593">
        <v>2.97652</v>
      </c>
      <c r="DZ593">
        <v>2.72477</v>
      </c>
      <c r="EA593">
        <v>0.07422189999999999</v>
      </c>
      <c r="EB593">
        <v>0.07640810000000001</v>
      </c>
      <c r="EC593">
        <v>0.08729820000000001</v>
      </c>
      <c r="ED593">
        <v>0.0804467</v>
      </c>
      <c r="EE593">
        <v>29100.7</v>
      </c>
      <c r="EF593">
        <v>29143.9</v>
      </c>
      <c r="EG593">
        <v>29241.6</v>
      </c>
      <c r="EH593">
        <v>29201.2</v>
      </c>
      <c r="EI593">
        <v>35375.1</v>
      </c>
      <c r="EJ593">
        <v>35684.6</v>
      </c>
      <c r="EK593">
        <v>41196.7</v>
      </c>
      <c r="EL593">
        <v>41594.2</v>
      </c>
      <c r="EM593">
        <v>1.93425</v>
      </c>
      <c r="EN593">
        <v>2.01448</v>
      </c>
      <c r="EO593">
        <v>-0.00840053</v>
      </c>
      <c r="EP593">
        <v>0</v>
      </c>
      <c r="EQ593">
        <v>27.0751</v>
      </c>
      <c r="ER593">
        <v>999.9</v>
      </c>
      <c r="ES593">
        <v>28.1</v>
      </c>
      <c r="ET593">
        <v>39.5</v>
      </c>
      <c r="EU593">
        <v>29.6445</v>
      </c>
      <c r="EV593">
        <v>61.489</v>
      </c>
      <c r="EW593">
        <v>26.9671</v>
      </c>
      <c r="EX593">
        <v>2</v>
      </c>
      <c r="EY593">
        <v>0.288252</v>
      </c>
      <c r="EZ593">
        <v>3.78215</v>
      </c>
      <c r="FA593">
        <v>20.3449</v>
      </c>
      <c r="FB593">
        <v>5.2116</v>
      </c>
      <c r="FC593">
        <v>12.0149</v>
      </c>
      <c r="FD593">
        <v>4.98625</v>
      </c>
      <c r="FE593">
        <v>3.28743</v>
      </c>
      <c r="FF593">
        <v>6625.7</v>
      </c>
      <c r="FG593">
        <v>9999</v>
      </c>
      <c r="FH593">
        <v>9999</v>
      </c>
      <c r="FI593">
        <v>107.1</v>
      </c>
      <c r="FJ593">
        <v>1.86752</v>
      </c>
      <c r="FK593">
        <v>1.86649</v>
      </c>
      <c r="FL593">
        <v>1.86598</v>
      </c>
      <c r="FM593">
        <v>1.86584</v>
      </c>
      <c r="FN593">
        <v>1.86769</v>
      </c>
      <c r="FO593">
        <v>1.87012</v>
      </c>
      <c r="FP593">
        <v>1.8688</v>
      </c>
      <c r="FQ593">
        <v>1.87024</v>
      </c>
      <c r="FR593">
        <v>0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-1.357</v>
      </c>
      <c r="GF593">
        <v>-0.9625</v>
      </c>
      <c r="GG593">
        <v>-0.6157391948907027</v>
      </c>
      <c r="GH593">
        <v>-0.001751842048368114</v>
      </c>
      <c r="GI593">
        <v>2.175043830543419E-07</v>
      </c>
      <c r="GJ593">
        <v>-8.900938919420621E-11</v>
      </c>
      <c r="GK593">
        <v>8.598166570386768</v>
      </c>
      <c r="GL593">
        <v>1.777864070516789</v>
      </c>
      <c r="GM593">
        <v>-0.1595319365346188</v>
      </c>
      <c r="GN593">
        <v>0.002975254502177307</v>
      </c>
      <c r="GO593">
        <v>3</v>
      </c>
      <c r="GP593">
        <v>2360</v>
      </c>
      <c r="GQ593">
        <v>1</v>
      </c>
      <c r="GR593">
        <v>26</v>
      </c>
      <c r="GS593">
        <v>70.2</v>
      </c>
      <c r="GT593">
        <v>70.2</v>
      </c>
      <c r="GU593">
        <v>1.4978</v>
      </c>
      <c r="GV593">
        <v>2.25464</v>
      </c>
      <c r="GW593">
        <v>1.94702</v>
      </c>
      <c r="GX593">
        <v>2.81738</v>
      </c>
      <c r="GY593">
        <v>2.19482</v>
      </c>
      <c r="GZ593">
        <v>2.36694</v>
      </c>
      <c r="HA593">
        <v>41.9538</v>
      </c>
      <c r="HB593">
        <v>11.9606</v>
      </c>
      <c r="HC593">
        <v>18</v>
      </c>
      <c r="HD593">
        <v>500.907</v>
      </c>
      <c r="HE593">
        <v>566.013</v>
      </c>
      <c r="HF593">
        <v>20.513</v>
      </c>
      <c r="HG593">
        <v>30.8834</v>
      </c>
      <c r="HH593">
        <v>29.9993</v>
      </c>
      <c r="HI593">
        <v>30.7578</v>
      </c>
      <c r="HJ593">
        <v>30.6602</v>
      </c>
      <c r="HK593">
        <v>29.8849</v>
      </c>
      <c r="HL593">
        <v>16.848</v>
      </c>
      <c r="HM593">
        <v>33.2169</v>
      </c>
      <c r="HN593">
        <v>20.5405</v>
      </c>
      <c r="HO593">
        <v>487.239</v>
      </c>
      <c r="HP593">
        <v>24.3016</v>
      </c>
      <c r="HQ593">
        <v>100.007</v>
      </c>
      <c r="HR593">
        <v>99.913</v>
      </c>
    </row>
    <row r="594" spans="1:226">
      <c r="A594">
        <v>578</v>
      </c>
      <c r="B594">
        <v>1657319734</v>
      </c>
      <c r="C594">
        <v>10873</v>
      </c>
      <c r="D594" t="s">
        <v>1524</v>
      </c>
      <c r="E594" t="s">
        <v>1525</v>
      </c>
      <c r="F594">
        <v>5</v>
      </c>
      <c r="G594" t="s">
        <v>728</v>
      </c>
      <c r="H594" t="s">
        <v>354</v>
      </c>
      <c r="I594">
        <v>1657319731.4375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474.1222047708424</v>
      </c>
      <c r="AK594">
        <v>457.5116121212121</v>
      </c>
      <c r="AL594">
        <v>2.894020275883551</v>
      </c>
      <c r="AM594">
        <v>65.61968836560369</v>
      </c>
      <c r="AN594">
        <f>(AP594 - AO594 + BO594*1E3/(8.314*(BQ594+273.15)) * AR594/BN594 * AQ594) * BN594/(100*BB594) * 1000/(1000 - AP594)</f>
        <v>0</v>
      </c>
      <c r="AO594">
        <v>24.20191256278018</v>
      </c>
      <c r="AP594">
        <v>25.56378666666667</v>
      </c>
      <c r="AQ594">
        <v>-7.205907017990262E-06</v>
      </c>
      <c r="AR594">
        <v>78.44544884641762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6</v>
      </c>
      <c r="BC594">
        <v>0.5</v>
      </c>
      <c r="BD594" t="s">
        <v>355</v>
      </c>
      <c r="BE594">
        <v>2</v>
      </c>
      <c r="BF594" t="b">
        <v>1</v>
      </c>
      <c r="BG594">
        <v>1657319731.4375</v>
      </c>
      <c r="BH594">
        <v>439.918125</v>
      </c>
      <c r="BI594">
        <v>464.090875</v>
      </c>
      <c r="BJ594">
        <v>25.565</v>
      </c>
      <c r="BK594">
        <v>24.2036375</v>
      </c>
      <c r="BL594">
        <v>441.27225</v>
      </c>
      <c r="BM594">
        <v>26.527575</v>
      </c>
      <c r="BN594">
        <v>499.991125</v>
      </c>
      <c r="BO594">
        <v>68.41670000000001</v>
      </c>
      <c r="BP594">
        <v>0.099903675</v>
      </c>
      <c r="BQ594">
        <v>26.5893125</v>
      </c>
      <c r="BR594">
        <v>26.93895</v>
      </c>
      <c r="BS594">
        <v>999.9</v>
      </c>
      <c r="BT594">
        <v>0</v>
      </c>
      <c r="BU594">
        <v>0</v>
      </c>
      <c r="BV594">
        <v>10007.6625</v>
      </c>
      <c r="BW594">
        <v>0</v>
      </c>
      <c r="BX594">
        <v>1569.35875</v>
      </c>
      <c r="BY594">
        <v>-24.1727375</v>
      </c>
      <c r="BZ594">
        <v>451.459875</v>
      </c>
      <c r="CA594">
        <v>475.602</v>
      </c>
      <c r="CB594">
        <v>1.361355</v>
      </c>
      <c r="CC594">
        <v>464.090875</v>
      </c>
      <c r="CD594">
        <v>24.2036375</v>
      </c>
      <c r="CE594">
        <v>1.7490725</v>
      </c>
      <c r="CF594">
        <v>1.6559325</v>
      </c>
      <c r="CG594">
        <v>15.3389625</v>
      </c>
      <c r="CH594">
        <v>14.489375</v>
      </c>
      <c r="CI594">
        <v>2000.025</v>
      </c>
      <c r="CJ594">
        <v>0.9799988749999999</v>
      </c>
      <c r="CK594">
        <v>0.020000925</v>
      </c>
      <c r="CL594">
        <v>0</v>
      </c>
      <c r="CM594">
        <v>2.1199</v>
      </c>
      <c r="CN594">
        <v>0</v>
      </c>
      <c r="CO594">
        <v>4306.95125</v>
      </c>
      <c r="CP594">
        <v>16749.675</v>
      </c>
      <c r="CQ594">
        <v>42.6405</v>
      </c>
      <c r="CR594">
        <v>44.062</v>
      </c>
      <c r="CS594">
        <v>43.062</v>
      </c>
      <c r="CT594">
        <v>42.437</v>
      </c>
      <c r="CU594">
        <v>41.5</v>
      </c>
      <c r="CV594">
        <v>1960.02</v>
      </c>
      <c r="CW594">
        <v>40.005</v>
      </c>
      <c r="CX594">
        <v>0</v>
      </c>
      <c r="CY594">
        <v>1657319740.5</v>
      </c>
      <c r="CZ594">
        <v>0</v>
      </c>
      <c r="DA594">
        <v>1657315522.5</v>
      </c>
      <c r="DB594" t="s">
        <v>1038</v>
      </c>
      <c r="DC594">
        <v>1657315522.5</v>
      </c>
      <c r="DD594">
        <v>1657315518.5</v>
      </c>
      <c r="DE594">
        <v>10</v>
      </c>
      <c r="DF594">
        <v>0.226</v>
      </c>
      <c r="DG594">
        <v>0.346</v>
      </c>
      <c r="DH594">
        <v>-1.322</v>
      </c>
      <c r="DI594">
        <v>-0.172</v>
      </c>
      <c r="DJ594">
        <v>420</v>
      </c>
      <c r="DK594">
        <v>25</v>
      </c>
      <c r="DL594">
        <v>0.27</v>
      </c>
      <c r="DM594">
        <v>0.2</v>
      </c>
      <c r="DN594">
        <v>-17.27199756097561</v>
      </c>
      <c r="DO594">
        <v>-47.77387108013937</v>
      </c>
      <c r="DP594">
        <v>4.795758673442242</v>
      </c>
      <c r="DQ594">
        <v>0</v>
      </c>
      <c r="DR594">
        <v>1.369201707317073</v>
      </c>
      <c r="DS594">
        <v>-0.1444912891986073</v>
      </c>
      <c r="DT594">
        <v>0.01871348384381897</v>
      </c>
      <c r="DU594">
        <v>0</v>
      </c>
      <c r="DV594">
        <v>0</v>
      </c>
      <c r="DW594">
        <v>2</v>
      </c>
      <c r="DX594" t="s">
        <v>365</v>
      </c>
      <c r="DY594">
        <v>2.97664</v>
      </c>
      <c r="DZ594">
        <v>2.7247</v>
      </c>
      <c r="EA594">
        <v>0.07497959999999999</v>
      </c>
      <c r="EB594">
        <v>0.07725509999999999</v>
      </c>
      <c r="EC594">
        <v>0.0872916</v>
      </c>
      <c r="ED594">
        <v>0.0804757</v>
      </c>
      <c r="EE594">
        <v>29077.4</v>
      </c>
      <c r="EF594">
        <v>29117.3</v>
      </c>
      <c r="EG594">
        <v>29242.1</v>
      </c>
      <c r="EH594">
        <v>29201.3</v>
      </c>
      <c r="EI594">
        <v>35375.9</v>
      </c>
      <c r="EJ594">
        <v>35683.7</v>
      </c>
      <c r="EK594">
        <v>41197.3</v>
      </c>
      <c r="EL594">
        <v>41594.3</v>
      </c>
      <c r="EM594">
        <v>1.93415</v>
      </c>
      <c r="EN594">
        <v>2.01437</v>
      </c>
      <c r="EO594">
        <v>-0.008907170000000001</v>
      </c>
      <c r="EP594">
        <v>0</v>
      </c>
      <c r="EQ594">
        <v>27.0723</v>
      </c>
      <c r="ER594">
        <v>999.9</v>
      </c>
      <c r="ES594">
        <v>28.1</v>
      </c>
      <c r="ET594">
        <v>39.5</v>
      </c>
      <c r="EU594">
        <v>29.6456</v>
      </c>
      <c r="EV594">
        <v>61.619</v>
      </c>
      <c r="EW594">
        <v>26.9471</v>
      </c>
      <c r="EX594">
        <v>2</v>
      </c>
      <c r="EY594">
        <v>0.287901</v>
      </c>
      <c r="EZ594">
        <v>3.78734</v>
      </c>
      <c r="FA594">
        <v>20.345</v>
      </c>
      <c r="FB594">
        <v>5.21205</v>
      </c>
      <c r="FC594">
        <v>12.0141</v>
      </c>
      <c r="FD594">
        <v>4.98645</v>
      </c>
      <c r="FE594">
        <v>3.28763</v>
      </c>
      <c r="FF594">
        <v>6625.7</v>
      </c>
      <c r="FG594">
        <v>9999</v>
      </c>
      <c r="FH594">
        <v>9999</v>
      </c>
      <c r="FI594">
        <v>107.1</v>
      </c>
      <c r="FJ594">
        <v>1.86752</v>
      </c>
      <c r="FK594">
        <v>1.86649</v>
      </c>
      <c r="FL594">
        <v>1.86596</v>
      </c>
      <c r="FM594">
        <v>1.86584</v>
      </c>
      <c r="FN594">
        <v>1.86769</v>
      </c>
      <c r="FO594">
        <v>1.87012</v>
      </c>
      <c r="FP594">
        <v>1.86879</v>
      </c>
      <c r="FQ594">
        <v>1.87023</v>
      </c>
      <c r="FR594">
        <v>0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-1.366</v>
      </c>
      <c r="GF594">
        <v>-0.9618</v>
      </c>
      <c r="GG594">
        <v>-0.6157391948907027</v>
      </c>
      <c r="GH594">
        <v>-0.001751842048368114</v>
      </c>
      <c r="GI594">
        <v>2.175043830543419E-07</v>
      </c>
      <c r="GJ594">
        <v>-8.900938919420621E-11</v>
      </c>
      <c r="GK594">
        <v>8.598166570386768</v>
      </c>
      <c r="GL594">
        <v>1.777864070516789</v>
      </c>
      <c r="GM594">
        <v>-0.1595319365346188</v>
      </c>
      <c r="GN594">
        <v>0.002975254502177307</v>
      </c>
      <c r="GO594">
        <v>3</v>
      </c>
      <c r="GP594">
        <v>2360</v>
      </c>
      <c r="GQ594">
        <v>1</v>
      </c>
      <c r="GR594">
        <v>26</v>
      </c>
      <c r="GS594">
        <v>70.2</v>
      </c>
      <c r="GT594">
        <v>70.3</v>
      </c>
      <c r="GU594">
        <v>1.51367</v>
      </c>
      <c r="GV594">
        <v>2.25342</v>
      </c>
      <c r="GW594">
        <v>1.94702</v>
      </c>
      <c r="GX594">
        <v>2.81738</v>
      </c>
      <c r="GY594">
        <v>2.19482</v>
      </c>
      <c r="GZ594">
        <v>2.35229</v>
      </c>
      <c r="HA594">
        <v>41.9538</v>
      </c>
      <c r="HB594">
        <v>11.9518</v>
      </c>
      <c r="HC594">
        <v>18</v>
      </c>
      <c r="HD594">
        <v>500.852</v>
      </c>
      <c r="HE594">
        <v>565.95</v>
      </c>
      <c r="HF594">
        <v>20.5302</v>
      </c>
      <c r="HG594">
        <v>30.8841</v>
      </c>
      <c r="HH594">
        <v>29.9993</v>
      </c>
      <c r="HI594">
        <v>30.7589</v>
      </c>
      <c r="HJ594">
        <v>30.6614</v>
      </c>
      <c r="HK594">
        <v>30.2004</v>
      </c>
      <c r="HL594">
        <v>16.848</v>
      </c>
      <c r="HM594">
        <v>33.2169</v>
      </c>
      <c r="HN594">
        <v>20.5841</v>
      </c>
      <c r="HO594">
        <v>493.935</v>
      </c>
      <c r="HP594">
        <v>24.3016</v>
      </c>
      <c r="HQ594">
        <v>100.009</v>
      </c>
      <c r="HR594">
        <v>99.9134</v>
      </c>
    </row>
    <row r="595" spans="1:226">
      <c r="A595">
        <v>579</v>
      </c>
      <c r="B595">
        <v>1657319737.5</v>
      </c>
      <c r="C595">
        <v>10876.5</v>
      </c>
      <c r="D595" t="s">
        <v>1526</v>
      </c>
      <c r="E595" t="s">
        <v>1527</v>
      </c>
      <c r="F595">
        <v>5</v>
      </c>
      <c r="G595" t="s">
        <v>728</v>
      </c>
      <c r="H595" t="s">
        <v>354</v>
      </c>
      <c r="I595">
        <v>1657319734.833333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486.4139522264992</v>
      </c>
      <c r="AK595">
        <v>468.7330666666667</v>
      </c>
      <c r="AL595">
        <v>3.201923563912509</v>
      </c>
      <c r="AM595">
        <v>65.61968836560369</v>
      </c>
      <c r="AN595">
        <f>(AP595 - AO595 + BO595*1E3/(8.314*(BQ595+273.15)) * AR595/BN595 * AQ595) * BN595/(100*BB595) * 1000/(1000 - AP595)</f>
        <v>0</v>
      </c>
      <c r="AO595">
        <v>24.2133067940111</v>
      </c>
      <c r="AP595">
        <v>25.5673121212121</v>
      </c>
      <c r="AQ595">
        <v>8.657489807914297E-06</v>
      </c>
      <c r="AR595">
        <v>78.44544884641762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6</v>
      </c>
      <c r="BC595">
        <v>0.5</v>
      </c>
      <c r="BD595" t="s">
        <v>355</v>
      </c>
      <c r="BE595">
        <v>2</v>
      </c>
      <c r="BF595" t="b">
        <v>1</v>
      </c>
      <c r="BG595">
        <v>1657319734.833333</v>
      </c>
      <c r="BH595">
        <v>450.0026666666667</v>
      </c>
      <c r="BI595">
        <v>475.4934444444444</v>
      </c>
      <c r="BJ595">
        <v>25.56523333333333</v>
      </c>
      <c r="BK595">
        <v>24.2179</v>
      </c>
      <c r="BL595">
        <v>451.3728888888889</v>
      </c>
      <c r="BM595">
        <v>26.52795555555555</v>
      </c>
      <c r="BN595">
        <v>500.0174444444444</v>
      </c>
      <c r="BO595">
        <v>68.41564444444445</v>
      </c>
      <c r="BP595">
        <v>0.1000276777777778</v>
      </c>
      <c r="BQ595">
        <v>26.59164444444444</v>
      </c>
      <c r="BR595">
        <v>26.92795555555556</v>
      </c>
      <c r="BS595">
        <v>999.9000000000001</v>
      </c>
      <c r="BT595">
        <v>0</v>
      </c>
      <c r="BU595">
        <v>0</v>
      </c>
      <c r="BV595">
        <v>9988.611111111111</v>
      </c>
      <c r="BW595">
        <v>0</v>
      </c>
      <c r="BX595">
        <v>1586.505555555556</v>
      </c>
      <c r="BY595">
        <v>-25.49085555555556</v>
      </c>
      <c r="BZ595">
        <v>461.8087777777778</v>
      </c>
      <c r="CA595">
        <v>487.2945555555555</v>
      </c>
      <c r="CB595">
        <v>1.347313333333333</v>
      </c>
      <c r="CC595">
        <v>475.4934444444444</v>
      </c>
      <c r="CD595">
        <v>24.2179</v>
      </c>
      <c r="CE595">
        <v>1.749061111111111</v>
      </c>
      <c r="CF595">
        <v>1.656883333333333</v>
      </c>
      <c r="CG595">
        <v>15.33884444444444</v>
      </c>
      <c r="CH595">
        <v>14.49827777777778</v>
      </c>
      <c r="CI595">
        <v>1999.976666666667</v>
      </c>
      <c r="CJ595">
        <v>0.9800046666666665</v>
      </c>
      <c r="CK595">
        <v>0.01999497777777778</v>
      </c>
      <c r="CL595">
        <v>0</v>
      </c>
      <c r="CM595">
        <v>2.074277777777778</v>
      </c>
      <c r="CN595">
        <v>0</v>
      </c>
      <c r="CO595">
        <v>4308.477777777778</v>
      </c>
      <c r="CP595">
        <v>16749.28888888889</v>
      </c>
      <c r="CQ595">
        <v>42.63877777777778</v>
      </c>
      <c r="CR595">
        <v>44.062</v>
      </c>
      <c r="CS595">
        <v>43.062</v>
      </c>
      <c r="CT595">
        <v>42.437</v>
      </c>
      <c r="CU595">
        <v>41.5</v>
      </c>
      <c r="CV595">
        <v>1959.983333333334</v>
      </c>
      <c r="CW595">
        <v>39.99333333333334</v>
      </c>
      <c r="CX595">
        <v>0</v>
      </c>
      <c r="CY595">
        <v>1657319744.1</v>
      </c>
      <c r="CZ595">
        <v>0</v>
      </c>
      <c r="DA595">
        <v>1657315522.5</v>
      </c>
      <c r="DB595" t="s">
        <v>1038</v>
      </c>
      <c r="DC595">
        <v>1657315522.5</v>
      </c>
      <c r="DD595">
        <v>1657315518.5</v>
      </c>
      <c r="DE595">
        <v>10</v>
      </c>
      <c r="DF595">
        <v>0.226</v>
      </c>
      <c r="DG595">
        <v>0.346</v>
      </c>
      <c r="DH595">
        <v>-1.322</v>
      </c>
      <c r="DI595">
        <v>-0.172</v>
      </c>
      <c r="DJ595">
        <v>420</v>
      </c>
      <c r="DK595">
        <v>25</v>
      </c>
      <c r="DL595">
        <v>0.27</v>
      </c>
      <c r="DM595">
        <v>0.2</v>
      </c>
      <c r="DN595">
        <v>-19.97386829268293</v>
      </c>
      <c r="DO595">
        <v>-48.0041268292683</v>
      </c>
      <c r="DP595">
        <v>4.813981718197629</v>
      </c>
      <c r="DQ595">
        <v>0</v>
      </c>
      <c r="DR595">
        <v>1.359376097560976</v>
      </c>
      <c r="DS595">
        <v>-0.1083211149825787</v>
      </c>
      <c r="DT595">
        <v>0.01571938710994908</v>
      </c>
      <c r="DU595">
        <v>0</v>
      </c>
      <c r="DV595">
        <v>0</v>
      </c>
      <c r="DW595">
        <v>2</v>
      </c>
      <c r="DX595" t="s">
        <v>365</v>
      </c>
      <c r="DY595">
        <v>2.97653</v>
      </c>
      <c r="DZ595">
        <v>2.7247</v>
      </c>
      <c r="EA595">
        <v>0.0763596</v>
      </c>
      <c r="EB595">
        <v>0.07858329999999999</v>
      </c>
      <c r="EC595">
        <v>0.08730789999999999</v>
      </c>
      <c r="ED595">
        <v>0.08050069999999999</v>
      </c>
      <c r="EE595">
        <v>29034.9</v>
      </c>
      <c r="EF595">
        <v>29075.8</v>
      </c>
      <c r="EG595">
        <v>29243</v>
      </c>
      <c r="EH595">
        <v>29201.8</v>
      </c>
      <c r="EI595">
        <v>35376.5</v>
      </c>
      <c r="EJ595">
        <v>35683.3</v>
      </c>
      <c r="EK595">
        <v>41198.7</v>
      </c>
      <c r="EL595">
        <v>41595</v>
      </c>
      <c r="EM595">
        <v>1.93395</v>
      </c>
      <c r="EN595">
        <v>2.0145</v>
      </c>
      <c r="EO595">
        <v>-0.008352099999999999</v>
      </c>
      <c r="EP595">
        <v>0</v>
      </c>
      <c r="EQ595">
        <v>27.0662</v>
      </c>
      <c r="ER595">
        <v>999.9</v>
      </c>
      <c r="ES595">
        <v>28.1</v>
      </c>
      <c r="ET595">
        <v>39.5</v>
      </c>
      <c r="EU595">
        <v>29.6452</v>
      </c>
      <c r="EV595">
        <v>61.679</v>
      </c>
      <c r="EW595">
        <v>26.9311</v>
      </c>
      <c r="EX595">
        <v>2</v>
      </c>
      <c r="EY595">
        <v>0.2875</v>
      </c>
      <c r="EZ595">
        <v>3.69974</v>
      </c>
      <c r="FA595">
        <v>20.3467</v>
      </c>
      <c r="FB595">
        <v>5.2122</v>
      </c>
      <c r="FC595">
        <v>12.012</v>
      </c>
      <c r="FD595">
        <v>4.9866</v>
      </c>
      <c r="FE595">
        <v>3.28753</v>
      </c>
      <c r="FF595">
        <v>6625.7</v>
      </c>
      <c r="FG595">
        <v>9999</v>
      </c>
      <c r="FH595">
        <v>9999</v>
      </c>
      <c r="FI595">
        <v>107.1</v>
      </c>
      <c r="FJ595">
        <v>1.86752</v>
      </c>
      <c r="FK595">
        <v>1.86648</v>
      </c>
      <c r="FL595">
        <v>1.86596</v>
      </c>
      <c r="FM595">
        <v>1.86584</v>
      </c>
      <c r="FN595">
        <v>1.86768</v>
      </c>
      <c r="FO595">
        <v>1.87012</v>
      </c>
      <c r="FP595">
        <v>1.86875</v>
      </c>
      <c r="FQ595">
        <v>1.8702</v>
      </c>
      <c r="FR595">
        <v>0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-1.384</v>
      </c>
      <c r="GF595">
        <v>-0.9647</v>
      </c>
      <c r="GG595">
        <v>-0.6157391948907027</v>
      </c>
      <c r="GH595">
        <v>-0.001751842048368114</v>
      </c>
      <c r="GI595">
        <v>2.175043830543419E-07</v>
      </c>
      <c r="GJ595">
        <v>-8.900938919420621E-11</v>
      </c>
      <c r="GK595">
        <v>8.598166570386768</v>
      </c>
      <c r="GL595">
        <v>1.777864070516789</v>
      </c>
      <c r="GM595">
        <v>-0.1595319365346188</v>
      </c>
      <c r="GN595">
        <v>0.002975254502177307</v>
      </c>
      <c r="GO595">
        <v>3</v>
      </c>
      <c r="GP595">
        <v>2360</v>
      </c>
      <c r="GQ595">
        <v>1</v>
      </c>
      <c r="GR595">
        <v>26</v>
      </c>
      <c r="GS595">
        <v>70.2</v>
      </c>
      <c r="GT595">
        <v>70.3</v>
      </c>
      <c r="GU595">
        <v>1.52954</v>
      </c>
      <c r="GV595">
        <v>2.24854</v>
      </c>
      <c r="GW595">
        <v>1.94702</v>
      </c>
      <c r="GX595">
        <v>2.81738</v>
      </c>
      <c r="GY595">
        <v>2.19482</v>
      </c>
      <c r="GZ595">
        <v>2.37305</v>
      </c>
      <c r="HA595">
        <v>41.9538</v>
      </c>
      <c r="HB595">
        <v>11.9606</v>
      </c>
      <c r="HC595">
        <v>18</v>
      </c>
      <c r="HD595">
        <v>500.736</v>
      </c>
      <c r="HE595">
        <v>566.053</v>
      </c>
      <c r="HF595">
        <v>20.5558</v>
      </c>
      <c r="HG595">
        <v>30.8841</v>
      </c>
      <c r="HH595">
        <v>29.9993</v>
      </c>
      <c r="HI595">
        <v>30.7608</v>
      </c>
      <c r="HJ595">
        <v>30.6625</v>
      </c>
      <c r="HK595">
        <v>30.9459</v>
      </c>
      <c r="HL595">
        <v>16.848</v>
      </c>
      <c r="HM595">
        <v>33.2169</v>
      </c>
      <c r="HN595">
        <v>20.5841</v>
      </c>
      <c r="HO595">
        <v>526.953</v>
      </c>
      <c r="HP595">
        <v>24.3016</v>
      </c>
      <c r="HQ595">
        <v>100.012</v>
      </c>
      <c r="HR595">
        <v>99.91500000000001</v>
      </c>
    </row>
    <row r="596" spans="1:226">
      <c r="A596">
        <v>580</v>
      </c>
      <c r="B596">
        <v>1657319739</v>
      </c>
      <c r="C596">
        <v>10878</v>
      </c>
      <c r="D596" t="s">
        <v>1528</v>
      </c>
      <c r="E596" t="s">
        <v>1529</v>
      </c>
      <c r="F596">
        <v>5</v>
      </c>
      <c r="G596" t="s">
        <v>728</v>
      </c>
      <c r="H596" t="s">
        <v>354</v>
      </c>
      <c r="I596">
        <v>1657319736.055556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491.1880011953614</v>
      </c>
      <c r="AK596">
        <v>473.5219696969696</v>
      </c>
      <c r="AL596">
        <v>3.196505533973796</v>
      </c>
      <c r="AM596">
        <v>65.61968836560369</v>
      </c>
      <c r="AN596">
        <f>(AP596 - AO596 + BO596*1E3/(8.314*(BQ596+273.15)) * AR596/BN596 * AQ596) * BN596/(100*BB596) * 1000/(1000 - AP596)</f>
        <v>0</v>
      </c>
      <c r="AO596">
        <v>24.22320337001731</v>
      </c>
      <c r="AP596">
        <v>25.56932484848484</v>
      </c>
      <c r="AQ596">
        <v>2.541208819183532E-05</v>
      </c>
      <c r="AR596">
        <v>78.44544884641762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6</v>
      </c>
      <c r="BC596">
        <v>0.5</v>
      </c>
      <c r="BD596" t="s">
        <v>355</v>
      </c>
      <c r="BE596">
        <v>2</v>
      </c>
      <c r="BF596" t="b">
        <v>1</v>
      </c>
      <c r="BG596">
        <v>1657319736.055556</v>
      </c>
      <c r="BH596">
        <v>453.7985555555556</v>
      </c>
      <c r="BI596">
        <v>479.4083333333334</v>
      </c>
      <c r="BJ596">
        <v>25.56625555555555</v>
      </c>
      <c r="BK596">
        <v>24.22225555555556</v>
      </c>
      <c r="BL596">
        <v>455.1748888888889</v>
      </c>
      <c r="BM596">
        <v>26.52967777777778</v>
      </c>
      <c r="BN596">
        <v>500.0152222222222</v>
      </c>
      <c r="BO596">
        <v>68.41541111111111</v>
      </c>
      <c r="BP596">
        <v>0.1000003888888889</v>
      </c>
      <c r="BQ596">
        <v>26.59156666666667</v>
      </c>
      <c r="BR596">
        <v>26.92777777777778</v>
      </c>
      <c r="BS596">
        <v>999.9000000000001</v>
      </c>
      <c r="BT596">
        <v>0</v>
      </c>
      <c r="BU596">
        <v>0</v>
      </c>
      <c r="BV596">
        <v>9990.972222222223</v>
      </c>
      <c r="BW596">
        <v>0</v>
      </c>
      <c r="BX596">
        <v>1586.446666666667</v>
      </c>
      <c r="BY596">
        <v>-25.60982222222222</v>
      </c>
      <c r="BZ596">
        <v>465.7046666666668</v>
      </c>
      <c r="CA596">
        <v>491.3087777777778</v>
      </c>
      <c r="CB596">
        <v>1.343988888888889</v>
      </c>
      <c r="CC596">
        <v>479.4083333333334</v>
      </c>
      <c r="CD596">
        <v>24.22225555555556</v>
      </c>
      <c r="CE596">
        <v>1.749125555555556</v>
      </c>
      <c r="CF596">
        <v>1.657175555555556</v>
      </c>
      <c r="CG596">
        <v>15.33941111111111</v>
      </c>
      <c r="CH596">
        <v>14.501</v>
      </c>
      <c r="CI596">
        <v>2000</v>
      </c>
      <c r="CJ596">
        <v>0.9800033333333332</v>
      </c>
      <c r="CK596">
        <v>0.01999641111111111</v>
      </c>
      <c r="CL596">
        <v>0</v>
      </c>
      <c r="CM596">
        <v>2.118311111111111</v>
      </c>
      <c r="CN596">
        <v>0</v>
      </c>
      <c r="CO596">
        <v>4308.505555555555</v>
      </c>
      <c r="CP596">
        <v>16749.47777777778</v>
      </c>
      <c r="CQ596">
        <v>42.64566666666666</v>
      </c>
      <c r="CR596">
        <v>44.062</v>
      </c>
      <c r="CS596">
        <v>43.062</v>
      </c>
      <c r="CT596">
        <v>42.444</v>
      </c>
      <c r="CU596">
        <v>41.5</v>
      </c>
      <c r="CV596">
        <v>1960.003333333333</v>
      </c>
      <c r="CW596">
        <v>39.99666666666667</v>
      </c>
      <c r="CX596">
        <v>0</v>
      </c>
      <c r="CY596">
        <v>1657319745.3</v>
      </c>
      <c r="CZ596">
        <v>0</v>
      </c>
      <c r="DA596">
        <v>1657315522.5</v>
      </c>
      <c r="DB596" t="s">
        <v>1038</v>
      </c>
      <c r="DC596">
        <v>1657315522.5</v>
      </c>
      <c r="DD596">
        <v>1657315518.5</v>
      </c>
      <c r="DE596">
        <v>10</v>
      </c>
      <c r="DF596">
        <v>0.226</v>
      </c>
      <c r="DG596">
        <v>0.346</v>
      </c>
      <c r="DH596">
        <v>-1.322</v>
      </c>
      <c r="DI596">
        <v>-0.172</v>
      </c>
      <c r="DJ596">
        <v>420</v>
      </c>
      <c r="DK596">
        <v>25</v>
      </c>
      <c r="DL596">
        <v>0.27</v>
      </c>
      <c r="DM596">
        <v>0.2</v>
      </c>
      <c r="DN596">
        <v>-20.67586097560976</v>
      </c>
      <c r="DO596">
        <v>-44.80311219512195</v>
      </c>
      <c r="DP596">
        <v>4.533535364955959</v>
      </c>
      <c r="DQ596">
        <v>0</v>
      </c>
      <c r="DR596">
        <v>1.357485365853658</v>
      </c>
      <c r="DS596">
        <v>-0.09999658536585475</v>
      </c>
      <c r="DT596">
        <v>0.01512352425335315</v>
      </c>
      <c r="DU596">
        <v>1</v>
      </c>
      <c r="DV596">
        <v>1</v>
      </c>
      <c r="DW596">
        <v>2</v>
      </c>
      <c r="DX596" t="s">
        <v>357</v>
      </c>
      <c r="DY596">
        <v>2.97655</v>
      </c>
      <c r="DZ596">
        <v>2.72465</v>
      </c>
      <c r="EA596">
        <v>0.0769418</v>
      </c>
      <c r="EB596">
        <v>0.0791743</v>
      </c>
      <c r="EC596">
        <v>0.087313</v>
      </c>
      <c r="ED596">
        <v>0.08049530000000001</v>
      </c>
      <c r="EE596">
        <v>29016.9</v>
      </c>
      <c r="EF596">
        <v>29057.4</v>
      </c>
      <c r="EG596">
        <v>29243.4</v>
      </c>
      <c r="EH596">
        <v>29202.1</v>
      </c>
      <c r="EI596">
        <v>35376.5</v>
      </c>
      <c r="EJ596">
        <v>35684</v>
      </c>
      <c r="EK596">
        <v>41199</v>
      </c>
      <c r="EL596">
        <v>41595.6</v>
      </c>
      <c r="EM596">
        <v>1.93397</v>
      </c>
      <c r="EN596">
        <v>2.01455</v>
      </c>
      <c r="EO596">
        <v>-0.007878990000000001</v>
      </c>
      <c r="EP596">
        <v>0</v>
      </c>
      <c r="EQ596">
        <v>27.0634</v>
      </c>
      <c r="ER596">
        <v>999.9</v>
      </c>
      <c r="ES596">
        <v>28.1</v>
      </c>
      <c r="ET596">
        <v>39.5</v>
      </c>
      <c r="EU596">
        <v>29.6449</v>
      </c>
      <c r="EV596">
        <v>61.539</v>
      </c>
      <c r="EW596">
        <v>27.0112</v>
      </c>
      <c r="EX596">
        <v>2</v>
      </c>
      <c r="EY596">
        <v>0.287193</v>
      </c>
      <c r="EZ596">
        <v>3.71017</v>
      </c>
      <c r="FA596">
        <v>20.3464</v>
      </c>
      <c r="FB596">
        <v>5.2119</v>
      </c>
      <c r="FC596">
        <v>12.012</v>
      </c>
      <c r="FD596">
        <v>4.9863</v>
      </c>
      <c r="FE596">
        <v>3.28748</v>
      </c>
      <c r="FF596">
        <v>6625.7</v>
      </c>
      <c r="FG596">
        <v>9999</v>
      </c>
      <c r="FH596">
        <v>9999</v>
      </c>
      <c r="FI596">
        <v>107.1</v>
      </c>
      <c r="FJ596">
        <v>1.86752</v>
      </c>
      <c r="FK596">
        <v>1.86649</v>
      </c>
      <c r="FL596">
        <v>1.86599</v>
      </c>
      <c r="FM596">
        <v>1.86584</v>
      </c>
      <c r="FN596">
        <v>1.86768</v>
      </c>
      <c r="FO596">
        <v>1.87012</v>
      </c>
      <c r="FP596">
        <v>1.86875</v>
      </c>
      <c r="FQ596">
        <v>1.87022</v>
      </c>
      <c r="FR596">
        <v>0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-1.391</v>
      </c>
      <c r="GF596">
        <v>-0.9657</v>
      </c>
      <c r="GG596">
        <v>-0.6157391948907027</v>
      </c>
      <c r="GH596">
        <v>-0.001751842048368114</v>
      </c>
      <c r="GI596">
        <v>2.175043830543419E-07</v>
      </c>
      <c r="GJ596">
        <v>-8.900938919420621E-11</v>
      </c>
      <c r="GK596">
        <v>8.598166570386768</v>
      </c>
      <c r="GL596">
        <v>1.777864070516789</v>
      </c>
      <c r="GM596">
        <v>-0.1595319365346188</v>
      </c>
      <c r="GN596">
        <v>0.002975254502177307</v>
      </c>
      <c r="GO596">
        <v>3</v>
      </c>
      <c r="GP596">
        <v>2360</v>
      </c>
      <c r="GQ596">
        <v>1</v>
      </c>
      <c r="GR596">
        <v>26</v>
      </c>
      <c r="GS596">
        <v>70.3</v>
      </c>
      <c r="GT596">
        <v>70.3</v>
      </c>
      <c r="GU596">
        <v>1.54297</v>
      </c>
      <c r="GV596">
        <v>2.24609</v>
      </c>
      <c r="GW596">
        <v>1.94702</v>
      </c>
      <c r="GX596">
        <v>2.81738</v>
      </c>
      <c r="GY596">
        <v>2.19482</v>
      </c>
      <c r="GZ596">
        <v>2.38159</v>
      </c>
      <c r="HA596">
        <v>41.9538</v>
      </c>
      <c r="HB596">
        <v>11.9606</v>
      </c>
      <c r="HC596">
        <v>18</v>
      </c>
      <c r="HD596">
        <v>500.759</v>
      </c>
      <c r="HE596">
        <v>566.102</v>
      </c>
      <c r="HF596">
        <v>20.573</v>
      </c>
      <c r="HG596">
        <v>30.8851</v>
      </c>
      <c r="HH596">
        <v>29.9992</v>
      </c>
      <c r="HI596">
        <v>30.7616</v>
      </c>
      <c r="HJ596">
        <v>30.6636</v>
      </c>
      <c r="HK596">
        <v>30.9367</v>
      </c>
      <c r="HL596">
        <v>16.848</v>
      </c>
      <c r="HM596">
        <v>33.2169</v>
      </c>
      <c r="HN596">
        <v>20.6342</v>
      </c>
      <c r="HO596">
        <v>507.293</v>
      </c>
      <c r="HP596">
        <v>24.3016</v>
      </c>
      <c r="HQ596">
        <v>100.013</v>
      </c>
      <c r="HR596">
        <v>99.9162</v>
      </c>
    </row>
    <row r="597" spans="1:226">
      <c r="A597">
        <v>581</v>
      </c>
      <c r="B597">
        <v>1657319742</v>
      </c>
      <c r="C597">
        <v>10881</v>
      </c>
      <c r="D597" t="s">
        <v>1530</v>
      </c>
      <c r="E597" t="s">
        <v>1531</v>
      </c>
      <c r="F597">
        <v>5</v>
      </c>
      <c r="G597" t="s">
        <v>728</v>
      </c>
      <c r="H597" t="s">
        <v>354</v>
      </c>
      <c r="I597">
        <v>1657319739.5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501.1088421710518</v>
      </c>
      <c r="AK597">
        <v>483.2048606060604</v>
      </c>
      <c r="AL597">
        <v>3.221892957123265</v>
      </c>
      <c r="AM597">
        <v>65.61968836560369</v>
      </c>
      <c r="AN597">
        <f>(AP597 - AO597 + BO597*1E3/(8.314*(BQ597+273.15)) * AR597/BN597 * AQ597) * BN597/(100*BB597) * 1000/(1000 - AP597)</f>
        <v>0</v>
      </c>
      <c r="AO597">
        <v>24.2236847703869</v>
      </c>
      <c r="AP597">
        <v>25.57260848484849</v>
      </c>
      <c r="AQ597">
        <v>3.164718887656625E-05</v>
      </c>
      <c r="AR597">
        <v>78.44544884641762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6</v>
      </c>
      <c r="BC597">
        <v>0.5</v>
      </c>
      <c r="BD597" t="s">
        <v>355</v>
      </c>
      <c r="BE597">
        <v>2</v>
      </c>
      <c r="BF597" t="b">
        <v>1</v>
      </c>
      <c r="BG597">
        <v>1657319739.5</v>
      </c>
      <c r="BH597">
        <v>464.561</v>
      </c>
      <c r="BI597">
        <v>490.5215</v>
      </c>
      <c r="BJ597">
        <v>25.5704</v>
      </c>
      <c r="BK597">
        <v>24.2229125</v>
      </c>
      <c r="BL597">
        <v>465.9544999999999</v>
      </c>
      <c r="BM597">
        <v>26.5366625</v>
      </c>
      <c r="BN597">
        <v>499.979375</v>
      </c>
      <c r="BO597">
        <v>68.4154375</v>
      </c>
      <c r="BP597">
        <v>0.09986532499999999</v>
      </c>
      <c r="BQ597">
        <v>26.59225</v>
      </c>
      <c r="BR597">
        <v>26.9338125</v>
      </c>
      <c r="BS597">
        <v>999.9</v>
      </c>
      <c r="BT597">
        <v>0</v>
      </c>
      <c r="BU597">
        <v>0</v>
      </c>
      <c r="BV597">
        <v>10000.07125</v>
      </c>
      <c r="BW597">
        <v>0</v>
      </c>
      <c r="BX597">
        <v>1590.35875</v>
      </c>
      <c r="BY597">
        <v>-25.9607</v>
      </c>
      <c r="BZ597">
        <v>476.7515</v>
      </c>
      <c r="CA597">
        <v>502.698375</v>
      </c>
      <c r="CB597">
        <v>1.347495</v>
      </c>
      <c r="CC597">
        <v>490.5215</v>
      </c>
      <c r="CD597">
        <v>24.2229125</v>
      </c>
      <c r="CE597">
        <v>1.74941</v>
      </c>
      <c r="CF597">
        <v>1.65721875</v>
      </c>
      <c r="CG597">
        <v>15.3419375</v>
      </c>
      <c r="CH597">
        <v>14.5014125</v>
      </c>
      <c r="CI597">
        <v>1999.97125</v>
      </c>
      <c r="CJ597">
        <v>0.980003</v>
      </c>
      <c r="CK597">
        <v>0.019996825</v>
      </c>
      <c r="CL597">
        <v>0</v>
      </c>
      <c r="CM597">
        <v>2.0870625</v>
      </c>
      <c r="CN597">
        <v>0</v>
      </c>
      <c r="CO597">
        <v>4314.91</v>
      </c>
      <c r="CP597">
        <v>16749.2375</v>
      </c>
      <c r="CQ597">
        <v>42.66374999999999</v>
      </c>
      <c r="CR597">
        <v>44.062</v>
      </c>
      <c r="CS597">
        <v>43.062</v>
      </c>
      <c r="CT597">
        <v>42.444875</v>
      </c>
      <c r="CU597">
        <v>41.5</v>
      </c>
      <c r="CV597">
        <v>1959.97375</v>
      </c>
      <c r="CW597">
        <v>39.99375000000001</v>
      </c>
      <c r="CX597">
        <v>0</v>
      </c>
      <c r="CY597">
        <v>1657319748.9</v>
      </c>
      <c r="CZ597">
        <v>0</v>
      </c>
      <c r="DA597">
        <v>1657315522.5</v>
      </c>
      <c r="DB597" t="s">
        <v>1038</v>
      </c>
      <c r="DC597">
        <v>1657315522.5</v>
      </c>
      <c r="DD597">
        <v>1657315518.5</v>
      </c>
      <c r="DE597">
        <v>10</v>
      </c>
      <c r="DF597">
        <v>0.226</v>
      </c>
      <c r="DG597">
        <v>0.346</v>
      </c>
      <c r="DH597">
        <v>-1.322</v>
      </c>
      <c r="DI597">
        <v>-0.172</v>
      </c>
      <c r="DJ597">
        <v>420</v>
      </c>
      <c r="DK597">
        <v>25</v>
      </c>
      <c r="DL597">
        <v>0.27</v>
      </c>
      <c r="DM597">
        <v>0.2</v>
      </c>
      <c r="DN597">
        <v>-22.58165609756098</v>
      </c>
      <c r="DO597">
        <v>-33.60206759581883</v>
      </c>
      <c r="DP597">
        <v>3.499324326770274</v>
      </c>
      <c r="DQ597">
        <v>0</v>
      </c>
      <c r="DR597">
        <v>1.352710487804878</v>
      </c>
      <c r="DS597">
        <v>-0.05224745644598919</v>
      </c>
      <c r="DT597">
        <v>0.01177997742165618</v>
      </c>
      <c r="DU597">
        <v>1</v>
      </c>
      <c r="DV597">
        <v>1</v>
      </c>
      <c r="DW597">
        <v>2</v>
      </c>
      <c r="DX597" t="s">
        <v>357</v>
      </c>
      <c r="DY597">
        <v>2.97634</v>
      </c>
      <c r="DZ597">
        <v>2.72444</v>
      </c>
      <c r="EA597">
        <v>0.0781128</v>
      </c>
      <c r="EB597">
        <v>0.0803584</v>
      </c>
      <c r="EC597">
        <v>0.0873251</v>
      </c>
      <c r="ED597">
        <v>0.08048909999999999</v>
      </c>
      <c r="EE597">
        <v>28980.5</v>
      </c>
      <c r="EF597">
        <v>29020.5</v>
      </c>
      <c r="EG597">
        <v>29243.8</v>
      </c>
      <c r="EH597">
        <v>29202.5</v>
      </c>
      <c r="EI597">
        <v>35376.7</v>
      </c>
      <c r="EJ597">
        <v>35684.9</v>
      </c>
      <c r="EK597">
        <v>41199.7</v>
      </c>
      <c r="EL597">
        <v>41596.3</v>
      </c>
      <c r="EM597">
        <v>1.93393</v>
      </c>
      <c r="EN597">
        <v>2.01478</v>
      </c>
      <c r="EO597">
        <v>-0.00749528</v>
      </c>
      <c r="EP597">
        <v>0</v>
      </c>
      <c r="EQ597">
        <v>27.0602</v>
      </c>
      <c r="ER597">
        <v>999.9</v>
      </c>
      <c r="ES597">
        <v>28.1</v>
      </c>
      <c r="ET597">
        <v>39.5</v>
      </c>
      <c r="EU597">
        <v>29.6463</v>
      </c>
      <c r="EV597">
        <v>61.239</v>
      </c>
      <c r="EW597">
        <v>27.0393</v>
      </c>
      <c r="EX597">
        <v>2</v>
      </c>
      <c r="EY597">
        <v>0.28671</v>
      </c>
      <c r="EZ597">
        <v>3.62412</v>
      </c>
      <c r="FA597">
        <v>20.3481</v>
      </c>
      <c r="FB597">
        <v>5.21145</v>
      </c>
      <c r="FC597">
        <v>12.0116</v>
      </c>
      <c r="FD597">
        <v>4.98505</v>
      </c>
      <c r="FE597">
        <v>3.2874</v>
      </c>
      <c r="FF597">
        <v>6625.9</v>
      </c>
      <c r="FG597">
        <v>9999</v>
      </c>
      <c r="FH597">
        <v>9999</v>
      </c>
      <c r="FI597">
        <v>107.1</v>
      </c>
      <c r="FJ597">
        <v>1.86752</v>
      </c>
      <c r="FK597">
        <v>1.86652</v>
      </c>
      <c r="FL597">
        <v>1.866</v>
      </c>
      <c r="FM597">
        <v>1.86584</v>
      </c>
      <c r="FN597">
        <v>1.86769</v>
      </c>
      <c r="FO597">
        <v>1.87012</v>
      </c>
      <c r="FP597">
        <v>1.86876</v>
      </c>
      <c r="FQ597">
        <v>1.87023</v>
      </c>
      <c r="FR597">
        <v>0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-1.406</v>
      </c>
      <c r="GF597">
        <v>-0.9679</v>
      </c>
      <c r="GG597">
        <v>-0.6157391948907027</v>
      </c>
      <c r="GH597">
        <v>-0.001751842048368114</v>
      </c>
      <c r="GI597">
        <v>2.175043830543419E-07</v>
      </c>
      <c r="GJ597">
        <v>-8.900938919420621E-11</v>
      </c>
      <c r="GK597">
        <v>8.598166570386768</v>
      </c>
      <c r="GL597">
        <v>1.777864070516789</v>
      </c>
      <c r="GM597">
        <v>-0.1595319365346188</v>
      </c>
      <c r="GN597">
        <v>0.002975254502177307</v>
      </c>
      <c r="GO597">
        <v>3</v>
      </c>
      <c r="GP597">
        <v>2360</v>
      </c>
      <c r="GQ597">
        <v>1</v>
      </c>
      <c r="GR597">
        <v>26</v>
      </c>
      <c r="GS597">
        <v>70.3</v>
      </c>
      <c r="GT597">
        <v>70.40000000000001</v>
      </c>
      <c r="GU597">
        <v>1.57837</v>
      </c>
      <c r="GV597">
        <v>2.24976</v>
      </c>
      <c r="GW597">
        <v>1.94702</v>
      </c>
      <c r="GX597">
        <v>2.81616</v>
      </c>
      <c r="GY597">
        <v>2.19482</v>
      </c>
      <c r="GZ597">
        <v>2.38525</v>
      </c>
      <c r="HA597">
        <v>41.9538</v>
      </c>
      <c r="HB597">
        <v>11.9606</v>
      </c>
      <c r="HC597">
        <v>18</v>
      </c>
      <c r="HD597">
        <v>500.727</v>
      </c>
      <c r="HE597">
        <v>566.276</v>
      </c>
      <c r="HF597">
        <v>20.6</v>
      </c>
      <c r="HG597">
        <v>30.8861</v>
      </c>
      <c r="HH597">
        <v>29.9993</v>
      </c>
      <c r="HI597">
        <v>30.7618</v>
      </c>
      <c r="HJ597">
        <v>30.6642</v>
      </c>
      <c r="HK597">
        <v>31.4896</v>
      </c>
      <c r="HL597">
        <v>16.848</v>
      </c>
      <c r="HM597">
        <v>33.2169</v>
      </c>
      <c r="HN597">
        <v>20.6342</v>
      </c>
      <c r="HO597">
        <v>520.66</v>
      </c>
      <c r="HP597">
        <v>24.3016</v>
      </c>
      <c r="HQ597">
        <v>100.015</v>
      </c>
      <c r="HR597">
        <v>99.9179</v>
      </c>
    </row>
    <row r="598" spans="1:226">
      <c r="A598">
        <v>582</v>
      </c>
      <c r="B598">
        <v>1657319743.5</v>
      </c>
      <c r="C598">
        <v>10882.5</v>
      </c>
      <c r="D598" t="s">
        <v>1532</v>
      </c>
      <c r="E598" t="s">
        <v>1533</v>
      </c>
      <c r="F598">
        <v>5</v>
      </c>
      <c r="G598" t="s">
        <v>728</v>
      </c>
      <c r="H598" t="s">
        <v>354</v>
      </c>
      <c r="I598">
        <v>1657319740.5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506.200253307684</v>
      </c>
      <c r="AK598">
        <v>488.0783212121212</v>
      </c>
      <c r="AL598">
        <v>3.24052753566413</v>
      </c>
      <c r="AM598">
        <v>65.61968836560369</v>
      </c>
      <c r="AN598">
        <f>(AP598 - AO598 + BO598*1E3/(8.314*(BQ598+273.15)) * AR598/BN598 * AQ598) * BN598/(100*BB598) * 1000/(1000 - AP598)</f>
        <v>0</v>
      </c>
      <c r="AO598">
        <v>24.22239564108328</v>
      </c>
      <c r="AP598">
        <v>25.57305454545454</v>
      </c>
      <c r="AQ598">
        <v>4.146078581696284E-05</v>
      </c>
      <c r="AR598">
        <v>78.44544884641762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6</v>
      </c>
      <c r="BC598">
        <v>0.5</v>
      </c>
      <c r="BD598" t="s">
        <v>355</v>
      </c>
      <c r="BE598">
        <v>2</v>
      </c>
      <c r="BF598" t="b">
        <v>1</v>
      </c>
      <c r="BG598">
        <v>1657319740.5</v>
      </c>
      <c r="BH598">
        <v>467.7065555555556</v>
      </c>
      <c r="BI598">
        <v>493.8053333333333</v>
      </c>
      <c r="BJ598">
        <v>25.57132222222222</v>
      </c>
      <c r="BK598">
        <v>24.22213333333333</v>
      </c>
      <c r="BL598">
        <v>469.1051111111111</v>
      </c>
      <c r="BM598">
        <v>26.53821111111111</v>
      </c>
      <c r="BN598">
        <v>499.9773333333334</v>
      </c>
      <c r="BO598">
        <v>68.41534444444444</v>
      </c>
      <c r="BP598">
        <v>0.09987172222222224</v>
      </c>
      <c r="BQ598">
        <v>26.59273333333334</v>
      </c>
      <c r="BR598">
        <v>26.93431111111111</v>
      </c>
      <c r="BS598">
        <v>999.9000000000001</v>
      </c>
      <c r="BT598">
        <v>0</v>
      </c>
      <c r="BU598">
        <v>0</v>
      </c>
      <c r="BV598">
        <v>9998.188888888888</v>
      </c>
      <c r="BW598">
        <v>0</v>
      </c>
      <c r="BX598">
        <v>1592.614444444444</v>
      </c>
      <c r="BY598">
        <v>-26.09898888888889</v>
      </c>
      <c r="BZ598">
        <v>479.9798888888888</v>
      </c>
      <c r="CA598">
        <v>506.0633333333334</v>
      </c>
      <c r="CB598">
        <v>1.3492</v>
      </c>
      <c r="CC598">
        <v>493.8053333333333</v>
      </c>
      <c r="CD598">
        <v>24.22213333333333</v>
      </c>
      <c r="CE598">
        <v>1.749471111111111</v>
      </c>
      <c r="CF598">
        <v>1.657163333333334</v>
      </c>
      <c r="CG598">
        <v>15.34248888888889</v>
      </c>
      <c r="CH598">
        <v>14.5009</v>
      </c>
      <c r="CI598">
        <v>1999.994444444445</v>
      </c>
      <c r="CJ598">
        <v>0.9800003333333334</v>
      </c>
      <c r="CK598">
        <v>0.01999955555555556</v>
      </c>
      <c r="CL598">
        <v>0</v>
      </c>
      <c r="CM598">
        <v>2.106211111111111</v>
      </c>
      <c r="CN598">
        <v>0</v>
      </c>
      <c r="CO598">
        <v>4312.956666666667</v>
      </c>
      <c r="CP598">
        <v>16749.41111111111</v>
      </c>
      <c r="CQ598">
        <v>42.66633333333333</v>
      </c>
      <c r="CR598">
        <v>44.062</v>
      </c>
      <c r="CS598">
        <v>43.062</v>
      </c>
      <c r="CT598">
        <v>42.444</v>
      </c>
      <c r="CU598">
        <v>41.5</v>
      </c>
      <c r="CV598">
        <v>1959.991111111111</v>
      </c>
      <c r="CW598">
        <v>40</v>
      </c>
      <c r="CX598">
        <v>0</v>
      </c>
      <c r="CY598">
        <v>1657319750.1</v>
      </c>
      <c r="CZ598">
        <v>0</v>
      </c>
      <c r="DA598">
        <v>1657315522.5</v>
      </c>
      <c r="DB598" t="s">
        <v>1038</v>
      </c>
      <c r="DC598">
        <v>1657315522.5</v>
      </c>
      <c r="DD598">
        <v>1657315518.5</v>
      </c>
      <c r="DE598">
        <v>10</v>
      </c>
      <c r="DF598">
        <v>0.226</v>
      </c>
      <c r="DG598">
        <v>0.346</v>
      </c>
      <c r="DH598">
        <v>-1.322</v>
      </c>
      <c r="DI598">
        <v>-0.172</v>
      </c>
      <c r="DJ598">
        <v>420</v>
      </c>
      <c r="DK598">
        <v>25</v>
      </c>
      <c r="DL598">
        <v>0.27</v>
      </c>
      <c r="DM598">
        <v>0.2</v>
      </c>
      <c r="DN598">
        <v>-23.11994146341463</v>
      </c>
      <c r="DO598">
        <v>-30.04100487804875</v>
      </c>
      <c r="DP598">
        <v>3.163662687839385</v>
      </c>
      <c r="DQ598">
        <v>0</v>
      </c>
      <c r="DR598">
        <v>1.35117</v>
      </c>
      <c r="DS598">
        <v>-0.02533839721254243</v>
      </c>
      <c r="DT598">
        <v>0.009504548076912513</v>
      </c>
      <c r="DU598">
        <v>1</v>
      </c>
      <c r="DV598">
        <v>1</v>
      </c>
      <c r="DW598">
        <v>2</v>
      </c>
      <c r="DX598" t="s">
        <v>357</v>
      </c>
      <c r="DY598">
        <v>2.97663</v>
      </c>
      <c r="DZ598">
        <v>2.72462</v>
      </c>
      <c r="EA598">
        <v>0.07870149999999999</v>
      </c>
      <c r="EB598">
        <v>0.0809438</v>
      </c>
      <c r="EC598">
        <v>0.0873265</v>
      </c>
      <c r="ED598">
        <v>0.0804875</v>
      </c>
      <c r="EE598">
        <v>28962</v>
      </c>
      <c r="EF598">
        <v>29002.3</v>
      </c>
      <c r="EG598">
        <v>29243.8</v>
      </c>
      <c r="EH598">
        <v>29202.8</v>
      </c>
      <c r="EI598">
        <v>35376.6</v>
      </c>
      <c r="EJ598">
        <v>35685.3</v>
      </c>
      <c r="EK598">
        <v>41199.7</v>
      </c>
      <c r="EL598">
        <v>41596.7</v>
      </c>
      <c r="EM598">
        <v>1.93423</v>
      </c>
      <c r="EN598">
        <v>2.01468</v>
      </c>
      <c r="EO598">
        <v>-0.00777841</v>
      </c>
      <c r="EP598">
        <v>0</v>
      </c>
      <c r="EQ598">
        <v>27.0585</v>
      </c>
      <c r="ER598">
        <v>999.9</v>
      </c>
      <c r="ES598">
        <v>28.1</v>
      </c>
      <c r="ET598">
        <v>39.5</v>
      </c>
      <c r="EU598">
        <v>29.6477</v>
      </c>
      <c r="EV598">
        <v>61.559</v>
      </c>
      <c r="EW598">
        <v>26.9311</v>
      </c>
      <c r="EX598">
        <v>2</v>
      </c>
      <c r="EY598">
        <v>0.28628</v>
      </c>
      <c r="EZ598">
        <v>3.6095</v>
      </c>
      <c r="FA598">
        <v>20.3485</v>
      </c>
      <c r="FB598">
        <v>5.2113</v>
      </c>
      <c r="FC598">
        <v>12.0113</v>
      </c>
      <c r="FD598">
        <v>4.98495</v>
      </c>
      <c r="FE598">
        <v>3.28733</v>
      </c>
      <c r="FF598">
        <v>6625.9</v>
      </c>
      <c r="FG598">
        <v>9999</v>
      </c>
      <c r="FH598">
        <v>9999</v>
      </c>
      <c r="FI598">
        <v>107.1</v>
      </c>
      <c r="FJ598">
        <v>1.86752</v>
      </c>
      <c r="FK598">
        <v>1.86651</v>
      </c>
      <c r="FL598">
        <v>1.86598</v>
      </c>
      <c r="FM598">
        <v>1.86584</v>
      </c>
      <c r="FN598">
        <v>1.86769</v>
      </c>
      <c r="FO598">
        <v>1.87012</v>
      </c>
      <c r="FP598">
        <v>1.86876</v>
      </c>
      <c r="FQ598">
        <v>1.87023</v>
      </c>
      <c r="FR598">
        <v>0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-1.414</v>
      </c>
      <c r="GF598">
        <v>-0.9681999999999999</v>
      </c>
      <c r="GG598">
        <v>-0.6157391948907027</v>
      </c>
      <c r="GH598">
        <v>-0.001751842048368114</v>
      </c>
      <c r="GI598">
        <v>2.175043830543419E-07</v>
      </c>
      <c r="GJ598">
        <v>-8.900938919420621E-11</v>
      </c>
      <c r="GK598">
        <v>8.598166570386768</v>
      </c>
      <c r="GL598">
        <v>1.777864070516789</v>
      </c>
      <c r="GM598">
        <v>-0.1595319365346188</v>
      </c>
      <c r="GN598">
        <v>0.002975254502177307</v>
      </c>
      <c r="GO598">
        <v>3</v>
      </c>
      <c r="GP598">
        <v>2360</v>
      </c>
      <c r="GQ598">
        <v>1</v>
      </c>
      <c r="GR598">
        <v>26</v>
      </c>
      <c r="GS598">
        <v>70.3</v>
      </c>
      <c r="GT598">
        <v>70.40000000000001</v>
      </c>
      <c r="GU598">
        <v>1.57837</v>
      </c>
      <c r="GV598">
        <v>2.2522</v>
      </c>
      <c r="GW598">
        <v>1.94702</v>
      </c>
      <c r="GX598">
        <v>2.81616</v>
      </c>
      <c r="GY598">
        <v>2.19482</v>
      </c>
      <c r="GZ598">
        <v>2.34741</v>
      </c>
      <c r="HA598">
        <v>41.9538</v>
      </c>
      <c r="HB598">
        <v>11.9606</v>
      </c>
      <c r="HC598">
        <v>18</v>
      </c>
      <c r="HD598">
        <v>500.931</v>
      </c>
      <c r="HE598">
        <v>566.21</v>
      </c>
      <c r="HF598">
        <v>20.617</v>
      </c>
      <c r="HG598">
        <v>30.8861</v>
      </c>
      <c r="HH598">
        <v>29.9992</v>
      </c>
      <c r="HI598">
        <v>30.7628</v>
      </c>
      <c r="HJ598">
        <v>30.6651</v>
      </c>
      <c r="HK598">
        <v>31.9155</v>
      </c>
      <c r="HL598">
        <v>16.5629</v>
      </c>
      <c r="HM598">
        <v>33.2169</v>
      </c>
      <c r="HN598">
        <v>20.6342</v>
      </c>
      <c r="HO598">
        <v>547.004</v>
      </c>
      <c r="HP598">
        <v>24.3016</v>
      </c>
      <c r="HQ598">
        <v>100.015</v>
      </c>
      <c r="HR598">
        <v>99.91889999999999</v>
      </c>
    </row>
    <row r="599" spans="1:226">
      <c r="A599">
        <v>583</v>
      </c>
      <c r="B599">
        <v>1657319747.5</v>
      </c>
      <c r="C599">
        <v>10886.5</v>
      </c>
      <c r="D599" t="s">
        <v>1534</v>
      </c>
      <c r="E599" t="s">
        <v>1535</v>
      </c>
      <c r="F599">
        <v>5</v>
      </c>
      <c r="G599" t="s">
        <v>728</v>
      </c>
      <c r="H599" t="s">
        <v>354</v>
      </c>
      <c r="I599">
        <v>1657319744.888889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519.6557739948333</v>
      </c>
      <c r="AK599">
        <v>501.1766424242423</v>
      </c>
      <c r="AL599">
        <v>3.274236678672632</v>
      </c>
      <c r="AM599">
        <v>65.61968836560369</v>
      </c>
      <c r="AN599">
        <f>(AP599 - AO599 + BO599*1E3/(8.314*(BQ599+273.15)) * AR599/BN599 * AQ599) * BN599/(100*BB599) * 1000/(1000 - AP599)</f>
        <v>0</v>
      </c>
      <c r="AO599">
        <v>24.21823181824106</v>
      </c>
      <c r="AP599">
        <v>25.57157696969697</v>
      </c>
      <c r="AQ599">
        <v>-1.605550386627594E-05</v>
      </c>
      <c r="AR599">
        <v>78.44544884641762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6</v>
      </c>
      <c r="BC599">
        <v>0.5</v>
      </c>
      <c r="BD599" t="s">
        <v>355</v>
      </c>
      <c r="BE599">
        <v>2</v>
      </c>
      <c r="BF599" t="b">
        <v>1</v>
      </c>
      <c r="BG599">
        <v>1657319744.888889</v>
      </c>
      <c r="BH599">
        <v>481.619</v>
      </c>
      <c r="BI599">
        <v>508.2717777777777</v>
      </c>
      <c r="BJ599">
        <v>25.57224444444444</v>
      </c>
      <c r="BK599">
        <v>24.22242222222222</v>
      </c>
      <c r="BL599">
        <v>483.04</v>
      </c>
      <c r="BM599">
        <v>26.53975555555555</v>
      </c>
      <c r="BN599">
        <v>500.0366666666666</v>
      </c>
      <c r="BO599">
        <v>68.41536666666667</v>
      </c>
      <c r="BP599">
        <v>0.09999065555555556</v>
      </c>
      <c r="BQ599">
        <v>26.59797777777778</v>
      </c>
      <c r="BR599">
        <v>26.93361111111112</v>
      </c>
      <c r="BS599">
        <v>999.9000000000001</v>
      </c>
      <c r="BT599">
        <v>0</v>
      </c>
      <c r="BU599">
        <v>0</v>
      </c>
      <c r="BV599">
        <v>10005.97</v>
      </c>
      <c r="BW599">
        <v>0</v>
      </c>
      <c r="BX599">
        <v>1596.026666666667</v>
      </c>
      <c r="BY599">
        <v>-26.65291111111111</v>
      </c>
      <c r="BZ599">
        <v>494.258</v>
      </c>
      <c r="CA599">
        <v>520.889</v>
      </c>
      <c r="CB599">
        <v>1.349841111111111</v>
      </c>
      <c r="CC599">
        <v>508.2717777777777</v>
      </c>
      <c r="CD599">
        <v>24.22242222222222</v>
      </c>
      <c r="CE599">
        <v>1.749533333333333</v>
      </c>
      <c r="CF599">
        <v>1.657183333333333</v>
      </c>
      <c r="CG599">
        <v>15.34305555555556</v>
      </c>
      <c r="CH599">
        <v>14.50108888888889</v>
      </c>
      <c r="CI599">
        <v>2000.068888888889</v>
      </c>
      <c r="CJ599">
        <v>0.9799958888888889</v>
      </c>
      <c r="CK599">
        <v>0.02000411111111111</v>
      </c>
      <c r="CL599">
        <v>0</v>
      </c>
      <c r="CM599">
        <v>2.264777777777778</v>
      </c>
      <c r="CN599">
        <v>0</v>
      </c>
      <c r="CO599">
        <v>4307.045555555555</v>
      </c>
      <c r="CP599">
        <v>16750.01111111111</v>
      </c>
      <c r="CQ599">
        <v>42.687</v>
      </c>
      <c r="CR599">
        <v>44.062</v>
      </c>
      <c r="CS599">
        <v>43.062</v>
      </c>
      <c r="CT599">
        <v>42.465</v>
      </c>
      <c r="CU599">
        <v>41.5</v>
      </c>
      <c r="CV599">
        <v>1960.056666666667</v>
      </c>
      <c r="CW599">
        <v>40.01111111111111</v>
      </c>
      <c r="CX599">
        <v>0</v>
      </c>
      <c r="CY599">
        <v>1657319754.3</v>
      </c>
      <c r="CZ599">
        <v>0</v>
      </c>
      <c r="DA599">
        <v>1657315522.5</v>
      </c>
      <c r="DB599" t="s">
        <v>1038</v>
      </c>
      <c r="DC599">
        <v>1657315522.5</v>
      </c>
      <c r="DD599">
        <v>1657315518.5</v>
      </c>
      <c r="DE599">
        <v>10</v>
      </c>
      <c r="DF599">
        <v>0.226</v>
      </c>
      <c r="DG599">
        <v>0.346</v>
      </c>
      <c r="DH599">
        <v>-1.322</v>
      </c>
      <c r="DI599">
        <v>-0.172</v>
      </c>
      <c r="DJ599">
        <v>420</v>
      </c>
      <c r="DK599">
        <v>25</v>
      </c>
      <c r="DL599">
        <v>0.27</v>
      </c>
      <c r="DM599">
        <v>0.2</v>
      </c>
      <c r="DN599">
        <v>-24.82786097560976</v>
      </c>
      <c r="DO599">
        <v>-17.41506271777002</v>
      </c>
      <c r="DP599">
        <v>1.914135359777429</v>
      </c>
      <c r="DQ599">
        <v>0</v>
      </c>
      <c r="DR599">
        <v>1.351032682926829</v>
      </c>
      <c r="DS599">
        <v>-0.007601184668988386</v>
      </c>
      <c r="DT599">
        <v>0.007324773874605181</v>
      </c>
      <c r="DU599">
        <v>1</v>
      </c>
      <c r="DV599">
        <v>1</v>
      </c>
      <c r="DW599">
        <v>2</v>
      </c>
      <c r="DX599" t="s">
        <v>357</v>
      </c>
      <c r="DY599">
        <v>2.97659</v>
      </c>
      <c r="DZ599">
        <v>2.72482</v>
      </c>
      <c r="EA599">
        <v>0.0802562</v>
      </c>
      <c r="EB599">
        <v>0.0825121</v>
      </c>
      <c r="EC599">
        <v>0.08731999999999999</v>
      </c>
      <c r="ED599">
        <v>0.08053639999999999</v>
      </c>
      <c r="EE599">
        <v>28913</v>
      </c>
      <c r="EF599">
        <v>28953.2</v>
      </c>
      <c r="EG599">
        <v>29243.7</v>
      </c>
      <c r="EH599">
        <v>29203.2</v>
      </c>
      <c r="EI599">
        <v>35376.8</v>
      </c>
      <c r="EJ599">
        <v>35684</v>
      </c>
      <c r="EK599">
        <v>41199.5</v>
      </c>
      <c r="EL599">
        <v>41597.4</v>
      </c>
      <c r="EM599">
        <v>1.93407</v>
      </c>
      <c r="EN599">
        <v>2.01493</v>
      </c>
      <c r="EO599">
        <v>-0.00667572</v>
      </c>
      <c r="EP599">
        <v>0</v>
      </c>
      <c r="EQ599">
        <v>27.0539</v>
      </c>
      <c r="ER599">
        <v>999.9</v>
      </c>
      <c r="ES599">
        <v>28.1</v>
      </c>
      <c r="ET599">
        <v>39.5</v>
      </c>
      <c r="EU599">
        <v>29.6431</v>
      </c>
      <c r="EV599">
        <v>61.459</v>
      </c>
      <c r="EW599">
        <v>26.879</v>
      </c>
      <c r="EX599">
        <v>2</v>
      </c>
      <c r="EY599">
        <v>0.286146</v>
      </c>
      <c r="EZ599">
        <v>3.58648</v>
      </c>
      <c r="FA599">
        <v>20.3492</v>
      </c>
      <c r="FB599">
        <v>5.21175</v>
      </c>
      <c r="FC599">
        <v>12.0143</v>
      </c>
      <c r="FD599">
        <v>4.98625</v>
      </c>
      <c r="FE599">
        <v>3.2875</v>
      </c>
      <c r="FF599">
        <v>6625.9</v>
      </c>
      <c r="FG599">
        <v>9999</v>
      </c>
      <c r="FH599">
        <v>9999</v>
      </c>
      <c r="FI599">
        <v>107.1</v>
      </c>
      <c r="FJ599">
        <v>1.86752</v>
      </c>
      <c r="FK599">
        <v>1.86655</v>
      </c>
      <c r="FL599">
        <v>1.86598</v>
      </c>
      <c r="FM599">
        <v>1.86584</v>
      </c>
      <c r="FN599">
        <v>1.8677</v>
      </c>
      <c r="FO599">
        <v>1.87012</v>
      </c>
      <c r="FP599">
        <v>1.86876</v>
      </c>
      <c r="FQ599">
        <v>1.87021</v>
      </c>
      <c r="FR599">
        <v>0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-1.435</v>
      </c>
      <c r="GF599">
        <v>-0.9669</v>
      </c>
      <c r="GG599">
        <v>-0.6157391948907027</v>
      </c>
      <c r="GH599">
        <v>-0.001751842048368114</v>
      </c>
      <c r="GI599">
        <v>2.175043830543419E-07</v>
      </c>
      <c r="GJ599">
        <v>-8.900938919420621E-11</v>
      </c>
      <c r="GK599">
        <v>8.598166570386768</v>
      </c>
      <c r="GL599">
        <v>1.777864070516789</v>
      </c>
      <c r="GM599">
        <v>-0.1595319365346188</v>
      </c>
      <c r="GN599">
        <v>0.002975254502177307</v>
      </c>
      <c r="GO599">
        <v>3</v>
      </c>
      <c r="GP599">
        <v>2360</v>
      </c>
      <c r="GQ599">
        <v>1</v>
      </c>
      <c r="GR599">
        <v>26</v>
      </c>
      <c r="GS599">
        <v>70.40000000000001</v>
      </c>
      <c r="GT599">
        <v>70.5</v>
      </c>
      <c r="GU599">
        <v>1.61011</v>
      </c>
      <c r="GV599">
        <v>2.24731</v>
      </c>
      <c r="GW599">
        <v>1.94702</v>
      </c>
      <c r="GX599">
        <v>2.81616</v>
      </c>
      <c r="GY599">
        <v>2.19482</v>
      </c>
      <c r="GZ599">
        <v>2.33765</v>
      </c>
      <c r="HA599">
        <v>41.9538</v>
      </c>
      <c r="HB599">
        <v>11.9431</v>
      </c>
      <c r="HC599">
        <v>18</v>
      </c>
      <c r="HD599">
        <v>500.854</v>
      </c>
      <c r="HE599">
        <v>566.424</v>
      </c>
      <c r="HF599">
        <v>20.6557</v>
      </c>
      <c r="HG599">
        <v>30.8861</v>
      </c>
      <c r="HH599">
        <v>29.9995</v>
      </c>
      <c r="HI599">
        <v>30.7655</v>
      </c>
      <c r="HJ599">
        <v>30.6678</v>
      </c>
      <c r="HK599">
        <v>32.5667</v>
      </c>
      <c r="HL599">
        <v>16.5629</v>
      </c>
      <c r="HM599">
        <v>33.2169</v>
      </c>
      <c r="HN599">
        <v>20.6801</v>
      </c>
      <c r="HO599">
        <v>560.375</v>
      </c>
      <c r="HP599">
        <v>24.3016</v>
      </c>
      <c r="HQ599">
        <v>100.014</v>
      </c>
      <c r="HR599">
        <v>99.9203</v>
      </c>
    </row>
    <row r="600" spans="1:226">
      <c r="A600">
        <v>584</v>
      </c>
      <c r="B600">
        <v>1657319749</v>
      </c>
      <c r="C600">
        <v>10888</v>
      </c>
      <c r="D600" t="s">
        <v>1536</v>
      </c>
      <c r="E600" t="s">
        <v>1537</v>
      </c>
      <c r="F600">
        <v>5</v>
      </c>
      <c r="G600" t="s">
        <v>728</v>
      </c>
      <c r="H600" t="s">
        <v>354</v>
      </c>
      <c r="I600">
        <v>1657319746.111111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524.7920322479364</v>
      </c>
      <c r="AK600">
        <v>506.0527151515152</v>
      </c>
      <c r="AL600">
        <v>3.267121841731975</v>
      </c>
      <c r="AM600">
        <v>65.61968836560369</v>
      </c>
      <c r="AN600">
        <f>(AP600 - AO600 + BO600*1E3/(8.314*(BQ600+273.15)) * AR600/BN600 * AQ600) * BN600/(100*BB600) * 1000/(1000 - AP600)</f>
        <v>0</v>
      </c>
      <c r="AO600">
        <v>24.21997000948076</v>
      </c>
      <c r="AP600">
        <v>25.57219212121212</v>
      </c>
      <c r="AQ600">
        <v>-1.526635658658154E-05</v>
      </c>
      <c r="AR600">
        <v>78.44544884641762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6</v>
      </c>
      <c r="BC600">
        <v>0.5</v>
      </c>
      <c r="BD600" t="s">
        <v>355</v>
      </c>
      <c r="BE600">
        <v>2</v>
      </c>
      <c r="BF600" t="b">
        <v>1</v>
      </c>
      <c r="BG600">
        <v>1657319746.111111</v>
      </c>
      <c r="BH600">
        <v>485.5105555555556</v>
      </c>
      <c r="BI600">
        <v>512.3337777777778</v>
      </c>
      <c r="BJ600">
        <v>25.57203333333333</v>
      </c>
      <c r="BK600">
        <v>24.22896666666666</v>
      </c>
      <c r="BL600">
        <v>486.9378888888889</v>
      </c>
      <c r="BM600">
        <v>26.5394</v>
      </c>
      <c r="BN600">
        <v>500.0343333333333</v>
      </c>
      <c r="BO600">
        <v>68.41553333333333</v>
      </c>
      <c r="BP600">
        <v>0.1000305888888889</v>
      </c>
      <c r="BQ600">
        <v>26.60206666666667</v>
      </c>
      <c r="BR600">
        <v>26.93813333333333</v>
      </c>
      <c r="BS600">
        <v>999.9000000000001</v>
      </c>
      <c r="BT600">
        <v>0</v>
      </c>
      <c r="BU600">
        <v>0</v>
      </c>
      <c r="BV600">
        <v>10009.29777777778</v>
      </c>
      <c r="BW600">
        <v>0</v>
      </c>
      <c r="BX600">
        <v>1595.196666666667</v>
      </c>
      <c r="BY600">
        <v>-26.82332222222222</v>
      </c>
      <c r="BZ600">
        <v>498.2517777777778</v>
      </c>
      <c r="CA600">
        <v>525.0554444444444</v>
      </c>
      <c r="CB600">
        <v>1.343085555555555</v>
      </c>
      <c r="CC600">
        <v>512.3337777777778</v>
      </c>
      <c r="CD600">
        <v>24.22896666666666</v>
      </c>
      <c r="CE600">
        <v>1.749522222222222</v>
      </c>
      <c r="CF600">
        <v>1.657634444444444</v>
      </c>
      <c r="CG600">
        <v>15.34295555555556</v>
      </c>
      <c r="CH600">
        <v>14.5053</v>
      </c>
      <c r="CI600">
        <v>2000.097777777778</v>
      </c>
      <c r="CJ600">
        <v>0.9799955555555555</v>
      </c>
      <c r="CK600">
        <v>0.02000444444444445</v>
      </c>
      <c r="CL600">
        <v>0</v>
      </c>
      <c r="CM600">
        <v>2.265222222222222</v>
      </c>
      <c r="CN600">
        <v>0</v>
      </c>
      <c r="CO600">
        <v>4310.333333333333</v>
      </c>
      <c r="CP600">
        <v>16750.26666666667</v>
      </c>
      <c r="CQ600">
        <v>42.687</v>
      </c>
      <c r="CR600">
        <v>44.062</v>
      </c>
      <c r="CS600">
        <v>43.062</v>
      </c>
      <c r="CT600">
        <v>42.47200000000001</v>
      </c>
      <c r="CU600">
        <v>41.5</v>
      </c>
      <c r="CV600">
        <v>1960.085555555556</v>
      </c>
      <c r="CW600">
        <v>40.01111111111111</v>
      </c>
      <c r="CX600">
        <v>0</v>
      </c>
      <c r="CY600">
        <v>1657319755.5</v>
      </c>
      <c r="CZ600">
        <v>0</v>
      </c>
      <c r="DA600">
        <v>1657315522.5</v>
      </c>
      <c r="DB600" t="s">
        <v>1038</v>
      </c>
      <c r="DC600">
        <v>1657315522.5</v>
      </c>
      <c r="DD600">
        <v>1657315518.5</v>
      </c>
      <c r="DE600">
        <v>10</v>
      </c>
      <c r="DF600">
        <v>0.226</v>
      </c>
      <c r="DG600">
        <v>0.346</v>
      </c>
      <c r="DH600">
        <v>-1.322</v>
      </c>
      <c r="DI600">
        <v>-0.172</v>
      </c>
      <c r="DJ600">
        <v>420</v>
      </c>
      <c r="DK600">
        <v>25</v>
      </c>
      <c r="DL600">
        <v>0.27</v>
      </c>
      <c r="DM600">
        <v>0.2</v>
      </c>
      <c r="DN600">
        <v>-25.405245</v>
      </c>
      <c r="DO600">
        <v>-13.08796322701685</v>
      </c>
      <c r="DP600">
        <v>1.411696019678103</v>
      </c>
      <c r="DQ600">
        <v>0</v>
      </c>
      <c r="DR600">
        <v>1.35077675</v>
      </c>
      <c r="DS600">
        <v>-0.04116889305816161</v>
      </c>
      <c r="DT600">
        <v>0.007996735705117422</v>
      </c>
      <c r="DU600">
        <v>1</v>
      </c>
      <c r="DV600">
        <v>1</v>
      </c>
      <c r="DW600">
        <v>2</v>
      </c>
      <c r="DX600" t="s">
        <v>357</v>
      </c>
      <c r="DY600">
        <v>2.97669</v>
      </c>
      <c r="DZ600">
        <v>2.72494</v>
      </c>
      <c r="EA600">
        <v>0.0808368</v>
      </c>
      <c r="EB600">
        <v>0.0831013</v>
      </c>
      <c r="EC600">
        <v>0.08732959999999999</v>
      </c>
      <c r="ED600">
        <v>0.0805815</v>
      </c>
      <c r="EE600">
        <v>28894.7</v>
      </c>
      <c r="EF600">
        <v>28934.9</v>
      </c>
      <c r="EG600">
        <v>29243.6</v>
      </c>
      <c r="EH600">
        <v>29203.5</v>
      </c>
      <c r="EI600">
        <v>35376.5</v>
      </c>
      <c r="EJ600">
        <v>35682.5</v>
      </c>
      <c r="EK600">
        <v>41199.6</v>
      </c>
      <c r="EL600">
        <v>41597.7</v>
      </c>
      <c r="EM600">
        <v>1.9342</v>
      </c>
      <c r="EN600">
        <v>2.01478</v>
      </c>
      <c r="EO600">
        <v>-0.00551343</v>
      </c>
      <c r="EP600">
        <v>0</v>
      </c>
      <c r="EQ600">
        <v>27.0526</v>
      </c>
      <c r="ER600">
        <v>999.9</v>
      </c>
      <c r="ES600">
        <v>28.1</v>
      </c>
      <c r="ET600">
        <v>39.5</v>
      </c>
      <c r="EU600">
        <v>29.6453</v>
      </c>
      <c r="EV600">
        <v>61.679</v>
      </c>
      <c r="EW600">
        <v>26.9471</v>
      </c>
      <c r="EX600">
        <v>2</v>
      </c>
      <c r="EY600">
        <v>0.285777</v>
      </c>
      <c r="EZ600">
        <v>3.60035</v>
      </c>
      <c r="FA600">
        <v>20.3489</v>
      </c>
      <c r="FB600">
        <v>5.2122</v>
      </c>
      <c r="FC600">
        <v>12.014</v>
      </c>
      <c r="FD600">
        <v>4.98655</v>
      </c>
      <c r="FE600">
        <v>3.28765</v>
      </c>
      <c r="FF600">
        <v>6625.9</v>
      </c>
      <c r="FG600">
        <v>9999</v>
      </c>
      <c r="FH600">
        <v>9999</v>
      </c>
      <c r="FI600">
        <v>107.1</v>
      </c>
      <c r="FJ600">
        <v>1.86752</v>
      </c>
      <c r="FK600">
        <v>1.86654</v>
      </c>
      <c r="FL600">
        <v>1.86597</v>
      </c>
      <c r="FM600">
        <v>1.86584</v>
      </c>
      <c r="FN600">
        <v>1.8677</v>
      </c>
      <c r="FO600">
        <v>1.87012</v>
      </c>
      <c r="FP600">
        <v>1.86877</v>
      </c>
      <c r="FQ600">
        <v>1.87019</v>
      </c>
      <c r="FR600">
        <v>0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-1.442</v>
      </c>
      <c r="GF600">
        <v>-0.9684</v>
      </c>
      <c r="GG600">
        <v>-0.6157391948907027</v>
      </c>
      <c r="GH600">
        <v>-0.001751842048368114</v>
      </c>
      <c r="GI600">
        <v>2.175043830543419E-07</v>
      </c>
      <c r="GJ600">
        <v>-8.900938919420621E-11</v>
      </c>
      <c r="GK600">
        <v>8.598166570386768</v>
      </c>
      <c r="GL600">
        <v>1.777864070516789</v>
      </c>
      <c r="GM600">
        <v>-0.1595319365346188</v>
      </c>
      <c r="GN600">
        <v>0.002975254502177307</v>
      </c>
      <c r="GO600">
        <v>3</v>
      </c>
      <c r="GP600">
        <v>2360</v>
      </c>
      <c r="GQ600">
        <v>1</v>
      </c>
      <c r="GR600">
        <v>26</v>
      </c>
      <c r="GS600">
        <v>70.40000000000001</v>
      </c>
      <c r="GT600">
        <v>70.5</v>
      </c>
      <c r="GU600">
        <v>1.62476</v>
      </c>
      <c r="GV600">
        <v>2.24487</v>
      </c>
      <c r="GW600">
        <v>1.94702</v>
      </c>
      <c r="GX600">
        <v>2.81616</v>
      </c>
      <c r="GY600">
        <v>2.19482</v>
      </c>
      <c r="GZ600">
        <v>2.3645</v>
      </c>
      <c r="HA600">
        <v>41.9538</v>
      </c>
      <c r="HB600">
        <v>11.9606</v>
      </c>
      <c r="HC600">
        <v>18</v>
      </c>
      <c r="HD600">
        <v>500.944</v>
      </c>
      <c r="HE600">
        <v>566.323</v>
      </c>
      <c r="HF600">
        <v>20.6734</v>
      </c>
      <c r="HG600">
        <v>30.8861</v>
      </c>
      <c r="HH600">
        <v>29.9994</v>
      </c>
      <c r="HI600">
        <v>30.7666</v>
      </c>
      <c r="HJ600">
        <v>30.6691</v>
      </c>
      <c r="HK600">
        <v>32.5606</v>
      </c>
      <c r="HL600">
        <v>16.5629</v>
      </c>
      <c r="HM600">
        <v>33.2169</v>
      </c>
      <c r="HN600">
        <v>20.7207</v>
      </c>
      <c r="HO600">
        <v>540.717</v>
      </c>
      <c r="HP600">
        <v>24.3016</v>
      </c>
      <c r="HQ600">
        <v>100.014</v>
      </c>
      <c r="HR600">
        <v>99.9213</v>
      </c>
    </row>
    <row r="601" spans="1:226">
      <c r="A601">
        <v>585</v>
      </c>
      <c r="B601">
        <v>1657319752</v>
      </c>
      <c r="C601">
        <v>10891</v>
      </c>
      <c r="D601" t="s">
        <v>1538</v>
      </c>
      <c r="E601" t="s">
        <v>1539</v>
      </c>
      <c r="F601">
        <v>5</v>
      </c>
      <c r="G601" t="s">
        <v>728</v>
      </c>
      <c r="H601" t="s">
        <v>354</v>
      </c>
      <c r="I601">
        <v>1657319749.5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535.1003701213676</v>
      </c>
      <c r="AK601">
        <v>515.9875212121214</v>
      </c>
      <c r="AL601">
        <v>3.306805166541746</v>
      </c>
      <c r="AM601">
        <v>65.61968836560369</v>
      </c>
      <c r="AN601">
        <f>(AP601 - AO601 + BO601*1E3/(8.314*(BQ601+273.15)) * AR601/BN601 * AQ601) * BN601/(100*BB601) * 1000/(1000 - AP601)</f>
        <v>0</v>
      </c>
      <c r="AO601">
        <v>24.25114167796839</v>
      </c>
      <c r="AP601">
        <v>25.58061454545455</v>
      </c>
      <c r="AQ601">
        <v>3.471946513167563E-05</v>
      </c>
      <c r="AR601">
        <v>78.44544884641762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6</v>
      </c>
      <c r="BC601">
        <v>0.5</v>
      </c>
      <c r="BD601" t="s">
        <v>355</v>
      </c>
      <c r="BE601">
        <v>2</v>
      </c>
      <c r="BF601" t="b">
        <v>1</v>
      </c>
      <c r="BG601">
        <v>1657319749.5</v>
      </c>
      <c r="BH601">
        <v>496.33325</v>
      </c>
      <c r="BI601">
        <v>523.6771249999999</v>
      </c>
      <c r="BJ601">
        <v>25.5755</v>
      </c>
      <c r="BK601">
        <v>24.2586875</v>
      </c>
      <c r="BL601">
        <v>497.77825</v>
      </c>
      <c r="BM601">
        <v>26.5452</v>
      </c>
      <c r="BN601">
        <v>500.009375</v>
      </c>
      <c r="BO601">
        <v>68.4161</v>
      </c>
      <c r="BP601">
        <v>0.100097425</v>
      </c>
      <c r="BQ601">
        <v>26.6117375</v>
      </c>
      <c r="BR601">
        <v>26.9616625</v>
      </c>
      <c r="BS601">
        <v>999.9</v>
      </c>
      <c r="BT601">
        <v>0</v>
      </c>
      <c r="BU601">
        <v>0</v>
      </c>
      <c r="BV601">
        <v>10003.1975</v>
      </c>
      <c r="BW601">
        <v>0</v>
      </c>
      <c r="BX601">
        <v>1594.83</v>
      </c>
      <c r="BY601">
        <v>-27.343825</v>
      </c>
      <c r="BZ601">
        <v>509.360625</v>
      </c>
      <c r="CA601">
        <v>536.6971249999999</v>
      </c>
      <c r="CB601">
        <v>1.31681875</v>
      </c>
      <c r="CC601">
        <v>523.6771249999999</v>
      </c>
      <c r="CD601">
        <v>24.2586875</v>
      </c>
      <c r="CE601">
        <v>1.7497775</v>
      </c>
      <c r="CF601">
        <v>1.659685</v>
      </c>
      <c r="CG601">
        <v>15.3452</v>
      </c>
      <c r="CH601">
        <v>14.5244125</v>
      </c>
      <c r="CI601">
        <v>2000.0075</v>
      </c>
      <c r="CJ601">
        <v>0.97999925</v>
      </c>
      <c r="CK601">
        <v>0.020000675</v>
      </c>
      <c r="CL601">
        <v>0</v>
      </c>
      <c r="CM601">
        <v>2.343425</v>
      </c>
      <c r="CN601">
        <v>0</v>
      </c>
      <c r="CO601">
        <v>4317.36625</v>
      </c>
      <c r="CP601">
        <v>16749.525</v>
      </c>
      <c r="CQ601">
        <v>42.687</v>
      </c>
      <c r="CR601">
        <v>44.062</v>
      </c>
      <c r="CS601">
        <v>43.062</v>
      </c>
      <c r="CT601">
        <v>42.444875</v>
      </c>
      <c r="CU601">
        <v>41.5</v>
      </c>
      <c r="CV601">
        <v>1960.005</v>
      </c>
      <c r="CW601">
        <v>40.0025</v>
      </c>
      <c r="CX601">
        <v>0</v>
      </c>
      <c r="CY601">
        <v>1657319758.5</v>
      </c>
      <c r="CZ601">
        <v>0</v>
      </c>
      <c r="DA601">
        <v>1657315522.5</v>
      </c>
      <c r="DB601" t="s">
        <v>1038</v>
      </c>
      <c r="DC601">
        <v>1657315522.5</v>
      </c>
      <c r="DD601">
        <v>1657315518.5</v>
      </c>
      <c r="DE601">
        <v>10</v>
      </c>
      <c r="DF601">
        <v>0.226</v>
      </c>
      <c r="DG601">
        <v>0.346</v>
      </c>
      <c r="DH601">
        <v>-1.322</v>
      </c>
      <c r="DI601">
        <v>-0.172</v>
      </c>
      <c r="DJ601">
        <v>420</v>
      </c>
      <c r="DK601">
        <v>25</v>
      </c>
      <c r="DL601">
        <v>0.27</v>
      </c>
      <c r="DM601">
        <v>0.2</v>
      </c>
      <c r="DN601">
        <v>-26.302395</v>
      </c>
      <c r="DO601">
        <v>-7.659228517823563</v>
      </c>
      <c r="DP601">
        <v>0.7472375445432329</v>
      </c>
      <c r="DQ601">
        <v>0</v>
      </c>
      <c r="DR601">
        <v>1.34161125</v>
      </c>
      <c r="DS601">
        <v>-0.1126657035647316</v>
      </c>
      <c r="DT601">
        <v>0.0153643711533372</v>
      </c>
      <c r="DU601">
        <v>0</v>
      </c>
      <c r="DV601">
        <v>0</v>
      </c>
      <c r="DW601">
        <v>2</v>
      </c>
      <c r="DX601" t="s">
        <v>365</v>
      </c>
      <c r="DY601">
        <v>2.97662</v>
      </c>
      <c r="DZ601">
        <v>2.72477</v>
      </c>
      <c r="EA601">
        <v>0.0820134</v>
      </c>
      <c r="EB601">
        <v>0.0842692</v>
      </c>
      <c r="EC601">
        <v>0.0873623</v>
      </c>
      <c r="ED601">
        <v>0.08060440000000001</v>
      </c>
      <c r="EE601">
        <v>28858.2</v>
      </c>
      <c r="EF601">
        <v>28898.4</v>
      </c>
      <c r="EG601">
        <v>29244.1</v>
      </c>
      <c r="EH601">
        <v>29203.9</v>
      </c>
      <c r="EI601">
        <v>35375.9</v>
      </c>
      <c r="EJ601">
        <v>35681.9</v>
      </c>
      <c r="EK601">
        <v>41200.4</v>
      </c>
      <c r="EL601">
        <v>41598</v>
      </c>
      <c r="EM601">
        <v>1.934</v>
      </c>
      <c r="EN601">
        <v>2.01483</v>
      </c>
      <c r="EO601">
        <v>-0.0050813</v>
      </c>
      <c r="EP601">
        <v>0</v>
      </c>
      <c r="EQ601">
        <v>27.0504</v>
      </c>
      <c r="ER601">
        <v>999.9</v>
      </c>
      <c r="ES601">
        <v>28.1</v>
      </c>
      <c r="ET601">
        <v>39.5</v>
      </c>
      <c r="EU601">
        <v>29.644</v>
      </c>
      <c r="EV601">
        <v>61.529</v>
      </c>
      <c r="EW601">
        <v>26.895</v>
      </c>
      <c r="EX601">
        <v>2</v>
      </c>
      <c r="EY601">
        <v>0.285628</v>
      </c>
      <c r="EZ601">
        <v>3.56723</v>
      </c>
      <c r="FA601">
        <v>20.3495</v>
      </c>
      <c r="FB601">
        <v>5.21235</v>
      </c>
      <c r="FC601">
        <v>12.0138</v>
      </c>
      <c r="FD601">
        <v>4.9866</v>
      </c>
      <c r="FE601">
        <v>3.28763</v>
      </c>
      <c r="FF601">
        <v>6626.2</v>
      </c>
      <c r="FG601">
        <v>9999</v>
      </c>
      <c r="FH601">
        <v>9999</v>
      </c>
      <c r="FI601">
        <v>107.1</v>
      </c>
      <c r="FJ601">
        <v>1.8675</v>
      </c>
      <c r="FK601">
        <v>1.86649</v>
      </c>
      <c r="FL601">
        <v>1.86595</v>
      </c>
      <c r="FM601">
        <v>1.86584</v>
      </c>
      <c r="FN601">
        <v>1.86768</v>
      </c>
      <c r="FO601">
        <v>1.87012</v>
      </c>
      <c r="FP601">
        <v>1.86877</v>
      </c>
      <c r="FQ601">
        <v>1.87018</v>
      </c>
      <c r="FR601">
        <v>0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-1.458</v>
      </c>
      <c r="GF601">
        <v>-0.974</v>
      </c>
      <c r="GG601">
        <v>-0.6157391948907027</v>
      </c>
      <c r="GH601">
        <v>-0.001751842048368114</v>
      </c>
      <c r="GI601">
        <v>2.175043830543419E-07</v>
      </c>
      <c r="GJ601">
        <v>-8.900938919420621E-11</v>
      </c>
      <c r="GK601">
        <v>8.598166570386768</v>
      </c>
      <c r="GL601">
        <v>1.777864070516789</v>
      </c>
      <c r="GM601">
        <v>-0.1595319365346188</v>
      </c>
      <c r="GN601">
        <v>0.002975254502177307</v>
      </c>
      <c r="GO601">
        <v>3</v>
      </c>
      <c r="GP601">
        <v>2360</v>
      </c>
      <c r="GQ601">
        <v>1</v>
      </c>
      <c r="GR601">
        <v>26</v>
      </c>
      <c r="GS601">
        <v>70.5</v>
      </c>
      <c r="GT601">
        <v>70.59999999999999</v>
      </c>
      <c r="GU601">
        <v>1.66016</v>
      </c>
      <c r="GV601">
        <v>2.24854</v>
      </c>
      <c r="GW601">
        <v>1.94702</v>
      </c>
      <c r="GX601">
        <v>2.81616</v>
      </c>
      <c r="GY601">
        <v>2.19482</v>
      </c>
      <c r="GZ601">
        <v>2.3645</v>
      </c>
      <c r="HA601">
        <v>41.9538</v>
      </c>
      <c r="HB601">
        <v>11.9431</v>
      </c>
      <c r="HC601">
        <v>18</v>
      </c>
      <c r="HD601">
        <v>500.825</v>
      </c>
      <c r="HE601">
        <v>566.383</v>
      </c>
      <c r="HF601">
        <v>20.7003</v>
      </c>
      <c r="HG601">
        <v>30.8861</v>
      </c>
      <c r="HH601">
        <v>29.9996</v>
      </c>
      <c r="HI601">
        <v>30.7679</v>
      </c>
      <c r="HJ601">
        <v>30.6715</v>
      </c>
      <c r="HK601">
        <v>33.1118</v>
      </c>
      <c r="HL601">
        <v>16.5629</v>
      </c>
      <c r="HM601">
        <v>33.2169</v>
      </c>
      <c r="HN601">
        <v>20.7207</v>
      </c>
      <c r="HO601">
        <v>554.087</v>
      </c>
      <c r="HP601">
        <v>24.3016</v>
      </c>
      <c r="HQ601">
        <v>100.016</v>
      </c>
      <c r="HR601">
        <v>99.9224</v>
      </c>
    </row>
    <row r="602" spans="1:226">
      <c r="A602">
        <v>586</v>
      </c>
      <c r="B602">
        <v>1657319753.5</v>
      </c>
      <c r="C602">
        <v>10892.5</v>
      </c>
      <c r="D602" t="s">
        <v>1540</v>
      </c>
      <c r="E602" t="s">
        <v>1541</v>
      </c>
      <c r="F602">
        <v>5</v>
      </c>
      <c r="G602" t="s">
        <v>728</v>
      </c>
      <c r="H602" t="s">
        <v>354</v>
      </c>
      <c r="I602">
        <v>1657319750.5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540.2637358857277</v>
      </c>
      <c r="AK602">
        <v>521.1294424242425</v>
      </c>
      <c r="AL602">
        <v>3.372246496697761</v>
      </c>
      <c r="AM602">
        <v>65.61968836560369</v>
      </c>
      <c r="AN602">
        <f>(AP602 - AO602 + BO602*1E3/(8.314*(BQ602+273.15)) * AR602/BN602 * AQ602) * BN602/(100*BB602) * 1000/(1000 - AP602)</f>
        <v>0</v>
      </c>
      <c r="AO602">
        <v>24.26472482733532</v>
      </c>
      <c r="AP602">
        <v>25.58398363636363</v>
      </c>
      <c r="AQ602">
        <v>6.187020370121806E-05</v>
      </c>
      <c r="AR602">
        <v>78.44544884641762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6</v>
      </c>
      <c r="BC602">
        <v>0.5</v>
      </c>
      <c r="BD602" t="s">
        <v>355</v>
      </c>
      <c r="BE602">
        <v>2</v>
      </c>
      <c r="BF602" t="b">
        <v>1</v>
      </c>
      <c r="BG602">
        <v>1657319750.5</v>
      </c>
      <c r="BH602">
        <v>499.579</v>
      </c>
      <c r="BI602">
        <v>527.0234444444445</v>
      </c>
      <c r="BJ602">
        <v>25.57766666666667</v>
      </c>
      <c r="BK602">
        <v>24.26375555555556</v>
      </c>
      <c r="BL602">
        <v>501.0291111111112</v>
      </c>
      <c r="BM602">
        <v>26.54881111111111</v>
      </c>
      <c r="BN602">
        <v>500.0053333333333</v>
      </c>
      <c r="BO602">
        <v>68.41634444444445</v>
      </c>
      <c r="BP602">
        <v>0.1000854</v>
      </c>
      <c r="BQ602">
        <v>26.613</v>
      </c>
      <c r="BR602">
        <v>26.96435555555555</v>
      </c>
      <c r="BS602">
        <v>999.9000000000001</v>
      </c>
      <c r="BT602">
        <v>0</v>
      </c>
      <c r="BU602">
        <v>0</v>
      </c>
      <c r="BV602">
        <v>10003.19777777778</v>
      </c>
      <c r="BW602">
        <v>0</v>
      </c>
      <c r="BX602">
        <v>1595.088888888889</v>
      </c>
      <c r="BY602">
        <v>-27.44443333333333</v>
      </c>
      <c r="BZ602">
        <v>512.6926666666666</v>
      </c>
      <c r="CA602">
        <v>540.1293333333333</v>
      </c>
      <c r="CB602">
        <v>1.313904444444444</v>
      </c>
      <c r="CC602">
        <v>527.0234444444445</v>
      </c>
      <c r="CD602">
        <v>24.26375555555556</v>
      </c>
      <c r="CE602">
        <v>1.749931111111111</v>
      </c>
      <c r="CF602">
        <v>1.660037777777778</v>
      </c>
      <c r="CG602">
        <v>15.34657777777778</v>
      </c>
      <c r="CH602">
        <v>14.5277</v>
      </c>
      <c r="CI602">
        <v>2000.024444444444</v>
      </c>
      <c r="CJ602">
        <v>0.9799983333333332</v>
      </c>
      <c r="CK602">
        <v>0.02000155555555556</v>
      </c>
      <c r="CL602">
        <v>0</v>
      </c>
      <c r="CM602">
        <v>2.315344444444444</v>
      </c>
      <c r="CN602">
        <v>0</v>
      </c>
      <c r="CO602">
        <v>4318.392222222222</v>
      </c>
      <c r="CP602">
        <v>16749.66666666667</v>
      </c>
      <c r="CQ602">
        <v>42.687</v>
      </c>
      <c r="CR602">
        <v>44.062</v>
      </c>
      <c r="CS602">
        <v>43.062</v>
      </c>
      <c r="CT602">
        <v>42.444</v>
      </c>
      <c r="CU602">
        <v>41.5</v>
      </c>
      <c r="CV602">
        <v>1960.02</v>
      </c>
      <c r="CW602">
        <v>40.00444444444445</v>
      </c>
      <c r="CX602">
        <v>0</v>
      </c>
      <c r="CY602">
        <v>1657319760.3</v>
      </c>
      <c r="CZ602">
        <v>0</v>
      </c>
      <c r="DA602">
        <v>1657315522.5</v>
      </c>
      <c r="DB602" t="s">
        <v>1038</v>
      </c>
      <c r="DC602">
        <v>1657315522.5</v>
      </c>
      <c r="DD602">
        <v>1657315518.5</v>
      </c>
      <c r="DE602">
        <v>10</v>
      </c>
      <c r="DF602">
        <v>0.226</v>
      </c>
      <c r="DG602">
        <v>0.346</v>
      </c>
      <c r="DH602">
        <v>-1.322</v>
      </c>
      <c r="DI602">
        <v>-0.172</v>
      </c>
      <c r="DJ602">
        <v>420</v>
      </c>
      <c r="DK602">
        <v>25</v>
      </c>
      <c r="DL602">
        <v>0.27</v>
      </c>
      <c r="DM602">
        <v>0.2</v>
      </c>
      <c r="DN602">
        <v>-26.46652926829268</v>
      </c>
      <c r="DO602">
        <v>-7.3510641114983</v>
      </c>
      <c r="DP602">
        <v>0.7327152377500905</v>
      </c>
      <c r="DQ602">
        <v>0</v>
      </c>
      <c r="DR602">
        <v>1.33850243902439</v>
      </c>
      <c r="DS602">
        <v>-0.1183133101045304</v>
      </c>
      <c r="DT602">
        <v>0.01595991912389922</v>
      </c>
      <c r="DU602">
        <v>0</v>
      </c>
      <c r="DV602">
        <v>0</v>
      </c>
      <c r="DW602">
        <v>2</v>
      </c>
      <c r="DX602" t="s">
        <v>365</v>
      </c>
      <c r="DY602">
        <v>2.97658</v>
      </c>
      <c r="DZ602">
        <v>2.72479</v>
      </c>
      <c r="EA602">
        <v>0.08260339999999999</v>
      </c>
      <c r="EB602">
        <v>0.084844</v>
      </c>
      <c r="EC602">
        <v>0.08737300000000001</v>
      </c>
      <c r="ED602">
        <v>0.0806042</v>
      </c>
      <c r="EE602">
        <v>28839.9</v>
      </c>
      <c r="EF602">
        <v>28880.3</v>
      </c>
      <c r="EG602">
        <v>29244.3</v>
      </c>
      <c r="EH602">
        <v>29203.9</v>
      </c>
      <c r="EI602">
        <v>35375.7</v>
      </c>
      <c r="EJ602">
        <v>35682.1</v>
      </c>
      <c r="EK602">
        <v>41200.6</v>
      </c>
      <c r="EL602">
        <v>41598.2</v>
      </c>
      <c r="EM602">
        <v>1.9339</v>
      </c>
      <c r="EN602">
        <v>2.01495</v>
      </c>
      <c r="EO602">
        <v>-0.00549108</v>
      </c>
      <c r="EP602">
        <v>0</v>
      </c>
      <c r="EQ602">
        <v>27.0491</v>
      </c>
      <c r="ER602">
        <v>999.9</v>
      </c>
      <c r="ES602">
        <v>28</v>
      </c>
      <c r="ET602">
        <v>39.5</v>
      </c>
      <c r="EU602">
        <v>29.5431</v>
      </c>
      <c r="EV602">
        <v>61.609</v>
      </c>
      <c r="EW602">
        <v>26.9111</v>
      </c>
      <c r="EX602">
        <v>2</v>
      </c>
      <c r="EY602">
        <v>0.285394</v>
      </c>
      <c r="EZ602">
        <v>3.56794</v>
      </c>
      <c r="FA602">
        <v>20.3495</v>
      </c>
      <c r="FB602">
        <v>5.21265</v>
      </c>
      <c r="FC602">
        <v>12.0141</v>
      </c>
      <c r="FD602">
        <v>4.9866</v>
      </c>
      <c r="FE602">
        <v>3.28768</v>
      </c>
      <c r="FF602">
        <v>6626.2</v>
      </c>
      <c r="FG602">
        <v>9999</v>
      </c>
      <c r="FH602">
        <v>9999</v>
      </c>
      <c r="FI602">
        <v>107.1</v>
      </c>
      <c r="FJ602">
        <v>1.8675</v>
      </c>
      <c r="FK602">
        <v>1.86649</v>
      </c>
      <c r="FL602">
        <v>1.86597</v>
      </c>
      <c r="FM602">
        <v>1.86584</v>
      </c>
      <c r="FN602">
        <v>1.86768</v>
      </c>
      <c r="FO602">
        <v>1.87012</v>
      </c>
      <c r="FP602">
        <v>1.86878</v>
      </c>
      <c r="FQ602">
        <v>1.87018</v>
      </c>
      <c r="FR602">
        <v>0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-1.466</v>
      </c>
      <c r="GF602">
        <v>-0.9759</v>
      </c>
      <c r="GG602">
        <v>-0.6157391948907027</v>
      </c>
      <c r="GH602">
        <v>-0.001751842048368114</v>
      </c>
      <c r="GI602">
        <v>2.175043830543419E-07</v>
      </c>
      <c r="GJ602">
        <v>-8.900938919420621E-11</v>
      </c>
      <c r="GK602">
        <v>8.598166570386768</v>
      </c>
      <c r="GL602">
        <v>1.777864070516789</v>
      </c>
      <c r="GM602">
        <v>-0.1595319365346188</v>
      </c>
      <c r="GN602">
        <v>0.002975254502177307</v>
      </c>
      <c r="GO602">
        <v>3</v>
      </c>
      <c r="GP602">
        <v>2360</v>
      </c>
      <c r="GQ602">
        <v>1</v>
      </c>
      <c r="GR602">
        <v>26</v>
      </c>
      <c r="GS602">
        <v>70.5</v>
      </c>
      <c r="GT602">
        <v>70.59999999999999</v>
      </c>
      <c r="GU602">
        <v>1.65894</v>
      </c>
      <c r="GV602">
        <v>2.24243</v>
      </c>
      <c r="GW602">
        <v>1.94702</v>
      </c>
      <c r="GX602">
        <v>2.81738</v>
      </c>
      <c r="GY602">
        <v>2.19482</v>
      </c>
      <c r="GZ602">
        <v>2.35596</v>
      </c>
      <c r="HA602">
        <v>41.9538</v>
      </c>
      <c r="HB602">
        <v>11.9518</v>
      </c>
      <c r="HC602">
        <v>18</v>
      </c>
      <c r="HD602">
        <v>500.767</v>
      </c>
      <c r="HE602">
        <v>566.487</v>
      </c>
      <c r="HF602">
        <v>20.7143</v>
      </c>
      <c r="HG602">
        <v>30.8861</v>
      </c>
      <c r="HH602">
        <v>29.9995</v>
      </c>
      <c r="HI602">
        <v>30.7688</v>
      </c>
      <c r="HJ602">
        <v>30.6724</v>
      </c>
      <c r="HK602">
        <v>33.5407</v>
      </c>
      <c r="HL602">
        <v>16.5629</v>
      </c>
      <c r="HM602">
        <v>33.2169</v>
      </c>
      <c r="HN602">
        <v>20.7207</v>
      </c>
      <c r="HO602">
        <v>580.443</v>
      </c>
      <c r="HP602">
        <v>24.3016</v>
      </c>
      <c r="HQ602">
        <v>100.017</v>
      </c>
      <c r="HR602">
        <v>99.9226</v>
      </c>
    </row>
    <row r="603" spans="1:226">
      <c r="A603">
        <v>587</v>
      </c>
      <c r="B603">
        <v>1657319757.5</v>
      </c>
      <c r="C603">
        <v>10896.5</v>
      </c>
      <c r="D603" t="s">
        <v>1542</v>
      </c>
      <c r="E603" t="s">
        <v>1543</v>
      </c>
      <c r="F603">
        <v>5</v>
      </c>
      <c r="G603" t="s">
        <v>728</v>
      </c>
      <c r="H603" t="s">
        <v>354</v>
      </c>
      <c r="I603">
        <v>1657319754.888889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553.9232675901786</v>
      </c>
      <c r="AK603">
        <v>534.6024545454544</v>
      </c>
      <c r="AL603">
        <v>3.367992434447915</v>
      </c>
      <c r="AM603">
        <v>65.61968836560369</v>
      </c>
      <c r="AN603">
        <f>(AP603 - AO603 + BO603*1E3/(8.314*(BQ603+273.15)) * AR603/BN603 * AQ603) * BN603/(100*BB603) * 1000/(1000 - AP603)</f>
        <v>0</v>
      </c>
      <c r="AO603">
        <v>24.2690912096996</v>
      </c>
      <c r="AP603">
        <v>25.59237151515152</v>
      </c>
      <c r="AQ603">
        <v>4.789151486625309E-05</v>
      </c>
      <c r="AR603">
        <v>78.44544884641762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6</v>
      </c>
      <c r="BC603">
        <v>0.5</v>
      </c>
      <c r="BD603" t="s">
        <v>355</v>
      </c>
      <c r="BE603">
        <v>2</v>
      </c>
      <c r="BF603" t="b">
        <v>1</v>
      </c>
      <c r="BG603">
        <v>1657319754.888889</v>
      </c>
      <c r="BH603">
        <v>513.995</v>
      </c>
      <c r="BI603">
        <v>541.7063333333332</v>
      </c>
      <c r="BJ603">
        <v>25.58798888888889</v>
      </c>
      <c r="BK603">
        <v>24.26751111111111</v>
      </c>
      <c r="BL603">
        <v>515.4678888888889</v>
      </c>
      <c r="BM603">
        <v>26.56604444444444</v>
      </c>
      <c r="BN603">
        <v>500.0036666666666</v>
      </c>
      <c r="BO603">
        <v>68.4162111111111</v>
      </c>
      <c r="BP603">
        <v>0.09998433333333333</v>
      </c>
      <c r="BQ603">
        <v>26.61534444444445</v>
      </c>
      <c r="BR603">
        <v>26.96234444444444</v>
      </c>
      <c r="BS603">
        <v>999.9000000000001</v>
      </c>
      <c r="BT603">
        <v>0</v>
      </c>
      <c r="BU603">
        <v>0</v>
      </c>
      <c r="BV603">
        <v>10005.42222222222</v>
      </c>
      <c r="BW603">
        <v>0</v>
      </c>
      <c r="BX603">
        <v>1596.211111111111</v>
      </c>
      <c r="BY603">
        <v>-27.71151111111111</v>
      </c>
      <c r="BZ603">
        <v>527.4924444444446</v>
      </c>
      <c r="CA603">
        <v>555.179</v>
      </c>
      <c r="CB603">
        <v>1.320478888888889</v>
      </c>
      <c r="CC603">
        <v>541.7063333333332</v>
      </c>
      <c r="CD603">
        <v>24.26751111111111</v>
      </c>
      <c r="CE603">
        <v>1.750632222222222</v>
      </c>
      <c r="CF603">
        <v>1.660291111111111</v>
      </c>
      <c r="CG603">
        <v>15.35284444444444</v>
      </c>
      <c r="CH603">
        <v>14.53003333333333</v>
      </c>
      <c r="CI603">
        <v>1999.988888888889</v>
      </c>
      <c r="CJ603">
        <v>0.9800003333333334</v>
      </c>
      <c r="CK603">
        <v>0.01999945555555556</v>
      </c>
      <c r="CL603">
        <v>0</v>
      </c>
      <c r="CM603">
        <v>2.136144444444445</v>
      </c>
      <c r="CN603">
        <v>0</v>
      </c>
      <c r="CO603">
        <v>4319.017777777778</v>
      </c>
      <c r="CP603">
        <v>16749.38888888889</v>
      </c>
      <c r="CQ603">
        <v>42.687</v>
      </c>
      <c r="CR603">
        <v>44.062</v>
      </c>
      <c r="CS603">
        <v>43.062</v>
      </c>
      <c r="CT603">
        <v>42.472</v>
      </c>
      <c r="CU603">
        <v>41.5</v>
      </c>
      <c r="CV603">
        <v>1959.99</v>
      </c>
      <c r="CW603">
        <v>39.99888888888889</v>
      </c>
      <c r="CX603">
        <v>0</v>
      </c>
      <c r="CY603">
        <v>1657319764.5</v>
      </c>
      <c r="CZ603">
        <v>0</v>
      </c>
      <c r="DA603">
        <v>1657315522.5</v>
      </c>
      <c r="DB603" t="s">
        <v>1038</v>
      </c>
      <c r="DC603">
        <v>1657315522.5</v>
      </c>
      <c r="DD603">
        <v>1657315518.5</v>
      </c>
      <c r="DE603">
        <v>10</v>
      </c>
      <c r="DF603">
        <v>0.226</v>
      </c>
      <c r="DG603">
        <v>0.346</v>
      </c>
      <c r="DH603">
        <v>-1.322</v>
      </c>
      <c r="DI603">
        <v>-0.172</v>
      </c>
      <c r="DJ603">
        <v>420</v>
      </c>
      <c r="DK603">
        <v>25</v>
      </c>
      <c r="DL603">
        <v>0.27</v>
      </c>
      <c r="DM603">
        <v>0.2</v>
      </c>
      <c r="DN603">
        <v>-26.89081219512196</v>
      </c>
      <c r="DO603">
        <v>-7.125708710801353</v>
      </c>
      <c r="DP603">
        <v>0.7113653509513982</v>
      </c>
      <c r="DQ603">
        <v>0</v>
      </c>
      <c r="DR603">
        <v>1.333646829268293</v>
      </c>
      <c r="DS603">
        <v>-0.1293309407665489</v>
      </c>
      <c r="DT603">
        <v>0.01645856311172267</v>
      </c>
      <c r="DU603">
        <v>0</v>
      </c>
      <c r="DV603">
        <v>0</v>
      </c>
      <c r="DW603">
        <v>2</v>
      </c>
      <c r="DX603" t="s">
        <v>365</v>
      </c>
      <c r="DY603">
        <v>2.97666</v>
      </c>
      <c r="DZ603">
        <v>2.72478</v>
      </c>
      <c r="EA603">
        <v>0.0841563</v>
      </c>
      <c r="EB603">
        <v>0.08638469999999999</v>
      </c>
      <c r="EC603">
        <v>0.08740059999999999</v>
      </c>
      <c r="ED603">
        <v>0.0805879</v>
      </c>
      <c r="EE603">
        <v>28791.6</v>
      </c>
      <c r="EF603">
        <v>28831.7</v>
      </c>
      <c r="EG603">
        <v>29244.9</v>
      </c>
      <c r="EH603">
        <v>29204</v>
      </c>
      <c r="EI603">
        <v>35375.4</v>
      </c>
      <c r="EJ603">
        <v>35682.6</v>
      </c>
      <c r="EK603">
        <v>41201.5</v>
      </c>
      <c r="EL603">
        <v>41598.1</v>
      </c>
      <c r="EM603">
        <v>1.93395</v>
      </c>
      <c r="EN603">
        <v>2.015</v>
      </c>
      <c r="EO603">
        <v>-0.00454485</v>
      </c>
      <c r="EP603">
        <v>0</v>
      </c>
      <c r="EQ603">
        <v>27.0463</v>
      </c>
      <c r="ER603">
        <v>999.9</v>
      </c>
      <c r="ES603">
        <v>28</v>
      </c>
      <c r="ET603">
        <v>39.5</v>
      </c>
      <c r="EU603">
        <v>29.5396</v>
      </c>
      <c r="EV603">
        <v>61.659</v>
      </c>
      <c r="EW603">
        <v>26.899</v>
      </c>
      <c r="EX603">
        <v>2</v>
      </c>
      <c r="EY603">
        <v>0.285381</v>
      </c>
      <c r="EZ603">
        <v>3.61946</v>
      </c>
      <c r="FA603">
        <v>20.3485</v>
      </c>
      <c r="FB603">
        <v>5.21265</v>
      </c>
      <c r="FC603">
        <v>12.0153</v>
      </c>
      <c r="FD603">
        <v>4.9863</v>
      </c>
      <c r="FE603">
        <v>3.28748</v>
      </c>
      <c r="FF603">
        <v>6626.2</v>
      </c>
      <c r="FG603">
        <v>9999</v>
      </c>
      <c r="FH603">
        <v>9999</v>
      </c>
      <c r="FI603">
        <v>107.1</v>
      </c>
      <c r="FJ603">
        <v>1.86751</v>
      </c>
      <c r="FK603">
        <v>1.86649</v>
      </c>
      <c r="FL603">
        <v>1.86598</v>
      </c>
      <c r="FM603">
        <v>1.86584</v>
      </c>
      <c r="FN603">
        <v>1.86769</v>
      </c>
      <c r="FO603">
        <v>1.87012</v>
      </c>
      <c r="FP603">
        <v>1.86878</v>
      </c>
      <c r="FQ603">
        <v>1.87022</v>
      </c>
      <c r="FR603">
        <v>0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-1.487</v>
      </c>
      <c r="GF603">
        <v>-0.9814000000000001</v>
      </c>
      <c r="GG603">
        <v>-0.6157391948907027</v>
      </c>
      <c r="GH603">
        <v>-0.001751842048368114</v>
      </c>
      <c r="GI603">
        <v>2.175043830543419E-07</v>
      </c>
      <c r="GJ603">
        <v>-8.900938919420621E-11</v>
      </c>
      <c r="GK603">
        <v>8.598166570386768</v>
      </c>
      <c r="GL603">
        <v>1.777864070516789</v>
      </c>
      <c r="GM603">
        <v>-0.1595319365346188</v>
      </c>
      <c r="GN603">
        <v>0.002975254502177307</v>
      </c>
      <c r="GO603">
        <v>3</v>
      </c>
      <c r="GP603">
        <v>2360</v>
      </c>
      <c r="GQ603">
        <v>1</v>
      </c>
      <c r="GR603">
        <v>26</v>
      </c>
      <c r="GS603">
        <v>70.59999999999999</v>
      </c>
      <c r="GT603">
        <v>70.7</v>
      </c>
      <c r="GU603">
        <v>1.69189</v>
      </c>
      <c r="GV603">
        <v>2.24365</v>
      </c>
      <c r="GW603">
        <v>1.94702</v>
      </c>
      <c r="GX603">
        <v>2.81738</v>
      </c>
      <c r="GY603">
        <v>2.19482</v>
      </c>
      <c r="GZ603">
        <v>2.37183</v>
      </c>
      <c r="HA603">
        <v>41.9538</v>
      </c>
      <c r="HB603">
        <v>11.9518</v>
      </c>
      <c r="HC603">
        <v>18</v>
      </c>
      <c r="HD603">
        <v>500.82</v>
      </c>
      <c r="HE603">
        <v>566.556</v>
      </c>
      <c r="HF603">
        <v>20.7445</v>
      </c>
      <c r="HG603">
        <v>30.8861</v>
      </c>
      <c r="HH603">
        <v>29.9999</v>
      </c>
      <c r="HI603">
        <v>30.7715</v>
      </c>
      <c r="HJ603">
        <v>30.6757</v>
      </c>
      <c r="HK603">
        <v>34.1843</v>
      </c>
      <c r="HL603">
        <v>16.5629</v>
      </c>
      <c r="HM603">
        <v>33.2169</v>
      </c>
      <c r="HN603">
        <v>20.7449</v>
      </c>
      <c r="HO603">
        <v>593.822</v>
      </c>
      <c r="HP603">
        <v>24.3016</v>
      </c>
      <c r="HQ603">
        <v>100.019</v>
      </c>
      <c r="HR603">
        <v>99.9225</v>
      </c>
    </row>
    <row r="604" spans="1:226">
      <c r="A604">
        <v>588</v>
      </c>
      <c r="B604">
        <v>1657319759</v>
      </c>
      <c r="C604">
        <v>10898</v>
      </c>
      <c r="D604" t="s">
        <v>1544</v>
      </c>
      <c r="E604" t="s">
        <v>1545</v>
      </c>
      <c r="F604">
        <v>5</v>
      </c>
      <c r="G604" t="s">
        <v>728</v>
      </c>
      <c r="H604" t="s">
        <v>354</v>
      </c>
      <c r="I604">
        <v>1657319756.111111</v>
      </c>
      <c r="J604">
        <f>(K604)/1000</f>
        <v>0</v>
      </c>
      <c r="K604">
        <f>IF(BF604, AN604, AH604)</f>
        <v>0</v>
      </c>
      <c r="L604">
        <f>IF(BF604, AI604, AG604)</f>
        <v>0</v>
      </c>
      <c r="M604">
        <f>BH604 - IF(AU604&gt;1, L604*BB604*100.0/(AW604*BV604), 0)</f>
        <v>0</v>
      </c>
      <c r="N604">
        <f>((T604-J604/2)*M604-L604)/(T604+J604/2)</f>
        <v>0</v>
      </c>
      <c r="O604">
        <f>N604*(BO604+BP604)/1000.0</f>
        <v>0</v>
      </c>
      <c r="P604">
        <f>(BH604 - IF(AU604&gt;1, L604*BB604*100.0/(AW604*BV604), 0))*(BO604+BP604)/1000.0</f>
        <v>0</v>
      </c>
      <c r="Q604">
        <f>2.0/((1/S604-1/R604)+SIGN(S604)*SQRT((1/S604-1/R604)*(1/S604-1/R604) + 4*BC604/((BC604+1)*(BC604+1))*(2*1/S604*1/R604-1/R604*1/R604)))</f>
        <v>0</v>
      </c>
      <c r="R604">
        <f>IF(LEFT(BD604,1)&lt;&gt;"0",IF(LEFT(BD604,1)="1",3.0,BE604),$D$5+$E$5*(BV604*BO604/($K$5*1000))+$F$5*(BV604*BO604/($K$5*1000))*MAX(MIN(BB604,$J$5),$I$5)*MAX(MIN(BB604,$J$5),$I$5)+$G$5*MAX(MIN(BB604,$J$5),$I$5)*(BV604*BO604/($K$5*1000))+$H$5*(BV604*BO604/($K$5*1000))*(BV604*BO604/($K$5*1000)))</f>
        <v>0</v>
      </c>
      <c r="S604">
        <f>J604*(1000-(1000*0.61365*exp(17.502*W604/(240.97+W604))/(BO604+BP604)+BJ604)/2)/(1000*0.61365*exp(17.502*W604/(240.97+W604))/(BO604+BP604)-BJ604)</f>
        <v>0</v>
      </c>
      <c r="T604">
        <f>1/((BC604+1)/(Q604/1.6)+1/(R604/1.37)) + BC604/((BC604+1)/(Q604/1.6) + BC604/(R604/1.37))</f>
        <v>0</v>
      </c>
      <c r="U604">
        <f>(AX604*BA604)</f>
        <v>0</v>
      </c>
      <c r="V604">
        <f>(BQ604+(U604+2*0.95*5.67E-8*(((BQ604+$B$7)+273)^4-(BQ604+273)^4)-44100*J604)/(1.84*29.3*R604+8*0.95*5.67E-8*(BQ604+273)^3))</f>
        <v>0</v>
      </c>
      <c r="W604">
        <f>($C$7*BR604+$D$7*BS604+$E$7*V604)</f>
        <v>0</v>
      </c>
      <c r="X604">
        <f>0.61365*exp(17.502*W604/(240.97+W604))</f>
        <v>0</v>
      </c>
      <c r="Y604">
        <f>(Z604/AA604*100)</f>
        <v>0</v>
      </c>
      <c r="Z604">
        <f>BJ604*(BO604+BP604)/1000</f>
        <v>0</v>
      </c>
      <c r="AA604">
        <f>0.61365*exp(17.502*BQ604/(240.97+BQ604))</f>
        <v>0</v>
      </c>
      <c r="AB604">
        <f>(X604-BJ604*(BO604+BP604)/1000)</f>
        <v>0</v>
      </c>
      <c r="AC604">
        <f>(-J604*44100)</f>
        <v>0</v>
      </c>
      <c r="AD604">
        <f>2*29.3*R604*0.92*(BQ604-W604)</f>
        <v>0</v>
      </c>
      <c r="AE604">
        <f>2*0.95*5.67E-8*(((BQ604+$B$7)+273)^4-(W604+273)^4)</f>
        <v>0</v>
      </c>
      <c r="AF604">
        <f>U604+AE604+AC604+AD604</f>
        <v>0</v>
      </c>
      <c r="AG604">
        <f>BN604*AU604*(BI604-BH604*(1000-AU604*BK604)/(1000-AU604*BJ604))/(100*BB604)</f>
        <v>0</v>
      </c>
      <c r="AH604">
        <f>1000*BN604*AU604*(BJ604-BK604)/(100*BB604*(1000-AU604*BJ604))</f>
        <v>0</v>
      </c>
      <c r="AI604">
        <f>(AJ604 - AK604 - BO604*1E3/(8.314*(BQ604+273.15)) * AM604/BN604 * AL604) * BN604/(100*BB604) * (1000 - BK604)/1000</f>
        <v>0</v>
      </c>
      <c r="AJ604">
        <v>559.1317724618177</v>
      </c>
      <c r="AK604">
        <v>539.7295212121212</v>
      </c>
      <c r="AL604">
        <v>3.388364607522184</v>
      </c>
      <c r="AM604">
        <v>65.61968836560369</v>
      </c>
      <c r="AN604">
        <f>(AP604 - AO604 + BO604*1E3/(8.314*(BQ604+273.15)) * AR604/BN604 * AQ604) * BN604/(100*BB604) * 1000/(1000 - AP604)</f>
        <v>0</v>
      </c>
      <c r="AO604">
        <v>24.26718423405354</v>
      </c>
      <c r="AP604">
        <v>25.59422242424242</v>
      </c>
      <c r="AQ604">
        <v>4.809205298110855E-05</v>
      </c>
      <c r="AR604">
        <v>78.44544884641762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MAX(0,($B$13+$C$13*BV604)/(1+$D$13*BV604)*BO604/(BQ604+273)*$E$13)</f>
        <v>0</v>
      </c>
      <c r="AX604">
        <f>$B$11*BW604+$C$11*BX604+$F$11*CI604*(1-CL604)</f>
        <v>0</v>
      </c>
      <c r="AY604">
        <f>AX604*AZ604</f>
        <v>0</v>
      </c>
      <c r="AZ604">
        <f>($B$11*$D$9+$C$11*$D$9+$F$11*((CV604+CN604)/MAX(CV604+CN604+CW604, 0.1)*$I$9+CW604/MAX(CV604+CN604+CW604, 0.1)*$J$9))/($B$11+$C$11+$F$11)</f>
        <v>0</v>
      </c>
      <c r="BA604">
        <f>($B$11*$K$9+$C$11*$K$9+$F$11*((CV604+CN604)/MAX(CV604+CN604+CW604, 0.1)*$P$9+CW604/MAX(CV604+CN604+CW604, 0.1)*$Q$9))/($B$11+$C$11+$F$11)</f>
        <v>0</v>
      </c>
      <c r="BB604">
        <v>6</v>
      </c>
      <c r="BC604">
        <v>0.5</v>
      </c>
      <c r="BD604" t="s">
        <v>355</v>
      </c>
      <c r="BE604">
        <v>2</v>
      </c>
      <c r="BF604" t="b">
        <v>1</v>
      </c>
      <c r="BG604">
        <v>1657319756.111111</v>
      </c>
      <c r="BH604">
        <v>518.0237777777778</v>
      </c>
      <c r="BI604">
        <v>545.8336666666667</v>
      </c>
      <c r="BJ604">
        <v>25.59033333333333</v>
      </c>
      <c r="BK604">
        <v>24.2663</v>
      </c>
      <c r="BL604">
        <v>519.5031111111111</v>
      </c>
      <c r="BM604">
        <v>26.56993333333333</v>
      </c>
      <c r="BN604">
        <v>500.0028888888889</v>
      </c>
      <c r="BO604">
        <v>68.41573333333334</v>
      </c>
      <c r="BP604">
        <v>0.09998604444444445</v>
      </c>
      <c r="BQ604">
        <v>26.61591111111111</v>
      </c>
      <c r="BR604">
        <v>26.96478888888889</v>
      </c>
      <c r="BS604">
        <v>999.9000000000001</v>
      </c>
      <c r="BT604">
        <v>0</v>
      </c>
      <c r="BU604">
        <v>0</v>
      </c>
      <c r="BV604">
        <v>10004.57777777778</v>
      </c>
      <c r="BW604">
        <v>0</v>
      </c>
      <c r="BX604">
        <v>1596.281111111111</v>
      </c>
      <c r="BY604">
        <v>-27.81001111111111</v>
      </c>
      <c r="BZ604">
        <v>531.6282222222222</v>
      </c>
      <c r="CA604">
        <v>559.4081111111111</v>
      </c>
      <c r="CB604">
        <v>1.324038888888889</v>
      </c>
      <c r="CC604">
        <v>545.8336666666667</v>
      </c>
      <c r="CD604">
        <v>24.2663</v>
      </c>
      <c r="CE604">
        <v>1.75078</v>
      </c>
      <c r="CF604">
        <v>1.660195555555555</v>
      </c>
      <c r="CG604">
        <v>15.35415555555556</v>
      </c>
      <c r="CH604">
        <v>14.52915555555555</v>
      </c>
      <c r="CI604">
        <v>2000.023333333333</v>
      </c>
      <c r="CJ604">
        <v>0.979999111111111</v>
      </c>
      <c r="CK604">
        <v>0.02000081111111111</v>
      </c>
      <c r="CL604">
        <v>0</v>
      </c>
      <c r="CM604">
        <v>2.143177777777778</v>
      </c>
      <c r="CN604">
        <v>0</v>
      </c>
      <c r="CO604">
        <v>4319.283333333334</v>
      </c>
      <c r="CP604">
        <v>16749.66666666667</v>
      </c>
      <c r="CQ604">
        <v>42.687</v>
      </c>
      <c r="CR604">
        <v>44.062</v>
      </c>
      <c r="CS604">
        <v>43.062</v>
      </c>
      <c r="CT604">
        <v>42.486</v>
      </c>
      <c r="CU604">
        <v>41.5</v>
      </c>
      <c r="CV604">
        <v>1960.02</v>
      </c>
      <c r="CW604">
        <v>40.00333333333333</v>
      </c>
      <c r="CX604">
        <v>0</v>
      </c>
      <c r="CY604">
        <v>1657319765.7</v>
      </c>
      <c r="CZ604">
        <v>0</v>
      </c>
      <c r="DA604">
        <v>1657315522.5</v>
      </c>
      <c r="DB604" t="s">
        <v>1038</v>
      </c>
      <c r="DC604">
        <v>1657315522.5</v>
      </c>
      <c r="DD604">
        <v>1657315518.5</v>
      </c>
      <c r="DE604">
        <v>10</v>
      </c>
      <c r="DF604">
        <v>0.226</v>
      </c>
      <c r="DG604">
        <v>0.346</v>
      </c>
      <c r="DH604">
        <v>-1.322</v>
      </c>
      <c r="DI604">
        <v>-0.172</v>
      </c>
      <c r="DJ604">
        <v>420</v>
      </c>
      <c r="DK604">
        <v>25</v>
      </c>
      <c r="DL604">
        <v>0.27</v>
      </c>
      <c r="DM604">
        <v>0.2</v>
      </c>
      <c r="DN604">
        <v>-26.98234</v>
      </c>
      <c r="DO604">
        <v>-6.939291557223286</v>
      </c>
      <c r="DP604">
        <v>0.6765613027656845</v>
      </c>
      <c r="DQ604">
        <v>0</v>
      </c>
      <c r="DR604">
        <v>1.33306975</v>
      </c>
      <c r="DS604">
        <v>-0.1324472420262689</v>
      </c>
      <c r="DT604">
        <v>0.01653732346655589</v>
      </c>
      <c r="DU604">
        <v>0</v>
      </c>
      <c r="DV604">
        <v>0</v>
      </c>
      <c r="DW604">
        <v>2</v>
      </c>
      <c r="DX604" t="s">
        <v>365</v>
      </c>
      <c r="DY604">
        <v>2.97657</v>
      </c>
      <c r="DZ604">
        <v>2.7248</v>
      </c>
      <c r="EA604">
        <v>0.0847477</v>
      </c>
      <c r="EB604">
        <v>0.0869581</v>
      </c>
      <c r="EC604">
        <v>0.08740680000000001</v>
      </c>
      <c r="ED604">
        <v>0.0805887</v>
      </c>
      <c r="EE604">
        <v>28773.2</v>
      </c>
      <c r="EF604">
        <v>28813.8</v>
      </c>
      <c r="EG604">
        <v>29245.2</v>
      </c>
      <c r="EH604">
        <v>29204.2</v>
      </c>
      <c r="EI604">
        <v>35375.3</v>
      </c>
      <c r="EJ604">
        <v>35682.9</v>
      </c>
      <c r="EK604">
        <v>41201.6</v>
      </c>
      <c r="EL604">
        <v>41598.4</v>
      </c>
      <c r="EM604">
        <v>1.93405</v>
      </c>
      <c r="EN604">
        <v>2.0149</v>
      </c>
      <c r="EO604">
        <v>-0.00435859</v>
      </c>
      <c r="EP604">
        <v>0</v>
      </c>
      <c r="EQ604">
        <v>27.0455</v>
      </c>
      <c r="ER604">
        <v>999.9</v>
      </c>
      <c r="ES604">
        <v>28</v>
      </c>
      <c r="ET604">
        <v>39.5</v>
      </c>
      <c r="EU604">
        <v>29.5393</v>
      </c>
      <c r="EV604">
        <v>61.699</v>
      </c>
      <c r="EW604">
        <v>26.9351</v>
      </c>
      <c r="EX604">
        <v>2</v>
      </c>
      <c r="EY604">
        <v>0.285366</v>
      </c>
      <c r="EZ604">
        <v>3.64235</v>
      </c>
      <c r="FA604">
        <v>20.3479</v>
      </c>
      <c r="FB604">
        <v>5.21205</v>
      </c>
      <c r="FC604">
        <v>12.0146</v>
      </c>
      <c r="FD604">
        <v>4.9864</v>
      </c>
      <c r="FE604">
        <v>3.28748</v>
      </c>
      <c r="FF604">
        <v>6626.2</v>
      </c>
      <c r="FG604">
        <v>9999</v>
      </c>
      <c r="FH604">
        <v>9999</v>
      </c>
      <c r="FI604">
        <v>107.1</v>
      </c>
      <c r="FJ604">
        <v>1.86751</v>
      </c>
      <c r="FK604">
        <v>1.8665</v>
      </c>
      <c r="FL604">
        <v>1.86598</v>
      </c>
      <c r="FM604">
        <v>1.86584</v>
      </c>
      <c r="FN604">
        <v>1.86769</v>
      </c>
      <c r="FO604">
        <v>1.87012</v>
      </c>
      <c r="FP604">
        <v>1.86877</v>
      </c>
      <c r="FQ604">
        <v>1.87022</v>
      </c>
      <c r="FR604">
        <v>0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-1.495</v>
      </c>
      <c r="GF604">
        <v>-0.9824000000000001</v>
      </c>
      <c r="GG604">
        <v>-0.6157391948907027</v>
      </c>
      <c r="GH604">
        <v>-0.001751842048368114</v>
      </c>
      <c r="GI604">
        <v>2.175043830543419E-07</v>
      </c>
      <c r="GJ604">
        <v>-8.900938919420621E-11</v>
      </c>
      <c r="GK604">
        <v>8.598166570386768</v>
      </c>
      <c r="GL604">
        <v>1.777864070516789</v>
      </c>
      <c r="GM604">
        <v>-0.1595319365346188</v>
      </c>
      <c r="GN604">
        <v>0.002975254502177307</v>
      </c>
      <c r="GO604">
        <v>3</v>
      </c>
      <c r="GP604">
        <v>2360</v>
      </c>
      <c r="GQ604">
        <v>1</v>
      </c>
      <c r="GR604">
        <v>26</v>
      </c>
      <c r="GS604">
        <v>70.59999999999999</v>
      </c>
      <c r="GT604">
        <v>70.7</v>
      </c>
      <c r="GU604">
        <v>1.70898</v>
      </c>
      <c r="GV604">
        <v>2.24121</v>
      </c>
      <c r="GW604">
        <v>1.94702</v>
      </c>
      <c r="GX604">
        <v>2.81738</v>
      </c>
      <c r="GY604">
        <v>2.19482</v>
      </c>
      <c r="GZ604">
        <v>2.39258</v>
      </c>
      <c r="HA604">
        <v>41.9538</v>
      </c>
      <c r="HB604">
        <v>11.9431</v>
      </c>
      <c r="HC604">
        <v>18</v>
      </c>
      <c r="HD604">
        <v>500.894</v>
      </c>
      <c r="HE604">
        <v>566.491</v>
      </c>
      <c r="HF604">
        <v>20.7514</v>
      </c>
      <c r="HG604">
        <v>30.8861</v>
      </c>
      <c r="HH604">
        <v>29.9999</v>
      </c>
      <c r="HI604">
        <v>30.7726</v>
      </c>
      <c r="HJ604">
        <v>30.6768</v>
      </c>
      <c r="HK604">
        <v>34.2614</v>
      </c>
      <c r="HL604">
        <v>16.5629</v>
      </c>
      <c r="HM604">
        <v>33.2169</v>
      </c>
      <c r="HN604">
        <v>20.7679</v>
      </c>
      <c r="HO604">
        <v>574.3630000000001</v>
      </c>
      <c r="HP604">
        <v>24.3016</v>
      </c>
      <c r="HQ604">
        <v>100.02</v>
      </c>
      <c r="HR604">
        <v>99.92319999999999</v>
      </c>
    </row>
    <row r="605" spans="1:226">
      <c r="A605">
        <v>589</v>
      </c>
      <c r="B605">
        <v>1657319762</v>
      </c>
      <c r="C605">
        <v>10901</v>
      </c>
      <c r="D605" t="s">
        <v>1546</v>
      </c>
      <c r="E605" t="s">
        <v>1547</v>
      </c>
      <c r="F605">
        <v>5</v>
      </c>
      <c r="G605" t="s">
        <v>728</v>
      </c>
      <c r="H605" t="s">
        <v>354</v>
      </c>
      <c r="I605">
        <v>1657319759.5</v>
      </c>
      <c r="J605">
        <f>(K605)/1000</f>
        <v>0</v>
      </c>
      <c r="K605">
        <f>IF(BF605, AN605, AH605)</f>
        <v>0</v>
      </c>
      <c r="L605">
        <f>IF(BF605, AI605, AG605)</f>
        <v>0</v>
      </c>
      <c r="M605">
        <f>BH605 - IF(AU605&gt;1, L605*BB605*100.0/(AW605*BV605), 0)</f>
        <v>0</v>
      </c>
      <c r="N605">
        <f>((T605-J605/2)*M605-L605)/(T605+J605/2)</f>
        <v>0</v>
      </c>
      <c r="O605">
        <f>N605*(BO605+BP605)/1000.0</f>
        <v>0</v>
      </c>
      <c r="P605">
        <f>(BH605 - IF(AU605&gt;1, L605*BB605*100.0/(AW605*BV605), 0))*(BO605+BP605)/1000.0</f>
        <v>0</v>
      </c>
      <c r="Q605">
        <f>2.0/((1/S605-1/R605)+SIGN(S605)*SQRT((1/S605-1/R605)*(1/S605-1/R605) + 4*BC605/((BC605+1)*(BC605+1))*(2*1/S605*1/R605-1/R605*1/R605)))</f>
        <v>0</v>
      </c>
      <c r="R605">
        <f>IF(LEFT(BD605,1)&lt;&gt;"0",IF(LEFT(BD605,1)="1",3.0,BE605),$D$5+$E$5*(BV605*BO605/($K$5*1000))+$F$5*(BV605*BO605/($K$5*1000))*MAX(MIN(BB605,$J$5),$I$5)*MAX(MIN(BB605,$J$5),$I$5)+$G$5*MAX(MIN(BB605,$J$5),$I$5)*(BV605*BO605/($K$5*1000))+$H$5*(BV605*BO605/($K$5*1000))*(BV605*BO605/($K$5*1000)))</f>
        <v>0</v>
      </c>
      <c r="S605">
        <f>J605*(1000-(1000*0.61365*exp(17.502*W605/(240.97+W605))/(BO605+BP605)+BJ605)/2)/(1000*0.61365*exp(17.502*W605/(240.97+W605))/(BO605+BP605)-BJ605)</f>
        <v>0</v>
      </c>
      <c r="T605">
        <f>1/((BC605+1)/(Q605/1.6)+1/(R605/1.37)) + BC605/((BC605+1)/(Q605/1.6) + BC605/(R605/1.37))</f>
        <v>0</v>
      </c>
      <c r="U605">
        <f>(AX605*BA605)</f>
        <v>0</v>
      </c>
      <c r="V605">
        <f>(BQ605+(U605+2*0.95*5.67E-8*(((BQ605+$B$7)+273)^4-(BQ605+273)^4)-44100*J605)/(1.84*29.3*R605+8*0.95*5.67E-8*(BQ605+273)^3))</f>
        <v>0</v>
      </c>
      <c r="W605">
        <f>($C$7*BR605+$D$7*BS605+$E$7*V605)</f>
        <v>0</v>
      </c>
      <c r="X605">
        <f>0.61365*exp(17.502*W605/(240.97+W605))</f>
        <v>0</v>
      </c>
      <c r="Y605">
        <f>(Z605/AA605*100)</f>
        <v>0</v>
      </c>
      <c r="Z605">
        <f>BJ605*(BO605+BP605)/1000</f>
        <v>0</v>
      </c>
      <c r="AA605">
        <f>0.61365*exp(17.502*BQ605/(240.97+BQ605))</f>
        <v>0</v>
      </c>
      <c r="AB605">
        <f>(X605-BJ605*(BO605+BP605)/1000)</f>
        <v>0</v>
      </c>
      <c r="AC605">
        <f>(-J605*44100)</f>
        <v>0</v>
      </c>
      <c r="AD605">
        <f>2*29.3*R605*0.92*(BQ605-W605)</f>
        <v>0</v>
      </c>
      <c r="AE605">
        <f>2*0.95*5.67E-8*(((BQ605+$B$7)+273)^4-(W605+273)^4)</f>
        <v>0</v>
      </c>
      <c r="AF605">
        <f>U605+AE605+AC605+AD605</f>
        <v>0</v>
      </c>
      <c r="AG605">
        <f>BN605*AU605*(BI605-BH605*(1000-AU605*BK605)/(1000-AU605*BJ605))/(100*BB605)</f>
        <v>0</v>
      </c>
      <c r="AH605">
        <f>1000*BN605*AU605*(BJ605-BK605)/(100*BB605*(1000-AU605*BJ605))</f>
        <v>0</v>
      </c>
      <c r="AI605">
        <f>(AJ605 - AK605 - BO605*1E3/(8.314*(BQ605+273.15)) * AM605/BN605 * AL605) * BN605/(100*BB605) * (1000 - BK605)/1000</f>
        <v>0</v>
      </c>
      <c r="AJ605">
        <v>569.5936092757639</v>
      </c>
      <c r="AK605">
        <v>550.1659939393936</v>
      </c>
      <c r="AL605">
        <v>3.472859707577633</v>
      </c>
      <c r="AM605">
        <v>65.61968836560369</v>
      </c>
      <c r="AN605">
        <f>(AP605 - AO605 + BO605*1E3/(8.314*(BQ605+273.15)) * AR605/BN605 * AQ605) * BN605/(100*BB605) * 1000/(1000 - AP605)</f>
        <v>0</v>
      </c>
      <c r="AO605">
        <v>24.26387546693818</v>
      </c>
      <c r="AP605">
        <v>25.59659272727272</v>
      </c>
      <c r="AQ605">
        <v>2.889731246255739E-05</v>
      </c>
      <c r="AR605">
        <v>78.44544884641762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MAX(0,($B$13+$C$13*BV605)/(1+$D$13*BV605)*BO605/(BQ605+273)*$E$13)</f>
        <v>0</v>
      </c>
      <c r="AX605">
        <f>$B$11*BW605+$C$11*BX605+$F$11*CI605*(1-CL605)</f>
        <v>0</v>
      </c>
      <c r="AY605">
        <f>AX605*AZ605</f>
        <v>0</v>
      </c>
      <c r="AZ605">
        <f>($B$11*$D$9+$C$11*$D$9+$F$11*((CV605+CN605)/MAX(CV605+CN605+CW605, 0.1)*$I$9+CW605/MAX(CV605+CN605+CW605, 0.1)*$J$9))/($B$11+$C$11+$F$11)</f>
        <v>0</v>
      </c>
      <c r="BA605">
        <f>($B$11*$K$9+$C$11*$K$9+$F$11*((CV605+CN605)/MAX(CV605+CN605+CW605, 0.1)*$P$9+CW605/MAX(CV605+CN605+CW605, 0.1)*$Q$9))/($B$11+$C$11+$F$11)</f>
        <v>0</v>
      </c>
      <c r="BB605">
        <v>6</v>
      </c>
      <c r="BC605">
        <v>0.5</v>
      </c>
      <c r="BD605" t="s">
        <v>355</v>
      </c>
      <c r="BE605">
        <v>2</v>
      </c>
      <c r="BF605" t="b">
        <v>1</v>
      </c>
      <c r="BG605">
        <v>1657319759.5</v>
      </c>
      <c r="BH605">
        <v>529.3071249999999</v>
      </c>
      <c r="BI605">
        <v>557.62225</v>
      </c>
      <c r="BJ605">
        <v>25.5950375</v>
      </c>
      <c r="BK605">
        <v>24.2643625</v>
      </c>
      <c r="BL605">
        <v>530.804625</v>
      </c>
      <c r="BM605">
        <v>26.5777125</v>
      </c>
      <c r="BN605">
        <v>499.996625</v>
      </c>
      <c r="BO605">
        <v>68.41502500000001</v>
      </c>
      <c r="BP605">
        <v>0.0999749125</v>
      </c>
      <c r="BQ605">
        <v>26.62095</v>
      </c>
      <c r="BR605">
        <v>26.9735875</v>
      </c>
      <c r="BS605">
        <v>999.9</v>
      </c>
      <c r="BT605">
        <v>0</v>
      </c>
      <c r="BU605">
        <v>0</v>
      </c>
      <c r="BV605">
        <v>10006.4</v>
      </c>
      <c r="BW605">
        <v>0</v>
      </c>
      <c r="BX605">
        <v>1595.80375</v>
      </c>
      <c r="BY605">
        <v>-28.315175</v>
      </c>
      <c r="BZ605">
        <v>543.2106250000001</v>
      </c>
      <c r="CA605">
        <v>571.488875</v>
      </c>
      <c r="CB605">
        <v>1.33066375</v>
      </c>
      <c r="CC605">
        <v>557.62225</v>
      </c>
      <c r="CD605">
        <v>24.2643625</v>
      </c>
      <c r="CE605">
        <v>1.75108375</v>
      </c>
      <c r="CF605">
        <v>1.660045</v>
      </c>
      <c r="CG605">
        <v>15.35685</v>
      </c>
      <c r="CH605">
        <v>14.527775</v>
      </c>
      <c r="CI605">
        <v>2000.03625</v>
      </c>
      <c r="CJ605">
        <v>0.97999825</v>
      </c>
      <c r="CK605">
        <v>0.020001775</v>
      </c>
      <c r="CL605">
        <v>0</v>
      </c>
      <c r="CM605">
        <v>2.251925</v>
      </c>
      <c r="CN605">
        <v>0</v>
      </c>
      <c r="CO605">
        <v>4319.51</v>
      </c>
      <c r="CP605">
        <v>16749.75</v>
      </c>
      <c r="CQ605">
        <v>42.687</v>
      </c>
      <c r="CR605">
        <v>44.07774999999999</v>
      </c>
      <c r="CS605">
        <v>43.062</v>
      </c>
      <c r="CT605">
        <v>42.48425</v>
      </c>
      <c r="CU605">
        <v>41.5</v>
      </c>
      <c r="CV605">
        <v>1960.03125</v>
      </c>
      <c r="CW605">
        <v>40.00750000000001</v>
      </c>
      <c r="CX605">
        <v>0</v>
      </c>
      <c r="CY605">
        <v>1657319768.7</v>
      </c>
      <c r="CZ605">
        <v>0</v>
      </c>
      <c r="DA605">
        <v>1657315522.5</v>
      </c>
      <c r="DB605" t="s">
        <v>1038</v>
      </c>
      <c r="DC605">
        <v>1657315522.5</v>
      </c>
      <c r="DD605">
        <v>1657315518.5</v>
      </c>
      <c r="DE605">
        <v>10</v>
      </c>
      <c r="DF605">
        <v>0.226</v>
      </c>
      <c r="DG605">
        <v>0.346</v>
      </c>
      <c r="DH605">
        <v>-1.322</v>
      </c>
      <c r="DI605">
        <v>-0.172</v>
      </c>
      <c r="DJ605">
        <v>420</v>
      </c>
      <c r="DK605">
        <v>25</v>
      </c>
      <c r="DL605">
        <v>0.27</v>
      </c>
      <c r="DM605">
        <v>0.2</v>
      </c>
      <c r="DN605">
        <v>-27.44866</v>
      </c>
      <c r="DO605">
        <v>-6.578753470919296</v>
      </c>
      <c r="DP605">
        <v>0.6474405609011534</v>
      </c>
      <c r="DQ605">
        <v>0</v>
      </c>
      <c r="DR605">
        <v>1.329672</v>
      </c>
      <c r="DS605">
        <v>-0.07414063789868879</v>
      </c>
      <c r="DT605">
        <v>0.01473769405300571</v>
      </c>
      <c r="DU605">
        <v>1</v>
      </c>
      <c r="DV605">
        <v>1</v>
      </c>
      <c r="DW605">
        <v>2</v>
      </c>
      <c r="DX605" t="s">
        <v>357</v>
      </c>
      <c r="DY605">
        <v>2.97657</v>
      </c>
      <c r="DZ605">
        <v>2.72474</v>
      </c>
      <c r="EA605">
        <v>0.0859371</v>
      </c>
      <c r="EB605">
        <v>0.08822439999999999</v>
      </c>
      <c r="EC605">
        <v>0.087411</v>
      </c>
      <c r="ED605">
        <v>0.0805877</v>
      </c>
      <c r="EE605">
        <v>28735.2</v>
      </c>
      <c r="EF605">
        <v>28774</v>
      </c>
      <c r="EG605">
        <v>29244.6</v>
      </c>
      <c r="EH605">
        <v>29204.4</v>
      </c>
      <c r="EI605">
        <v>35374.5</v>
      </c>
      <c r="EJ605">
        <v>35683.3</v>
      </c>
      <c r="EK605">
        <v>41200.8</v>
      </c>
      <c r="EL605">
        <v>41598.8</v>
      </c>
      <c r="EM605">
        <v>1.93417</v>
      </c>
      <c r="EN605">
        <v>2.01508</v>
      </c>
      <c r="EO605">
        <v>-0.00424683</v>
      </c>
      <c r="EP605">
        <v>0</v>
      </c>
      <c r="EQ605">
        <v>27.0453</v>
      </c>
      <c r="ER605">
        <v>999.9</v>
      </c>
      <c r="ES605">
        <v>28</v>
      </c>
      <c r="ET605">
        <v>39.5</v>
      </c>
      <c r="EU605">
        <v>29.5378</v>
      </c>
      <c r="EV605">
        <v>61.459</v>
      </c>
      <c r="EW605">
        <v>26.9191</v>
      </c>
      <c r="EX605">
        <v>2</v>
      </c>
      <c r="EY605">
        <v>0.285366</v>
      </c>
      <c r="EZ605">
        <v>3.63905</v>
      </c>
      <c r="FA605">
        <v>20.3475</v>
      </c>
      <c r="FB605">
        <v>5.21145</v>
      </c>
      <c r="FC605">
        <v>12.0135</v>
      </c>
      <c r="FD605">
        <v>4.98625</v>
      </c>
      <c r="FE605">
        <v>3.28738</v>
      </c>
      <c r="FF605">
        <v>6626.4</v>
      </c>
      <c r="FG605">
        <v>9999</v>
      </c>
      <c r="FH605">
        <v>9999</v>
      </c>
      <c r="FI605">
        <v>107.1</v>
      </c>
      <c r="FJ605">
        <v>1.86751</v>
      </c>
      <c r="FK605">
        <v>1.86651</v>
      </c>
      <c r="FL605">
        <v>1.86599</v>
      </c>
      <c r="FM605">
        <v>1.86584</v>
      </c>
      <c r="FN605">
        <v>1.8677</v>
      </c>
      <c r="FO605">
        <v>1.87012</v>
      </c>
      <c r="FP605">
        <v>1.86878</v>
      </c>
      <c r="FQ605">
        <v>1.87022</v>
      </c>
      <c r="FR605">
        <v>0</v>
      </c>
      <c r="FS605">
        <v>0</v>
      </c>
      <c r="FT605">
        <v>0</v>
      </c>
      <c r="FU605">
        <v>0</v>
      </c>
      <c r="FV605" t="s">
        <v>358</v>
      </c>
      <c r="FW605" t="s">
        <v>359</v>
      </c>
      <c r="FX605" t="s">
        <v>360</v>
      </c>
      <c r="FY605" t="s">
        <v>360</v>
      </c>
      <c r="FZ605" t="s">
        <v>360</v>
      </c>
      <c r="GA605" t="s">
        <v>360</v>
      </c>
      <c r="GB605">
        <v>0</v>
      </c>
      <c r="GC605">
        <v>100</v>
      </c>
      <c r="GD605">
        <v>100</v>
      </c>
      <c r="GE605">
        <v>-1.512</v>
      </c>
      <c r="GF605">
        <v>-0.9834000000000001</v>
      </c>
      <c r="GG605">
        <v>-0.6157391948907027</v>
      </c>
      <c r="GH605">
        <v>-0.001751842048368114</v>
      </c>
      <c r="GI605">
        <v>2.175043830543419E-07</v>
      </c>
      <c r="GJ605">
        <v>-8.900938919420621E-11</v>
      </c>
      <c r="GK605">
        <v>8.598166570386768</v>
      </c>
      <c r="GL605">
        <v>1.777864070516789</v>
      </c>
      <c r="GM605">
        <v>-0.1595319365346188</v>
      </c>
      <c r="GN605">
        <v>0.002975254502177307</v>
      </c>
      <c r="GO605">
        <v>3</v>
      </c>
      <c r="GP605">
        <v>2360</v>
      </c>
      <c r="GQ605">
        <v>1</v>
      </c>
      <c r="GR605">
        <v>26</v>
      </c>
      <c r="GS605">
        <v>70.7</v>
      </c>
      <c r="GT605">
        <v>70.7</v>
      </c>
      <c r="GU605">
        <v>1.74194</v>
      </c>
      <c r="GV605">
        <v>2.24487</v>
      </c>
      <c r="GW605">
        <v>1.94702</v>
      </c>
      <c r="GX605">
        <v>2.81738</v>
      </c>
      <c r="GY605">
        <v>2.19482</v>
      </c>
      <c r="GZ605">
        <v>2.38892</v>
      </c>
      <c r="HA605">
        <v>41.9538</v>
      </c>
      <c r="HB605">
        <v>11.9431</v>
      </c>
      <c r="HC605">
        <v>18</v>
      </c>
      <c r="HD605">
        <v>500.992</v>
      </c>
      <c r="HE605">
        <v>566.6420000000001</v>
      </c>
      <c r="HF605">
        <v>20.765</v>
      </c>
      <c r="HG605">
        <v>30.8861</v>
      </c>
      <c r="HH605">
        <v>29.9999</v>
      </c>
      <c r="HI605">
        <v>30.7746</v>
      </c>
      <c r="HJ605">
        <v>30.6788</v>
      </c>
      <c r="HK605">
        <v>34.7552</v>
      </c>
      <c r="HL605">
        <v>16.5629</v>
      </c>
      <c r="HM605">
        <v>33.2169</v>
      </c>
      <c r="HN605">
        <v>20.7679</v>
      </c>
      <c r="HO605">
        <v>587.7190000000001</v>
      </c>
      <c r="HP605">
        <v>24.3016</v>
      </c>
      <c r="HQ605">
        <v>100.018</v>
      </c>
      <c r="HR605">
        <v>99.92400000000001</v>
      </c>
    </row>
    <row r="606" spans="1:226">
      <c r="A606">
        <v>590</v>
      </c>
      <c r="B606">
        <v>1657319763.5</v>
      </c>
      <c r="C606">
        <v>10902.5</v>
      </c>
      <c r="D606" t="s">
        <v>1548</v>
      </c>
      <c r="E606" t="s">
        <v>1549</v>
      </c>
      <c r="F606">
        <v>5</v>
      </c>
      <c r="G606" t="s">
        <v>728</v>
      </c>
      <c r="H606" t="s">
        <v>354</v>
      </c>
      <c r="I606">
        <v>1657319760.5</v>
      </c>
      <c r="J606">
        <f>(K606)/1000</f>
        <v>0</v>
      </c>
      <c r="K606">
        <f>IF(BF606, AN606, AH606)</f>
        <v>0</v>
      </c>
      <c r="L606">
        <f>IF(BF606, AI606, AG606)</f>
        <v>0</v>
      </c>
      <c r="M606">
        <f>BH606 - IF(AU606&gt;1, L606*BB606*100.0/(AW606*BV606), 0)</f>
        <v>0</v>
      </c>
      <c r="N606">
        <f>((T606-J606/2)*M606-L606)/(T606+J606/2)</f>
        <v>0</v>
      </c>
      <c r="O606">
        <f>N606*(BO606+BP606)/1000.0</f>
        <v>0</v>
      </c>
      <c r="P606">
        <f>(BH606 - IF(AU606&gt;1, L606*BB606*100.0/(AW606*BV606), 0))*(BO606+BP606)/1000.0</f>
        <v>0</v>
      </c>
      <c r="Q606">
        <f>2.0/((1/S606-1/R606)+SIGN(S606)*SQRT((1/S606-1/R606)*(1/S606-1/R606) + 4*BC606/((BC606+1)*(BC606+1))*(2*1/S606*1/R606-1/R606*1/R606)))</f>
        <v>0</v>
      </c>
      <c r="R606">
        <f>IF(LEFT(BD606,1)&lt;&gt;"0",IF(LEFT(BD606,1)="1",3.0,BE606),$D$5+$E$5*(BV606*BO606/($K$5*1000))+$F$5*(BV606*BO606/($K$5*1000))*MAX(MIN(BB606,$J$5),$I$5)*MAX(MIN(BB606,$J$5),$I$5)+$G$5*MAX(MIN(BB606,$J$5),$I$5)*(BV606*BO606/($K$5*1000))+$H$5*(BV606*BO606/($K$5*1000))*(BV606*BO606/($K$5*1000)))</f>
        <v>0</v>
      </c>
      <c r="S606">
        <f>J606*(1000-(1000*0.61365*exp(17.502*W606/(240.97+W606))/(BO606+BP606)+BJ606)/2)/(1000*0.61365*exp(17.502*W606/(240.97+W606))/(BO606+BP606)-BJ606)</f>
        <v>0</v>
      </c>
      <c r="T606">
        <f>1/((BC606+1)/(Q606/1.6)+1/(R606/1.37)) + BC606/((BC606+1)/(Q606/1.6) + BC606/(R606/1.37))</f>
        <v>0</v>
      </c>
      <c r="U606">
        <f>(AX606*BA606)</f>
        <v>0</v>
      </c>
      <c r="V606">
        <f>(BQ606+(U606+2*0.95*5.67E-8*(((BQ606+$B$7)+273)^4-(BQ606+273)^4)-44100*J606)/(1.84*29.3*R606+8*0.95*5.67E-8*(BQ606+273)^3))</f>
        <v>0</v>
      </c>
      <c r="W606">
        <f>($C$7*BR606+$D$7*BS606+$E$7*V606)</f>
        <v>0</v>
      </c>
      <c r="X606">
        <f>0.61365*exp(17.502*W606/(240.97+W606))</f>
        <v>0</v>
      </c>
      <c r="Y606">
        <f>(Z606/AA606*100)</f>
        <v>0</v>
      </c>
      <c r="Z606">
        <f>BJ606*(BO606+BP606)/1000</f>
        <v>0</v>
      </c>
      <c r="AA606">
        <f>0.61365*exp(17.502*BQ606/(240.97+BQ606))</f>
        <v>0</v>
      </c>
      <c r="AB606">
        <f>(X606-BJ606*(BO606+BP606)/1000)</f>
        <v>0</v>
      </c>
      <c r="AC606">
        <f>(-J606*44100)</f>
        <v>0</v>
      </c>
      <c r="AD606">
        <f>2*29.3*R606*0.92*(BQ606-W606)</f>
        <v>0</v>
      </c>
      <c r="AE606">
        <f>2*0.95*5.67E-8*(((BQ606+$B$7)+273)^4-(W606+273)^4)</f>
        <v>0</v>
      </c>
      <c r="AF606">
        <f>U606+AE606+AC606+AD606</f>
        <v>0</v>
      </c>
      <c r="AG606">
        <f>BN606*AU606*(BI606-BH606*(1000-AU606*BK606)/(1000-AU606*BJ606))/(100*BB606)</f>
        <v>0</v>
      </c>
      <c r="AH606">
        <f>1000*BN606*AU606*(BJ606-BK606)/(100*BB606*(1000-AU606*BJ606))</f>
        <v>0</v>
      </c>
      <c r="AI606">
        <f>(AJ606 - AK606 - BO606*1E3/(8.314*(BQ606+273.15)) * AM606/BN606 * AL606) * BN606/(100*BB606) * (1000 - BK606)/1000</f>
        <v>0</v>
      </c>
      <c r="AJ606">
        <v>575.2847396539311</v>
      </c>
      <c r="AK606">
        <v>555.5300424242424</v>
      </c>
      <c r="AL606">
        <v>3.528603023609524</v>
      </c>
      <c r="AM606">
        <v>65.61968836560369</v>
      </c>
      <c r="AN606">
        <f>(AP606 - AO606 + BO606*1E3/(8.314*(BQ606+273.15)) * AR606/BN606 * AQ606) * BN606/(100*BB606) * 1000/(1000 - AP606)</f>
        <v>0</v>
      </c>
      <c r="AO606">
        <v>24.26449050078639</v>
      </c>
      <c r="AP606">
        <v>25.59581696969698</v>
      </c>
      <c r="AQ606">
        <v>2.197760632604166E-05</v>
      </c>
      <c r="AR606">
        <v>78.44544884641762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MAX(0,($B$13+$C$13*BV606)/(1+$D$13*BV606)*BO606/(BQ606+273)*$E$13)</f>
        <v>0</v>
      </c>
      <c r="AX606">
        <f>$B$11*BW606+$C$11*BX606+$F$11*CI606*(1-CL606)</f>
        <v>0</v>
      </c>
      <c r="AY606">
        <f>AX606*AZ606</f>
        <v>0</v>
      </c>
      <c r="AZ606">
        <f>($B$11*$D$9+$C$11*$D$9+$F$11*((CV606+CN606)/MAX(CV606+CN606+CW606, 0.1)*$I$9+CW606/MAX(CV606+CN606+CW606, 0.1)*$J$9))/($B$11+$C$11+$F$11)</f>
        <v>0</v>
      </c>
      <c r="BA606">
        <f>($B$11*$K$9+$C$11*$K$9+$F$11*((CV606+CN606)/MAX(CV606+CN606+CW606, 0.1)*$P$9+CW606/MAX(CV606+CN606+CW606, 0.1)*$Q$9))/($B$11+$C$11+$F$11)</f>
        <v>0</v>
      </c>
      <c r="BB606">
        <v>6</v>
      </c>
      <c r="BC606">
        <v>0.5</v>
      </c>
      <c r="BD606" t="s">
        <v>355</v>
      </c>
      <c r="BE606">
        <v>2</v>
      </c>
      <c r="BF606" t="b">
        <v>1</v>
      </c>
      <c r="BG606">
        <v>1657319760.5</v>
      </c>
      <c r="BH606">
        <v>532.7093333333333</v>
      </c>
      <c r="BI606">
        <v>561.2665555555554</v>
      </c>
      <c r="BJ606">
        <v>25.59554444444444</v>
      </c>
      <c r="BK606">
        <v>24.26402222222222</v>
      </c>
      <c r="BL606">
        <v>534.2123333333334</v>
      </c>
      <c r="BM606">
        <v>26.57856666666667</v>
      </c>
      <c r="BN606">
        <v>500.0014444444444</v>
      </c>
      <c r="BO606">
        <v>68.41511111111112</v>
      </c>
      <c r="BP606">
        <v>0.09998353333333333</v>
      </c>
      <c r="BQ606">
        <v>26.6234</v>
      </c>
      <c r="BR606">
        <v>26.9747</v>
      </c>
      <c r="BS606">
        <v>999.9000000000001</v>
      </c>
      <c r="BT606">
        <v>0</v>
      </c>
      <c r="BU606">
        <v>0</v>
      </c>
      <c r="BV606">
        <v>10004.71111111111</v>
      </c>
      <c r="BW606">
        <v>0</v>
      </c>
      <c r="BX606">
        <v>1595.657777777778</v>
      </c>
      <c r="BY606">
        <v>-28.55723333333334</v>
      </c>
      <c r="BZ606">
        <v>546.7025555555555</v>
      </c>
      <c r="CA606">
        <v>575.2236666666668</v>
      </c>
      <c r="CB606">
        <v>1.331516666666667</v>
      </c>
      <c r="CC606">
        <v>561.2665555555554</v>
      </c>
      <c r="CD606">
        <v>24.26402222222222</v>
      </c>
      <c r="CE606">
        <v>1.751122222222222</v>
      </c>
      <c r="CF606">
        <v>1.660024444444445</v>
      </c>
      <c r="CG606">
        <v>15.35717777777778</v>
      </c>
      <c r="CH606">
        <v>14.52758888888889</v>
      </c>
      <c r="CI606">
        <v>2000.045555555555</v>
      </c>
      <c r="CJ606">
        <v>0.9799971111111111</v>
      </c>
      <c r="CK606">
        <v>0.02000282222222222</v>
      </c>
      <c r="CL606">
        <v>0</v>
      </c>
      <c r="CM606">
        <v>2.235155555555556</v>
      </c>
      <c r="CN606">
        <v>0</v>
      </c>
      <c r="CO606">
        <v>4319.615555555556</v>
      </c>
      <c r="CP606">
        <v>16749.83333333333</v>
      </c>
      <c r="CQ606">
        <v>42.687</v>
      </c>
      <c r="CR606">
        <v>44.07599999999999</v>
      </c>
      <c r="CS606">
        <v>43.07599999999999</v>
      </c>
      <c r="CT606">
        <v>42.486</v>
      </c>
      <c r="CU606">
        <v>41.5</v>
      </c>
      <c r="CV606">
        <v>1960.038888888889</v>
      </c>
      <c r="CW606">
        <v>40.00888888888889</v>
      </c>
      <c r="CX606">
        <v>0</v>
      </c>
      <c r="CY606">
        <v>1657319770.5</v>
      </c>
      <c r="CZ606">
        <v>0</v>
      </c>
      <c r="DA606">
        <v>1657315522.5</v>
      </c>
      <c r="DB606" t="s">
        <v>1038</v>
      </c>
      <c r="DC606">
        <v>1657315522.5</v>
      </c>
      <c r="DD606">
        <v>1657315518.5</v>
      </c>
      <c r="DE606">
        <v>10</v>
      </c>
      <c r="DF606">
        <v>0.226</v>
      </c>
      <c r="DG606">
        <v>0.346</v>
      </c>
      <c r="DH606">
        <v>-1.322</v>
      </c>
      <c r="DI606">
        <v>-0.172</v>
      </c>
      <c r="DJ606">
        <v>420</v>
      </c>
      <c r="DK606">
        <v>25</v>
      </c>
      <c r="DL606">
        <v>0.27</v>
      </c>
      <c r="DM606">
        <v>0.2</v>
      </c>
      <c r="DN606">
        <v>-27.62759512195122</v>
      </c>
      <c r="DO606">
        <v>-7.161050174216061</v>
      </c>
      <c r="DP606">
        <v>0.729659448781222</v>
      </c>
      <c r="DQ606">
        <v>0</v>
      </c>
      <c r="DR606">
        <v>1.328766585365854</v>
      </c>
      <c r="DS606">
        <v>-0.04484738675958359</v>
      </c>
      <c r="DT606">
        <v>0.01364688289429193</v>
      </c>
      <c r="DU606">
        <v>1</v>
      </c>
      <c r="DV606">
        <v>1</v>
      </c>
      <c r="DW606">
        <v>2</v>
      </c>
      <c r="DX606" t="s">
        <v>357</v>
      </c>
      <c r="DY606">
        <v>2.97665</v>
      </c>
      <c r="DZ606">
        <v>2.72479</v>
      </c>
      <c r="EA606">
        <v>0.0865472</v>
      </c>
      <c r="EB606">
        <v>0.0888341</v>
      </c>
      <c r="EC606">
        <v>0.08741400000000001</v>
      </c>
      <c r="ED606">
        <v>0.080585</v>
      </c>
      <c r="EE606">
        <v>28716.1</v>
      </c>
      <c r="EF606">
        <v>28754.8</v>
      </c>
      <c r="EG606">
        <v>29244.6</v>
      </c>
      <c r="EH606">
        <v>29204.4</v>
      </c>
      <c r="EI606">
        <v>35374.6</v>
      </c>
      <c r="EJ606">
        <v>35683.6</v>
      </c>
      <c r="EK606">
        <v>41201.1</v>
      </c>
      <c r="EL606">
        <v>41599</v>
      </c>
      <c r="EM606">
        <v>1.93422</v>
      </c>
      <c r="EN606">
        <v>2.01508</v>
      </c>
      <c r="EO606">
        <v>-0.004109</v>
      </c>
      <c r="EP606">
        <v>0</v>
      </c>
      <c r="EQ606">
        <v>27.0445</v>
      </c>
      <c r="ER606">
        <v>999.9</v>
      </c>
      <c r="ES606">
        <v>28</v>
      </c>
      <c r="ET606">
        <v>39.5</v>
      </c>
      <c r="EU606">
        <v>29.5404</v>
      </c>
      <c r="EV606">
        <v>61.569</v>
      </c>
      <c r="EW606">
        <v>26.891</v>
      </c>
      <c r="EX606">
        <v>2</v>
      </c>
      <c r="EY606">
        <v>0.285348</v>
      </c>
      <c r="EZ606">
        <v>3.64812</v>
      </c>
      <c r="FA606">
        <v>20.3474</v>
      </c>
      <c r="FB606">
        <v>5.2122</v>
      </c>
      <c r="FC606">
        <v>12.0137</v>
      </c>
      <c r="FD606">
        <v>4.98625</v>
      </c>
      <c r="FE606">
        <v>3.28753</v>
      </c>
      <c r="FF606">
        <v>6626.4</v>
      </c>
      <c r="FG606">
        <v>9999</v>
      </c>
      <c r="FH606">
        <v>9999</v>
      </c>
      <c r="FI606">
        <v>107.1</v>
      </c>
      <c r="FJ606">
        <v>1.86751</v>
      </c>
      <c r="FK606">
        <v>1.8665</v>
      </c>
      <c r="FL606">
        <v>1.866</v>
      </c>
      <c r="FM606">
        <v>1.86584</v>
      </c>
      <c r="FN606">
        <v>1.86769</v>
      </c>
      <c r="FO606">
        <v>1.87012</v>
      </c>
      <c r="FP606">
        <v>1.86877</v>
      </c>
      <c r="FQ606">
        <v>1.87021</v>
      </c>
      <c r="FR606">
        <v>0</v>
      </c>
      <c r="FS606">
        <v>0</v>
      </c>
      <c r="FT606">
        <v>0</v>
      </c>
      <c r="FU606">
        <v>0</v>
      </c>
      <c r="FV606" t="s">
        <v>358</v>
      </c>
      <c r="FW606" t="s">
        <v>359</v>
      </c>
      <c r="FX606" t="s">
        <v>360</v>
      </c>
      <c r="FY606" t="s">
        <v>360</v>
      </c>
      <c r="FZ606" t="s">
        <v>360</v>
      </c>
      <c r="GA606" t="s">
        <v>360</v>
      </c>
      <c r="GB606">
        <v>0</v>
      </c>
      <c r="GC606">
        <v>100</v>
      </c>
      <c r="GD606">
        <v>100</v>
      </c>
      <c r="GE606">
        <v>-1.519</v>
      </c>
      <c r="GF606">
        <v>-0.9836</v>
      </c>
      <c r="GG606">
        <v>-0.6157391948907027</v>
      </c>
      <c r="GH606">
        <v>-0.001751842048368114</v>
      </c>
      <c r="GI606">
        <v>2.175043830543419E-07</v>
      </c>
      <c r="GJ606">
        <v>-8.900938919420621E-11</v>
      </c>
      <c r="GK606">
        <v>8.598166570386768</v>
      </c>
      <c r="GL606">
        <v>1.777864070516789</v>
      </c>
      <c r="GM606">
        <v>-0.1595319365346188</v>
      </c>
      <c r="GN606">
        <v>0.002975254502177307</v>
      </c>
      <c r="GO606">
        <v>3</v>
      </c>
      <c r="GP606">
        <v>2360</v>
      </c>
      <c r="GQ606">
        <v>1</v>
      </c>
      <c r="GR606">
        <v>26</v>
      </c>
      <c r="GS606">
        <v>70.7</v>
      </c>
      <c r="GT606">
        <v>70.8</v>
      </c>
      <c r="GU606">
        <v>1.74072</v>
      </c>
      <c r="GV606">
        <v>2.24731</v>
      </c>
      <c r="GW606">
        <v>1.94702</v>
      </c>
      <c r="GX606">
        <v>2.81616</v>
      </c>
      <c r="GY606">
        <v>2.19482</v>
      </c>
      <c r="GZ606">
        <v>2.36084</v>
      </c>
      <c r="HA606">
        <v>41.9538</v>
      </c>
      <c r="HB606">
        <v>11.9343</v>
      </c>
      <c r="HC606">
        <v>18</v>
      </c>
      <c r="HD606">
        <v>501.032</v>
      </c>
      <c r="HE606">
        <v>566.654</v>
      </c>
      <c r="HF606">
        <v>20.772</v>
      </c>
      <c r="HG606">
        <v>30.8861</v>
      </c>
      <c r="HH606">
        <v>29.9999</v>
      </c>
      <c r="HI606">
        <v>30.7755</v>
      </c>
      <c r="HJ606">
        <v>30.6802</v>
      </c>
      <c r="HK606">
        <v>35.1769</v>
      </c>
      <c r="HL606">
        <v>16.5629</v>
      </c>
      <c r="HM606">
        <v>33.2169</v>
      </c>
      <c r="HN606">
        <v>20.7679</v>
      </c>
      <c r="HO606">
        <v>614.082</v>
      </c>
      <c r="HP606">
        <v>24.3016</v>
      </c>
      <c r="HQ606">
        <v>100.018</v>
      </c>
      <c r="HR606">
        <v>99.9243</v>
      </c>
    </row>
    <row r="607" spans="1:226">
      <c r="A607">
        <v>591</v>
      </c>
      <c r="B607">
        <v>1657319767.5</v>
      </c>
      <c r="C607">
        <v>10906.5</v>
      </c>
      <c r="D607" t="s">
        <v>1550</v>
      </c>
      <c r="E607" t="s">
        <v>1551</v>
      </c>
      <c r="F607">
        <v>5</v>
      </c>
      <c r="G607" t="s">
        <v>728</v>
      </c>
      <c r="H607" t="s">
        <v>354</v>
      </c>
      <c r="I607">
        <v>1657319764.888889</v>
      </c>
      <c r="J607">
        <f>(K607)/1000</f>
        <v>0</v>
      </c>
      <c r="K607">
        <f>IF(BF607, AN607, AH607)</f>
        <v>0</v>
      </c>
      <c r="L607">
        <f>IF(BF607, AI607, AG607)</f>
        <v>0</v>
      </c>
      <c r="M607">
        <f>BH607 - IF(AU607&gt;1, L607*BB607*100.0/(AW607*BV607), 0)</f>
        <v>0</v>
      </c>
      <c r="N607">
        <f>((T607-J607/2)*M607-L607)/(T607+J607/2)</f>
        <v>0</v>
      </c>
      <c r="O607">
        <f>N607*(BO607+BP607)/1000.0</f>
        <v>0</v>
      </c>
      <c r="P607">
        <f>(BH607 - IF(AU607&gt;1, L607*BB607*100.0/(AW607*BV607), 0))*(BO607+BP607)/1000.0</f>
        <v>0</v>
      </c>
      <c r="Q607">
        <f>2.0/((1/S607-1/R607)+SIGN(S607)*SQRT((1/S607-1/R607)*(1/S607-1/R607) + 4*BC607/((BC607+1)*(BC607+1))*(2*1/S607*1/R607-1/R607*1/R607)))</f>
        <v>0</v>
      </c>
      <c r="R607">
        <f>IF(LEFT(BD607,1)&lt;&gt;"0",IF(LEFT(BD607,1)="1",3.0,BE607),$D$5+$E$5*(BV607*BO607/($K$5*1000))+$F$5*(BV607*BO607/($K$5*1000))*MAX(MIN(BB607,$J$5),$I$5)*MAX(MIN(BB607,$J$5),$I$5)+$G$5*MAX(MIN(BB607,$J$5),$I$5)*(BV607*BO607/($K$5*1000))+$H$5*(BV607*BO607/($K$5*1000))*(BV607*BO607/($K$5*1000)))</f>
        <v>0</v>
      </c>
      <c r="S607">
        <f>J607*(1000-(1000*0.61365*exp(17.502*W607/(240.97+W607))/(BO607+BP607)+BJ607)/2)/(1000*0.61365*exp(17.502*W607/(240.97+W607))/(BO607+BP607)-BJ607)</f>
        <v>0</v>
      </c>
      <c r="T607">
        <f>1/((BC607+1)/(Q607/1.6)+1/(R607/1.37)) + BC607/((BC607+1)/(Q607/1.6) + BC607/(R607/1.37))</f>
        <v>0</v>
      </c>
      <c r="U607">
        <f>(AX607*BA607)</f>
        <v>0</v>
      </c>
      <c r="V607">
        <f>(BQ607+(U607+2*0.95*5.67E-8*(((BQ607+$B$7)+273)^4-(BQ607+273)^4)-44100*J607)/(1.84*29.3*R607+8*0.95*5.67E-8*(BQ607+273)^3))</f>
        <v>0</v>
      </c>
      <c r="W607">
        <f>($C$7*BR607+$D$7*BS607+$E$7*V607)</f>
        <v>0</v>
      </c>
      <c r="X607">
        <f>0.61365*exp(17.502*W607/(240.97+W607))</f>
        <v>0</v>
      </c>
      <c r="Y607">
        <f>(Z607/AA607*100)</f>
        <v>0</v>
      </c>
      <c r="Z607">
        <f>BJ607*(BO607+BP607)/1000</f>
        <v>0</v>
      </c>
      <c r="AA607">
        <f>0.61365*exp(17.502*BQ607/(240.97+BQ607))</f>
        <v>0</v>
      </c>
      <c r="AB607">
        <f>(X607-BJ607*(BO607+BP607)/1000)</f>
        <v>0</v>
      </c>
      <c r="AC607">
        <f>(-J607*44100)</f>
        <v>0</v>
      </c>
      <c r="AD607">
        <f>2*29.3*R607*0.92*(BQ607-W607)</f>
        <v>0</v>
      </c>
      <c r="AE607">
        <f>2*0.95*5.67E-8*(((BQ607+$B$7)+273)^4-(W607+273)^4)</f>
        <v>0</v>
      </c>
      <c r="AF607">
        <f>U607+AE607+AC607+AD607</f>
        <v>0</v>
      </c>
      <c r="AG607">
        <f>BN607*AU607*(BI607-BH607*(1000-AU607*BK607)/(1000-AU607*BJ607))/(100*BB607)</f>
        <v>0</v>
      </c>
      <c r="AH607">
        <f>1000*BN607*AU607*(BJ607-BK607)/(100*BB607*(1000-AU607*BJ607))</f>
        <v>0</v>
      </c>
      <c r="AI607">
        <f>(AJ607 - AK607 - BO607*1E3/(8.314*(BQ607+273.15)) * AM607/BN607 * AL607) * BN607/(100*BB607) * (1000 - BK607)/1000</f>
        <v>0</v>
      </c>
      <c r="AJ607">
        <v>589.781667325339</v>
      </c>
      <c r="AK607">
        <v>569.6305575757578</v>
      </c>
      <c r="AL607">
        <v>3.513385893208663</v>
      </c>
      <c r="AM607">
        <v>65.61968836560369</v>
      </c>
      <c r="AN607">
        <f>(AP607 - AO607 + BO607*1E3/(8.314*(BQ607+273.15)) * AR607/BN607 * AQ607) * BN607/(100*BB607) * 1000/(1000 - AP607)</f>
        <v>0</v>
      </c>
      <c r="AO607">
        <v>24.26197601239574</v>
      </c>
      <c r="AP607">
        <v>25.59712242424243</v>
      </c>
      <c r="AQ607">
        <v>-7.161638416802238E-07</v>
      </c>
      <c r="AR607">
        <v>78.44544884641762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MAX(0,($B$13+$C$13*BV607)/(1+$D$13*BV607)*BO607/(BQ607+273)*$E$13)</f>
        <v>0</v>
      </c>
      <c r="AX607">
        <f>$B$11*BW607+$C$11*BX607+$F$11*CI607*(1-CL607)</f>
        <v>0</v>
      </c>
      <c r="AY607">
        <f>AX607*AZ607</f>
        <v>0</v>
      </c>
      <c r="AZ607">
        <f>($B$11*$D$9+$C$11*$D$9+$F$11*((CV607+CN607)/MAX(CV607+CN607+CW607, 0.1)*$I$9+CW607/MAX(CV607+CN607+CW607, 0.1)*$J$9))/($B$11+$C$11+$F$11)</f>
        <v>0</v>
      </c>
      <c r="BA607">
        <f>($B$11*$K$9+$C$11*$K$9+$F$11*((CV607+CN607)/MAX(CV607+CN607+CW607, 0.1)*$P$9+CW607/MAX(CV607+CN607+CW607, 0.1)*$Q$9))/($B$11+$C$11+$F$11)</f>
        <v>0</v>
      </c>
      <c r="BB607">
        <v>6</v>
      </c>
      <c r="BC607">
        <v>0.5</v>
      </c>
      <c r="BD607" t="s">
        <v>355</v>
      </c>
      <c r="BE607">
        <v>2</v>
      </c>
      <c r="BF607" t="b">
        <v>1</v>
      </c>
      <c r="BG607">
        <v>1657319764.888889</v>
      </c>
      <c r="BH607">
        <v>547.8396666666666</v>
      </c>
      <c r="BI607">
        <v>576.7584444444445</v>
      </c>
      <c r="BJ607">
        <v>25.59644444444444</v>
      </c>
      <c r="BK607">
        <v>24.26155555555555</v>
      </c>
      <c r="BL607">
        <v>549.367</v>
      </c>
      <c r="BM607">
        <v>26.58011111111111</v>
      </c>
      <c r="BN607">
        <v>500.0224444444445</v>
      </c>
      <c r="BO607">
        <v>68.41621111111111</v>
      </c>
      <c r="BP607">
        <v>0.1000711111111111</v>
      </c>
      <c r="BQ607">
        <v>26.63212222222222</v>
      </c>
      <c r="BR607">
        <v>26.97182222222222</v>
      </c>
      <c r="BS607">
        <v>999.9000000000001</v>
      </c>
      <c r="BT607">
        <v>0</v>
      </c>
      <c r="BU607">
        <v>0</v>
      </c>
      <c r="BV607">
        <v>9986.805555555555</v>
      </c>
      <c r="BW607">
        <v>0</v>
      </c>
      <c r="BX607">
        <v>1595.437777777778</v>
      </c>
      <c r="BY607">
        <v>-28.91875555555556</v>
      </c>
      <c r="BZ607">
        <v>562.2308888888888</v>
      </c>
      <c r="CA607">
        <v>591.0995555555556</v>
      </c>
      <c r="CB607">
        <v>1.334901111111111</v>
      </c>
      <c r="CC607">
        <v>576.7584444444445</v>
      </c>
      <c r="CD607">
        <v>24.26155555555555</v>
      </c>
      <c r="CE607">
        <v>1.751213333333333</v>
      </c>
      <c r="CF607">
        <v>1.659883333333333</v>
      </c>
      <c r="CG607">
        <v>15.35797777777778</v>
      </c>
      <c r="CH607">
        <v>14.52627777777778</v>
      </c>
      <c r="CI607">
        <v>1999.967777777778</v>
      </c>
      <c r="CJ607">
        <v>0.9799983333333332</v>
      </c>
      <c r="CK607">
        <v>0.02000145555555555</v>
      </c>
      <c r="CL607">
        <v>0</v>
      </c>
      <c r="CM607">
        <v>2.135522222222222</v>
      </c>
      <c r="CN607">
        <v>0</v>
      </c>
      <c r="CO607">
        <v>4319.981111111111</v>
      </c>
      <c r="CP607">
        <v>16749.16666666667</v>
      </c>
      <c r="CQ607">
        <v>42.687</v>
      </c>
      <c r="CR607">
        <v>44.083</v>
      </c>
      <c r="CS607">
        <v>43.097</v>
      </c>
      <c r="CT607">
        <v>42.5</v>
      </c>
      <c r="CU607">
        <v>41.51377777777778</v>
      </c>
      <c r="CV607">
        <v>1959.967777777778</v>
      </c>
      <c r="CW607">
        <v>40</v>
      </c>
      <c r="CX607">
        <v>0</v>
      </c>
      <c r="CY607">
        <v>1657319774.1</v>
      </c>
      <c r="CZ607">
        <v>0</v>
      </c>
      <c r="DA607">
        <v>1657315522.5</v>
      </c>
      <c r="DB607" t="s">
        <v>1038</v>
      </c>
      <c r="DC607">
        <v>1657315522.5</v>
      </c>
      <c r="DD607">
        <v>1657315518.5</v>
      </c>
      <c r="DE607">
        <v>10</v>
      </c>
      <c r="DF607">
        <v>0.226</v>
      </c>
      <c r="DG607">
        <v>0.346</v>
      </c>
      <c r="DH607">
        <v>-1.322</v>
      </c>
      <c r="DI607">
        <v>-0.172</v>
      </c>
      <c r="DJ607">
        <v>420</v>
      </c>
      <c r="DK607">
        <v>25</v>
      </c>
      <c r="DL607">
        <v>0.27</v>
      </c>
      <c r="DM607">
        <v>0.2</v>
      </c>
      <c r="DN607">
        <v>-27.9647487804878</v>
      </c>
      <c r="DO607">
        <v>-6.627257142857199</v>
      </c>
      <c r="DP607">
        <v>0.6911600499838185</v>
      </c>
      <c r="DQ607">
        <v>0</v>
      </c>
      <c r="DR607">
        <v>1.326081463414634</v>
      </c>
      <c r="DS607">
        <v>0.04153505226481362</v>
      </c>
      <c r="DT607">
        <v>0.009809182994987379</v>
      </c>
      <c r="DU607">
        <v>1</v>
      </c>
      <c r="DV607">
        <v>1</v>
      </c>
      <c r="DW607">
        <v>2</v>
      </c>
      <c r="DX607" t="s">
        <v>357</v>
      </c>
      <c r="DY607">
        <v>2.9767</v>
      </c>
      <c r="DZ607">
        <v>2.72462</v>
      </c>
      <c r="EA607">
        <v>0.08812109999999999</v>
      </c>
      <c r="EB607">
        <v>0.0903011</v>
      </c>
      <c r="EC607">
        <v>0.0874143</v>
      </c>
      <c r="ED607">
        <v>0.08058079999999999</v>
      </c>
      <c r="EE607">
        <v>28666.1</v>
      </c>
      <c r="EF607">
        <v>28708.5</v>
      </c>
      <c r="EG607">
        <v>29244.1</v>
      </c>
      <c r="EH607">
        <v>29204.4</v>
      </c>
      <c r="EI607">
        <v>35374.2</v>
      </c>
      <c r="EJ607">
        <v>35683.7</v>
      </c>
      <c r="EK607">
        <v>41200.6</v>
      </c>
      <c r="EL607">
        <v>41598.8</v>
      </c>
      <c r="EM607">
        <v>1.93412</v>
      </c>
      <c r="EN607">
        <v>2.015</v>
      </c>
      <c r="EO607">
        <v>-0.00435486</v>
      </c>
      <c r="EP607">
        <v>0</v>
      </c>
      <c r="EQ607">
        <v>27.0432</v>
      </c>
      <c r="ER607">
        <v>999.9</v>
      </c>
      <c r="ES607">
        <v>28</v>
      </c>
      <c r="ET607">
        <v>39.5</v>
      </c>
      <c r="EU607">
        <v>29.5375</v>
      </c>
      <c r="EV607">
        <v>61.589</v>
      </c>
      <c r="EW607">
        <v>26.8149</v>
      </c>
      <c r="EX607">
        <v>2</v>
      </c>
      <c r="EY607">
        <v>0.285407</v>
      </c>
      <c r="EZ607">
        <v>3.66295</v>
      </c>
      <c r="FA607">
        <v>20.3471</v>
      </c>
      <c r="FB607">
        <v>5.2125</v>
      </c>
      <c r="FC607">
        <v>12.0138</v>
      </c>
      <c r="FD607">
        <v>4.9865</v>
      </c>
      <c r="FE607">
        <v>3.28738</v>
      </c>
      <c r="FF607">
        <v>6626.4</v>
      </c>
      <c r="FG607">
        <v>9999</v>
      </c>
      <c r="FH607">
        <v>9999</v>
      </c>
      <c r="FI607">
        <v>107.1</v>
      </c>
      <c r="FJ607">
        <v>1.86752</v>
      </c>
      <c r="FK607">
        <v>1.86648</v>
      </c>
      <c r="FL607">
        <v>1.866</v>
      </c>
      <c r="FM607">
        <v>1.86584</v>
      </c>
      <c r="FN607">
        <v>1.86769</v>
      </c>
      <c r="FO607">
        <v>1.87012</v>
      </c>
      <c r="FP607">
        <v>1.86878</v>
      </c>
      <c r="FQ607">
        <v>1.87016</v>
      </c>
      <c r="FR607">
        <v>0</v>
      </c>
      <c r="FS607">
        <v>0</v>
      </c>
      <c r="FT607">
        <v>0</v>
      </c>
      <c r="FU607">
        <v>0</v>
      </c>
      <c r="FV607" t="s">
        <v>358</v>
      </c>
      <c r="FW607" t="s">
        <v>359</v>
      </c>
      <c r="FX607" t="s">
        <v>360</v>
      </c>
      <c r="FY607" t="s">
        <v>360</v>
      </c>
      <c r="FZ607" t="s">
        <v>360</v>
      </c>
      <c r="GA607" t="s">
        <v>360</v>
      </c>
      <c r="GB607">
        <v>0</v>
      </c>
      <c r="GC607">
        <v>100</v>
      </c>
      <c r="GD607">
        <v>100</v>
      </c>
      <c r="GE607">
        <v>-1.542</v>
      </c>
      <c r="GF607">
        <v>-0.9836</v>
      </c>
      <c r="GG607">
        <v>-0.6157391948907027</v>
      </c>
      <c r="GH607">
        <v>-0.001751842048368114</v>
      </c>
      <c r="GI607">
        <v>2.175043830543419E-07</v>
      </c>
      <c r="GJ607">
        <v>-8.900938919420621E-11</v>
      </c>
      <c r="GK607">
        <v>8.598166570386768</v>
      </c>
      <c r="GL607">
        <v>1.777864070516789</v>
      </c>
      <c r="GM607">
        <v>-0.1595319365346188</v>
      </c>
      <c r="GN607">
        <v>0.002975254502177307</v>
      </c>
      <c r="GO607">
        <v>3</v>
      </c>
      <c r="GP607">
        <v>2360</v>
      </c>
      <c r="GQ607">
        <v>1</v>
      </c>
      <c r="GR607">
        <v>26</v>
      </c>
      <c r="GS607">
        <v>70.8</v>
      </c>
      <c r="GT607">
        <v>70.8</v>
      </c>
      <c r="GU607">
        <v>1.77246</v>
      </c>
      <c r="GV607">
        <v>2.23877</v>
      </c>
      <c r="GW607">
        <v>1.94702</v>
      </c>
      <c r="GX607">
        <v>2.8186</v>
      </c>
      <c r="GY607">
        <v>2.19482</v>
      </c>
      <c r="GZ607">
        <v>2.39136</v>
      </c>
      <c r="HA607">
        <v>41.9538</v>
      </c>
      <c r="HB607">
        <v>11.9343</v>
      </c>
      <c r="HC607">
        <v>18</v>
      </c>
      <c r="HD607">
        <v>500.988</v>
      </c>
      <c r="HE607">
        <v>566.631</v>
      </c>
      <c r="HF607">
        <v>20.7861</v>
      </c>
      <c r="HG607">
        <v>30.888</v>
      </c>
      <c r="HH607">
        <v>30</v>
      </c>
      <c r="HI607">
        <v>30.7782</v>
      </c>
      <c r="HJ607">
        <v>30.6837</v>
      </c>
      <c r="HK607">
        <v>35.845</v>
      </c>
      <c r="HL607">
        <v>16.5629</v>
      </c>
      <c r="HM607">
        <v>33.2169</v>
      </c>
      <c r="HN607">
        <v>20.7854</v>
      </c>
      <c r="HO607">
        <v>627.454</v>
      </c>
      <c r="HP607">
        <v>24.3016</v>
      </c>
      <c r="HQ607">
        <v>100.017</v>
      </c>
      <c r="HR607">
        <v>99.9241</v>
      </c>
    </row>
    <row r="608" spans="1:226">
      <c r="A608">
        <v>592</v>
      </c>
      <c r="B608">
        <v>1657319769</v>
      </c>
      <c r="C608">
        <v>10908</v>
      </c>
      <c r="D608" t="s">
        <v>1552</v>
      </c>
      <c r="E608" t="s">
        <v>1553</v>
      </c>
      <c r="F608">
        <v>5</v>
      </c>
      <c r="G608" t="s">
        <v>728</v>
      </c>
      <c r="H608" t="s">
        <v>354</v>
      </c>
      <c r="I608">
        <v>1657319766.111111</v>
      </c>
      <c r="J608">
        <f>(K608)/1000</f>
        <v>0</v>
      </c>
      <c r="K608">
        <f>IF(BF608, AN608, AH608)</f>
        <v>0</v>
      </c>
      <c r="L608">
        <f>IF(BF608, AI608, AG608)</f>
        <v>0</v>
      </c>
      <c r="M608">
        <f>BH608 - IF(AU608&gt;1, L608*BB608*100.0/(AW608*BV608), 0)</f>
        <v>0</v>
      </c>
      <c r="N608">
        <f>((T608-J608/2)*M608-L608)/(T608+J608/2)</f>
        <v>0</v>
      </c>
      <c r="O608">
        <f>N608*(BO608+BP608)/1000.0</f>
        <v>0</v>
      </c>
      <c r="P608">
        <f>(BH608 - IF(AU608&gt;1, L608*BB608*100.0/(AW608*BV608), 0))*(BO608+BP608)/1000.0</f>
        <v>0</v>
      </c>
      <c r="Q608">
        <f>2.0/((1/S608-1/R608)+SIGN(S608)*SQRT((1/S608-1/R608)*(1/S608-1/R608) + 4*BC608/((BC608+1)*(BC608+1))*(2*1/S608*1/R608-1/R608*1/R608)))</f>
        <v>0</v>
      </c>
      <c r="R608">
        <f>IF(LEFT(BD608,1)&lt;&gt;"0",IF(LEFT(BD608,1)="1",3.0,BE608),$D$5+$E$5*(BV608*BO608/($K$5*1000))+$F$5*(BV608*BO608/($K$5*1000))*MAX(MIN(BB608,$J$5),$I$5)*MAX(MIN(BB608,$J$5),$I$5)+$G$5*MAX(MIN(BB608,$J$5),$I$5)*(BV608*BO608/($K$5*1000))+$H$5*(BV608*BO608/($K$5*1000))*(BV608*BO608/($K$5*1000)))</f>
        <v>0</v>
      </c>
      <c r="S608">
        <f>J608*(1000-(1000*0.61365*exp(17.502*W608/(240.97+W608))/(BO608+BP608)+BJ608)/2)/(1000*0.61365*exp(17.502*W608/(240.97+W608))/(BO608+BP608)-BJ608)</f>
        <v>0</v>
      </c>
      <c r="T608">
        <f>1/((BC608+1)/(Q608/1.6)+1/(R608/1.37)) + BC608/((BC608+1)/(Q608/1.6) + BC608/(R608/1.37))</f>
        <v>0</v>
      </c>
      <c r="U608">
        <f>(AX608*BA608)</f>
        <v>0</v>
      </c>
      <c r="V608">
        <f>(BQ608+(U608+2*0.95*5.67E-8*(((BQ608+$B$7)+273)^4-(BQ608+273)^4)-44100*J608)/(1.84*29.3*R608+8*0.95*5.67E-8*(BQ608+273)^3))</f>
        <v>0</v>
      </c>
      <c r="W608">
        <f>($C$7*BR608+$D$7*BS608+$E$7*V608)</f>
        <v>0</v>
      </c>
      <c r="X608">
        <f>0.61365*exp(17.502*W608/(240.97+W608))</f>
        <v>0</v>
      </c>
      <c r="Y608">
        <f>(Z608/AA608*100)</f>
        <v>0</v>
      </c>
      <c r="Z608">
        <f>BJ608*(BO608+BP608)/1000</f>
        <v>0</v>
      </c>
      <c r="AA608">
        <f>0.61365*exp(17.502*BQ608/(240.97+BQ608))</f>
        <v>0</v>
      </c>
      <c r="AB608">
        <f>(X608-BJ608*(BO608+BP608)/1000)</f>
        <v>0</v>
      </c>
      <c r="AC608">
        <f>(-J608*44100)</f>
        <v>0</v>
      </c>
      <c r="AD608">
        <f>2*29.3*R608*0.92*(BQ608-W608)</f>
        <v>0</v>
      </c>
      <c r="AE608">
        <f>2*0.95*5.67E-8*(((BQ608+$B$7)+273)^4-(W608+273)^4)</f>
        <v>0</v>
      </c>
      <c r="AF608">
        <f>U608+AE608+AC608+AD608</f>
        <v>0</v>
      </c>
      <c r="AG608">
        <f>BN608*AU608*(BI608-BH608*(1000-AU608*BK608)/(1000-AU608*BJ608))/(100*BB608)</f>
        <v>0</v>
      </c>
      <c r="AH608">
        <f>1000*BN608*AU608*(BJ608-BK608)/(100*BB608*(1000-AU608*BJ608))</f>
        <v>0</v>
      </c>
      <c r="AI608">
        <f>(AJ608 - AK608 - BO608*1E3/(8.314*(BQ608+273.15)) * AM608/BN608 * AL608) * BN608/(100*BB608) * (1000 - BK608)/1000</f>
        <v>0</v>
      </c>
      <c r="AJ608">
        <v>595.0385060773905</v>
      </c>
      <c r="AK608">
        <v>574.9023515151513</v>
      </c>
      <c r="AL608">
        <v>3.497225488851843</v>
      </c>
      <c r="AM608">
        <v>65.61968836560369</v>
      </c>
      <c r="AN608">
        <f>(AP608 - AO608 + BO608*1E3/(8.314*(BQ608+273.15)) * AR608/BN608 * AQ608) * BN608/(100*BB608) * 1000/(1000 - AP608)</f>
        <v>0</v>
      </c>
      <c r="AO608">
        <v>24.26108046983368</v>
      </c>
      <c r="AP608">
        <v>25.59604969696969</v>
      </c>
      <c r="AQ608">
        <v>1.246630415503972E-05</v>
      </c>
      <c r="AR608">
        <v>78.44544884641762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MAX(0,($B$13+$C$13*BV608)/(1+$D$13*BV608)*BO608/(BQ608+273)*$E$13)</f>
        <v>0</v>
      </c>
      <c r="AX608">
        <f>$B$11*BW608+$C$11*BX608+$F$11*CI608*(1-CL608)</f>
        <v>0</v>
      </c>
      <c r="AY608">
        <f>AX608*AZ608</f>
        <v>0</v>
      </c>
      <c r="AZ608">
        <f>($B$11*$D$9+$C$11*$D$9+$F$11*((CV608+CN608)/MAX(CV608+CN608+CW608, 0.1)*$I$9+CW608/MAX(CV608+CN608+CW608, 0.1)*$J$9))/($B$11+$C$11+$F$11)</f>
        <v>0</v>
      </c>
      <c r="BA608">
        <f>($B$11*$K$9+$C$11*$K$9+$F$11*((CV608+CN608)/MAX(CV608+CN608+CW608, 0.1)*$P$9+CW608/MAX(CV608+CN608+CW608, 0.1)*$Q$9))/($B$11+$C$11+$F$11)</f>
        <v>0</v>
      </c>
      <c r="BB608">
        <v>6</v>
      </c>
      <c r="BC608">
        <v>0.5</v>
      </c>
      <c r="BD608" t="s">
        <v>355</v>
      </c>
      <c r="BE608">
        <v>2</v>
      </c>
      <c r="BF608" t="b">
        <v>1</v>
      </c>
      <c r="BG608">
        <v>1657319766.111111</v>
      </c>
      <c r="BH608">
        <v>552.0434444444445</v>
      </c>
      <c r="BI608">
        <v>580.8274444444445</v>
      </c>
      <c r="BJ608">
        <v>25.59651111111111</v>
      </c>
      <c r="BK608">
        <v>24.26086666666667</v>
      </c>
      <c r="BL608">
        <v>553.5774444444444</v>
      </c>
      <c r="BM608">
        <v>26.58021111111111</v>
      </c>
      <c r="BN608">
        <v>500.0214444444443</v>
      </c>
      <c r="BO608">
        <v>68.41625555555555</v>
      </c>
      <c r="BP608">
        <v>0.1000756666666667</v>
      </c>
      <c r="BQ608">
        <v>26.63363333333334</v>
      </c>
      <c r="BR608">
        <v>26.97131111111111</v>
      </c>
      <c r="BS608">
        <v>999.9000000000001</v>
      </c>
      <c r="BT608">
        <v>0</v>
      </c>
      <c r="BU608">
        <v>0</v>
      </c>
      <c r="BV608">
        <v>9983.055555555555</v>
      </c>
      <c r="BW608">
        <v>0</v>
      </c>
      <c r="BX608">
        <v>1595.398888888889</v>
      </c>
      <c r="BY608">
        <v>-28.78402222222222</v>
      </c>
      <c r="BZ608">
        <v>566.5450000000001</v>
      </c>
      <c r="CA608">
        <v>595.2692222222222</v>
      </c>
      <c r="CB608">
        <v>1.335647777777778</v>
      </c>
      <c r="CC608">
        <v>580.8274444444445</v>
      </c>
      <c r="CD608">
        <v>24.26086666666667</v>
      </c>
      <c r="CE608">
        <v>1.751217777777778</v>
      </c>
      <c r="CF608">
        <v>1.659837777777778</v>
      </c>
      <c r="CG608">
        <v>15.35803333333333</v>
      </c>
      <c r="CH608">
        <v>14.52584444444444</v>
      </c>
      <c r="CI608">
        <v>1999.965555555556</v>
      </c>
      <c r="CJ608">
        <v>0.979999</v>
      </c>
      <c r="CK608">
        <v>0.02000087777777777</v>
      </c>
      <c r="CL608">
        <v>0</v>
      </c>
      <c r="CM608">
        <v>2.179833333333333</v>
      </c>
      <c r="CN608">
        <v>0</v>
      </c>
      <c r="CO608">
        <v>4320.225555555556</v>
      </c>
      <c r="CP608">
        <v>16749.14444444444</v>
      </c>
      <c r="CQ608">
        <v>42.687</v>
      </c>
      <c r="CR608">
        <v>44.097</v>
      </c>
      <c r="CS608">
        <v>43.083</v>
      </c>
      <c r="CT608">
        <v>42.5</v>
      </c>
      <c r="CU608">
        <v>41.52066666666666</v>
      </c>
      <c r="CV608">
        <v>1959.966666666667</v>
      </c>
      <c r="CW608">
        <v>39.99888888888889</v>
      </c>
      <c r="CX608">
        <v>0</v>
      </c>
      <c r="CY608">
        <v>1657319775.3</v>
      </c>
      <c r="CZ608">
        <v>0</v>
      </c>
      <c r="DA608">
        <v>1657315522.5</v>
      </c>
      <c r="DB608" t="s">
        <v>1038</v>
      </c>
      <c r="DC608">
        <v>1657315522.5</v>
      </c>
      <c r="DD608">
        <v>1657315518.5</v>
      </c>
      <c r="DE608">
        <v>10</v>
      </c>
      <c r="DF608">
        <v>0.226</v>
      </c>
      <c r="DG608">
        <v>0.346</v>
      </c>
      <c r="DH608">
        <v>-1.322</v>
      </c>
      <c r="DI608">
        <v>-0.172</v>
      </c>
      <c r="DJ608">
        <v>420</v>
      </c>
      <c r="DK608">
        <v>25</v>
      </c>
      <c r="DL608">
        <v>0.27</v>
      </c>
      <c r="DM608">
        <v>0.2</v>
      </c>
      <c r="DN608">
        <v>-28.13967</v>
      </c>
      <c r="DO608">
        <v>-6.228243151970039</v>
      </c>
      <c r="DP608">
        <v>0.645057479686888</v>
      </c>
      <c r="DQ608">
        <v>0</v>
      </c>
      <c r="DR608">
        <v>1.325428</v>
      </c>
      <c r="DS608">
        <v>0.08555009380862871</v>
      </c>
      <c r="DT608">
        <v>0.009045440343067897</v>
      </c>
      <c r="DU608">
        <v>1</v>
      </c>
      <c r="DV608">
        <v>1</v>
      </c>
      <c r="DW608">
        <v>2</v>
      </c>
      <c r="DX608" t="s">
        <v>357</v>
      </c>
      <c r="DY608">
        <v>2.97665</v>
      </c>
      <c r="DZ608">
        <v>2.72465</v>
      </c>
      <c r="EA608">
        <v>0.0887054</v>
      </c>
      <c r="EB608">
        <v>0.09085310000000001</v>
      </c>
      <c r="EC608">
        <v>0.0874146</v>
      </c>
      <c r="ED608">
        <v>0.0805792</v>
      </c>
      <c r="EE608">
        <v>28647.9</v>
      </c>
      <c r="EF608">
        <v>28691.1</v>
      </c>
      <c r="EG608">
        <v>29244.3</v>
      </c>
      <c r="EH608">
        <v>29204.4</v>
      </c>
      <c r="EI608">
        <v>35374.2</v>
      </c>
      <c r="EJ608">
        <v>35683.8</v>
      </c>
      <c r="EK608">
        <v>41200.7</v>
      </c>
      <c r="EL608">
        <v>41598.9</v>
      </c>
      <c r="EM608">
        <v>1.93417</v>
      </c>
      <c r="EN608">
        <v>2.01513</v>
      </c>
      <c r="EO608">
        <v>-0.0042282</v>
      </c>
      <c r="EP608">
        <v>0</v>
      </c>
      <c r="EQ608">
        <v>27.0438</v>
      </c>
      <c r="ER608">
        <v>999.9</v>
      </c>
      <c r="ES608">
        <v>28</v>
      </c>
      <c r="ET608">
        <v>39.5</v>
      </c>
      <c r="EU608">
        <v>29.5401</v>
      </c>
      <c r="EV608">
        <v>61.689</v>
      </c>
      <c r="EW608">
        <v>26.883</v>
      </c>
      <c r="EX608">
        <v>2</v>
      </c>
      <c r="EY608">
        <v>0.285422</v>
      </c>
      <c r="EZ608">
        <v>3.68206</v>
      </c>
      <c r="FA608">
        <v>20.3468</v>
      </c>
      <c r="FB608">
        <v>5.21265</v>
      </c>
      <c r="FC608">
        <v>12.014</v>
      </c>
      <c r="FD608">
        <v>4.9865</v>
      </c>
      <c r="FE608">
        <v>3.2875</v>
      </c>
      <c r="FF608">
        <v>6626.4</v>
      </c>
      <c r="FG608">
        <v>9999</v>
      </c>
      <c r="FH608">
        <v>9999</v>
      </c>
      <c r="FI608">
        <v>107.1</v>
      </c>
      <c r="FJ608">
        <v>1.86751</v>
      </c>
      <c r="FK608">
        <v>1.86647</v>
      </c>
      <c r="FL608">
        <v>1.866</v>
      </c>
      <c r="FM608">
        <v>1.86584</v>
      </c>
      <c r="FN608">
        <v>1.86769</v>
      </c>
      <c r="FO608">
        <v>1.87012</v>
      </c>
      <c r="FP608">
        <v>1.86877</v>
      </c>
      <c r="FQ608">
        <v>1.87015</v>
      </c>
      <c r="FR608">
        <v>0</v>
      </c>
      <c r="FS608">
        <v>0</v>
      </c>
      <c r="FT608">
        <v>0</v>
      </c>
      <c r="FU608">
        <v>0</v>
      </c>
      <c r="FV608" t="s">
        <v>358</v>
      </c>
      <c r="FW608" t="s">
        <v>359</v>
      </c>
      <c r="FX608" t="s">
        <v>360</v>
      </c>
      <c r="FY608" t="s">
        <v>360</v>
      </c>
      <c r="FZ608" t="s">
        <v>360</v>
      </c>
      <c r="GA608" t="s">
        <v>360</v>
      </c>
      <c r="GB608">
        <v>0</v>
      </c>
      <c r="GC608">
        <v>100</v>
      </c>
      <c r="GD608">
        <v>100</v>
      </c>
      <c r="GE608">
        <v>-1.549</v>
      </c>
      <c r="GF608">
        <v>-0.9836</v>
      </c>
      <c r="GG608">
        <v>-0.6157391948907027</v>
      </c>
      <c r="GH608">
        <v>-0.001751842048368114</v>
      </c>
      <c r="GI608">
        <v>2.175043830543419E-07</v>
      </c>
      <c r="GJ608">
        <v>-8.900938919420621E-11</v>
      </c>
      <c r="GK608">
        <v>8.598166570386768</v>
      </c>
      <c r="GL608">
        <v>1.777864070516789</v>
      </c>
      <c r="GM608">
        <v>-0.1595319365346188</v>
      </c>
      <c r="GN608">
        <v>0.002975254502177307</v>
      </c>
      <c r="GO608">
        <v>3</v>
      </c>
      <c r="GP608">
        <v>2360</v>
      </c>
      <c r="GQ608">
        <v>1</v>
      </c>
      <c r="GR608">
        <v>26</v>
      </c>
      <c r="GS608">
        <v>70.8</v>
      </c>
      <c r="GT608">
        <v>70.8</v>
      </c>
      <c r="GU608">
        <v>1.79077</v>
      </c>
      <c r="GV608">
        <v>2.24487</v>
      </c>
      <c r="GW608">
        <v>1.94702</v>
      </c>
      <c r="GX608">
        <v>2.81738</v>
      </c>
      <c r="GY608">
        <v>2.19482</v>
      </c>
      <c r="GZ608">
        <v>2.3584</v>
      </c>
      <c r="HA608">
        <v>41.9538</v>
      </c>
      <c r="HB608">
        <v>11.9343</v>
      </c>
      <c r="HC608">
        <v>18</v>
      </c>
      <c r="HD608">
        <v>501.029</v>
      </c>
      <c r="HE608">
        <v>566.737</v>
      </c>
      <c r="HF608">
        <v>20.7912</v>
      </c>
      <c r="HG608">
        <v>30.8885</v>
      </c>
      <c r="HH608">
        <v>30</v>
      </c>
      <c r="HI608">
        <v>30.7793</v>
      </c>
      <c r="HJ608">
        <v>30.685</v>
      </c>
      <c r="HK608">
        <v>35.8901</v>
      </c>
      <c r="HL608">
        <v>16.5629</v>
      </c>
      <c r="HM608">
        <v>33.2169</v>
      </c>
      <c r="HN608">
        <v>20.8054</v>
      </c>
      <c r="HO608">
        <v>607.798</v>
      </c>
      <c r="HP608">
        <v>24.3016</v>
      </c>
      <c r="HQ608">
        <v>100.017</v>
      </c>
      <c r="HR608">
        <v>99.9242</v>
      </c>
    </row>
    <row r="609" spans="1:226">
      <c r="A609">
        <v>593</v>
      </c>
      <c r="B609">
        <v>1657319772.5</v>
      </c>
      <c r="C609">
        <v>10911.5</v>
      </c>
      <c r="D609" t="s">
        <v>1554</v>
      </c>
      <c r="E609" t="s">
        <v>1555</v>
      </c>
      <c r="F609">
        <v>5</v>
      </c>
      <c r="G609" t="s">
        <v>728</v>
      </c>
      <c r="H609" t="s">
        <v>354</v>
      </c>
      <c r="I609">
        <v>1657319769.777778</v>
      </c>
      <c r="J609">
        <f>(K609)/1000</f>
        <v>0</v>
      </c>
      <c r="K609">
        <f>IF(BF609, AN609, AH609)</f>
        <v>0</v>
      </c>
      <c r="L609">
        <f>IF(BF609, AI609, AG609)</f>
        <v>0</v>
      </c>
      <c r="M609">
        <f>BH609 - IF(AU609&gt;1, L609*BB609*100.0/(AW609*BV609), 0)</f>
        <v>0</v>
      </c>
      <c r="N609">
        <f>((T609-J609/2)*M609-L609)/(T609+J609/2)</f>
        <v>0</v>
      </c>
      <c r="O609">
        <f>N609*(BO609+BP609)/1000.0</f>
        <v>0</v>
      </c>
      <c r="P609">
        <f>(BH609 - IF(AU609&gt;1, L609*BB609*100.0/(AW609*BV609), 0))*(BO609+BP609)/1000.0</f>
        <v>0</v>
      </c>
      <c r="Q609">
        <f>2.0/((1/S609-1/R609)+SIGN(S609)*SQRT((1/S609-1/R609)*(1/S609-1/R609) + 4*BC609/((BC609+1)*(BC609+1))*(2*1/S609*1/R609-1/R609*1/R609)))</f>
        <v>0</v>
      </c>
      <c r="R609">
        <f>IF(LEFT(BD609,1)&lt;&gt;"0",IF(LEFT(BD609,1)="1",3.0,BE609),$D$5+$E$5*(BV609*BO609/($K$5*1000))+$F$5*(BV609*BO609/($K$5*1000))*MAX(MIN(BB609,$J$5),$I$5)*MAX(MIN(BB609,$J$5),$I$5)+$G$5*MAX(MIN(BB609,$J$5),$I$5)*(BV609*BO609/($K$5*1000))+$H$5*(BV609*BO609/($K$5*1000))*(BV609*BO609/($K$5*1000)))</f>
        <v>0</v>
      </c>
      <c r="S609">
        <f>J609*(1000-(1000*0.61365*exp(17.502*W609/(240.97+W609))/(BO609+BP609)+BJ609)/2)/(1000*0.61365*exp(17.502*W609/(240.97+W609))/(BO609+BP609)-BJ609)</f>
        <v>0</v>
      </c>
      <c r="T609">
        <f>1/((BC609+1)/(Q609/1.6)+1/(R609/1.37)) + BC609/((BC609+1)/(Q609/1.6) + BC609/(R609/1.37))</f>
        <v>0</v>
      </c>
      <c r="U609">
        <f>(AX609*BA609)</f>
        <v>0</v>
      </c>
      <c r="V609">
        <f>(BQ609+(U609+2*0.95*5.67E-8*(((BQ609+$B$7)+273)^4-(BQ609+273)^4)-44100*J609)/(1.84*29.3*R609+8*0.95*5.67E-8*(BQ609+273)^3))</f>
        <v>0</v>
      </c>
      <c r="W609">
        <f>($C$7*BR609+$D$7*BS609+$E$7*V609)</f>
        <v>0</v>
      </c>
      <c r="X609">
        <f>0.61365*exp(17.502*W609/(240.97+W609))</f>
        <v>0</v>
      </c>
      <c r="Y609">
        <f>(Z609/AA609*100)</f>
        <v>0</v>
      </c>
      <c r="Z609">
        <f>BJ609*(BO609+BP609)/1000</f>
        <v>0</v>
      </c>
      <c r="AA609">
        <f>0.61365*exp(17.502*BQ609/(240.97+BQ609))</f>
        <v>0</v>
      </c>
      <c r="AB609">
        <f>(X609-BJ609*(BO609+BP609)/1000)</f>
        <v>0</v>
      </c>
      <c r="AC609">
        <f>(-J609*44100)</f>
        <v>0</v>
      </c>
      <c r="AD609">
        <f>2*29.3*R609*0.92*(BQ609-W609)</f>
        <v>0</v>
      </c>
      <c r="AE609">
        <f>2*0.95*5.67E-8*(((BQ609+$B$7)+273)^4-(W609+273)^4)</f>
        <v>0</v>
      </c>
      <c r="AF609">
        <f>U609+AE609+AC609+AD609</f>
        <v>0</v>
      </c>
      <c r="AG609">
        <f>BN609*AU609*(BI609-BH609*(1000-AU609*BK609)/(1000-AU609*BJ609))/(100*BB609)</f>
        <v>0</v>
      </c>
      <c r="AH609">
        <f>1000*BN609*AU609*(BJ609-BK609)/(100*BB609*(1000-AU609*BJ609))</f>
        <v>0</v>
      </c>
      <c r="AI609">
        <f>(AJ609 - AK609 - BO609*1E3/(8.314*(BQ609+273.15)) * AM609/BN609 * AL609) * BN609/(100*BB609) * (1000 - BK609)/1000</f>
        <v>0</v>
      </c>
      <c r="AJ609">
        <v>607.0487768309656</v>
      </c>
      <c r="AK609">
        <v>587.0010848484849</v>
      </c>
      <c r="AL609">
        <v>3.456300038085361</v>
      </c>
      <c r="AM609">
        <v>65.61968836560369</v>
      </c>
      <c r="AN609">
        <f>(AP609 - AO609 + BO609*1E3/(8.314*(BQ609+273.15)) * AR609/BN609 * AQ609) * BN609/(100*BB609) * 1000/(1000 - AP609)</f>
        <v>0</v>
      </c>
      <c r="AO609">
        <v>24.25953000665231</v>
      </c>
      <c r="AP609">
        <v>25.59670848484848</v>
      </c>
      <c r="AQ609">
        <v>-3.666368948051211E-06</v>
      </c>
      <c r="AR609">
        <v>78.44544884641762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MAX(0,($B$13+$C$13*BV609)/(1+$D$13*BV609)*BO609/(BQ609+273)*$E$13)</f>
        <v>0</v>
      </c>
      <c r="AX609">
        <f>$B$11*BW609+$C$11*BX609+$F$11*CI609*(1-CL609)</f>
        <v>0</v>
      </c>
      <c r="AY609">
        <f>AX609*AZ609</f>
        <v>0</v>
      </c>
      <c r="AZ609">
        <f>($B$11*$D$9+$C$11*$D$9+$F$11*((CV609+CN609)/MAX(CV609+CN609+CW609, 0.1)*$I$9+CW609/MAX(CV609+CN609+CW609, 0.1)*$J$9))/($B$11+$C$11+$F$11)</f>
        <v>0</v>
      </c>
      <c r="BA609">
        <f>($B$11*$K$9+$C$11*$K$9+$F$11*((CV609+CN609)/MAX(CV609+CN609+CW609, 0.1)*$P$9+CW609/MAX(CV609+CN609+CW609, 0.1)*$Q$9))/($B$11+$C$11+$F$11)</f>
        <v>0</v>
      </c>
      <c r="BB609">
        <v>6</v>
      </c>
      <c r="BC609">
        <v>0.5</v>
      </c>
      <c r="BD609" t="s">
        <v>355</v>
      </c>
      <c r="BE609">
        <v>2</v>
      </c>
      <c r="BF609" t="b">
        <v>1</v>
      </c>
      <c r="BG609">
        <v>1657319769.777778</v>
      </c>
      <c r="BH609">
        <v>564.4782222222223</v>
      </c>
      <c r="BI609">
        <v>593.496</v>
      </c>
      <c r="BJ609">
        <v>25.59634444444444</v>
      </c>
      <c r="BK609">
        <v>24.25918888888889</v>
      </c>
      <c r="BL609">
        <v>566.0322222222223</v>
      </c>
      <c r="BM609">
        <v>26.57991111111111</v>
      </c>
      <c r="BN609">
        <v>500.0106666666666</v>
      </c>
      <c r="BO609">
        <v>68.41608888888888</v>
      </c>
      <c r="BP609">
        <v>0.09997527777777777</v>
      </c>
      <c r="BQ609">
        <v>26.64276666666667</v>
      </c>
      <c r="BR609">
        <v>26.97618888888889</v>
      </c>
      <c r="BS609">
        <v>999.9000000000001</v>
      </c>
      <c r="BT609">
        <v>0</v>
      </c>
      <c r="BU609">
        <v>0</v>
      </c>
      <c r="BV609">
        <v>9986.944444444445</v>
      </c>
      <c r="BW609">
        <v>0</v>
      </c>
      <c r="BX609">
        <v>1595.35</v>
      </c>
      <c r="BY609">
        <v>-29.01742222222222</v>
      </c>
      <c r="BZ609">
        <v>579.3065555555555</v>
      </c>
      <c r="CA609">
        <v>608.2514444444446</v>
      </c>
      <c r="CB609">
        <v>1.337147777777778</v>
      </c>
      <c r="CC609">
        <v>593.496</v>
      </c>
      <c r="CD609">
        <v>24.25918888888889</v>
      </c>
      <c r="CE609">
        <v>1.751201111111111</v>
      </c>
      <c r="CF609">
        <v>1.65972</v>
      </c>
      <c r="CG609">
        <v>15.35788888888889</v>
      </c>
      <c r="CH609">
        <v>14.52472222222222</v>
      </c>
      <c r="CI609">
        <v>2000.064444444445</v>
      </c>
      <c r="CJ609">
        <v>0.9799945555555555</v>
      </c>
      <c r="CK609">
        <v>0.02000548888888889</v>
      </c>
      <c r="CL609">
        <v>0</v>
      </c>
      <c r="CM609">
        <v>2.135122222222222</v>
      </c>
      <c r="CN609">
        <v>0</v>
      </c>
      <c r="CO609">
        <v>4321.423333333333</v>
      </c>
      <c r="CP609">
        <v>16749.97777777778</v>
      </c>
      <c r="CQ609">
        <v>42.70099999999999</v>
      </c>
      <c r="CR609">
        <v>44.118</v>
      </c>
      <c r="CS609">
        <v>43.083</v>
      </c>
      <c r="CT609">
        <v>42.5</v>
      </c>
      <c r="CU609">
        <v>41.51377777777778</v>
      </c>
      <c r="CV609">
        <v>1960.054444444444</v>
      </c>
      <c r="CW609">
        <v>40.01</v>
      </c>
      <c r="CX609">
        <v>0</v>
      </c>
      <c r="CY609">
        <v>1657319778.9</v>
      </c>
      <c r="CZ609">
        <v>0</v>
      </c>
      <c r="DA609">
        <v>1657315522.5</v>
      </c>
      <c r="DB609" t="s">
        <v>1038</v>
      </c>
      <c r="DC609">
        <v>1657315522.5</v>
      </c>
      <c r="DD609">
        <v>1657315518.5</v>
      </c>
      <c r="DE609">
        <v>10</v>
      </c>
      <c r="DF609">
        <v>0.226</v>
      </c>
      <c r="DG609">
        <v>0.346</v>
      </c>
      <c r="DH609">
        <v>-1.322</v>
      </c>
      <c r="DI609">
        <v>-0.172</v>
      </c>
      <c r="DJ609">
        <v>420</v>
      </c>
      <c r="DK609">
        <v>25</v>
      </c>
      <c r="DL609">
        <v>0.27</v>
      </c>
      <c r="DM609">
        <v>0.2</v>
      </c>
      <c r="DN609">
        <v>-28.432785</v>
      </c>
      <c r="DO609">
        <v>-5.05897936210127</v>
      </c>
      <c r="DP609">
        <v>0.5731820878002033</v>
      </c>
      <c r="DQ609">
        <v>0</v>
      </c>
      <c r="DR609">
        <v>1.33006375</v>
      </c>
      <c r="DS609">
        <v>0.07115808630393704</v>
      </c>
      <c r="DT609">
        <v>0.007441653273130923</v>
      </c>
      <c r="DU609">
        <v>1</v>
      </c>
      <c r="DV609">
        <v>1</v>
      </c>
      <c r="DW609">
        <v>2</v>
      </c>
      <c r="DX609" t="s">
        <v>357</v>
      </c>
      <c r="DY609">
        <v>2.97659</v>
      </c>
      <c r="DZ609">
        <v>2.72463</v>
      </c>
      <c r="EA609">
        <v>0.0900475</v>
      </c>
      <c r="EB609">
        <v>0.09232269999999999</v>
      </c>
      <c r="EC609">
        <v>0.0874176</v>
      </c>
      <c r="ED609">
        <v>0.0805762</v>
      </c>
      <c r="EE609">
        <v>28606.5</v>
      </c>
      <c r="EF609">
        <v>28645.3</v>
      </c>
      <c r="EG609">
        <v>29245.1</v>
      </c>
      <c r="EH609">
        <v>29205.1</v>
      </c>
      <c r="EI609">
        <v>35374.9</v>
      </c>
      <c r="EJ609">
        <v>35684.6</v>
      </c>
      <c r="EK609">
        <v>41201.5</v>
      </c>
      <c r="EL609">
        <v>41599.7</v>
      </c>
      <c r="EM609">
        <v>1.93395</v>
      </c>
      <c r="EN609">
        <v>2.01508</v>
      </c>
      <c r="EO609">
        <v>-0.00353903</v>
      </c>
      <c r="EP609">
        <v>0</v>
      </c>
      <c r="EQ609">
        <v>27.0449</v>
      </c>
      <c r="ER609">
        <v>999.9</v>
      </c>
      <c r="ES609">
        <v>28</v>
      </c>
      <c r="ET609">
        <v>39.4</v>
      </c>
      <c r="EU609">
        <v>29.3831</v>
      </c>
      <c r="EV609">
        <v>61.449</v>
      </c>
      <c r="EW609">
        <v>26.9151</v>
      </c>
      <c r="EX609">
        <v>2</v>
      </c>
      <c r="EY609">
        <v>0.285201</v>
      </c>
      <c r="EZ609">
        <v>3.65183</v>
      </c>
      <c r="FA609">
        <v>20.3473</v>
      </c>
      <c r="FB609">
        <v>5.21205</v>
      </c>
      <c r="FC609">
        <v>12.0134</v>
      </c>
      <c r="FD609">
        <v>4.9865</v>
      </c>
      <c r="FE609">
        <v>3.28755</v>
      </c>
      <c r="FF609">
        <v>6626.7</v>
      </c>
      <c r="FG609">
        <v>9999</v>
      </c>
      <c r="FH609">
        <v>9999</v>
      </c>
      <c r="FI609">
        <v>107.1</v>
      </c>
      <c r="FJ609">
        <v>1.8675</v>
      </c>
      <c r="FK609">
        <v>1.86651</v>
      </c>
      <c r="FL609">
        <v>1.866</v>
      </c>
      <c r="FM609">
        <v>1.86584</v>
      </c>
      <c r="FN609">
        <v>1.86768</v>
      </c>
      <c r="FO609">
        <v>1.87012</v>
      </c>
      <c r="FP609">
        <v>1.86875</v>
      </c>
      <c r="FQ609">
        <v>1.87021</v>
      </c>
      <c r="FR609">
        <v>0</v>
      </c>
      <c r="FS609">
        <v>0</v>
      </c>
      <c r="FT609">
        <v>0</v>
      </c>
      <c r="FU609">
        <v>0</v>
      </c>
      <c r="FV609" t="s">
        <v>358</v>
      </c>
      <c r="FW609" t="s">
        <v>359</v>
      </c>
      <c r="FX609" t="s">
        <v>360</v>
      </c>
      <c r="FY609" t="s">
        <v>360</v>
      </c>
      <c r="FZ609" t="s">
        <v>360</v>
      </c>
      <c r="GA609" t="s">
        <v>360</v>
      </c>
      <c r="GB609">
        <v>0</v>
      </c>
      <c r="GC609">
        <v>100</v>
      </c>
      <c r="GD609">
        <v>100</v>
      </c>
      <c r="GE609">
        <v>-1.568</v>
      </c>
      <c r="GF609">
        <v>-0.9839</v>
      </c>
      <c r="GG609">
        <v>-0.6157391948907027</v>
      </c>
      <c r="GH609">
        <v>-0.001751842048368114</v>
      </c>
      <c r="GI609">
        <v>2.175043830543419E-07</v>
      </c>
      <c r="GJ609">
        <v>-8.900938919420621E-11</v>
      </c>
      <c r="GK609">
        <v>8.598166570386768</v>
      </c>
      <c r="GL609">
        <v>1.777864070516789</v>
      </c>
      <c r="GM609">
        <v>-0.1595319365346188</v>
      </c>
      <c r="GN609">
        <v>0.002975254502177307</v>
      </c>
      <c r="GO609">
        <v>3</v>
      </c>
      <c r="GP609">
        <v>2360</v>
      </c>
      <c r="GQ609">
        <v>1</v>
      </c>
      <c r="GR609">
        <v>26</v>
      </c>
      <c r="GS609">
        <v>70.8</v>
      </c>
      <c r="GT609">
        <v>70.90000000000001</v>
      </c>
      <c r="GU609">
        <v>1.82739</v>
      </c>
      <c r="GV609">
        <v>2.24731</v>
      </c>
      <c r="GW609">
        <v>1.94702</v>
      </c>
      <c r="GX609">
        <v>2.81616</v>
      </c>
      <c r="GY609">
        <v>2.19482</v>
      </c>
      <c r="GZ609">
        <v>2.38525</v>
      </c>
      <c r="HA609">
        <v>41.9538</v>
      </c>
      <c r="HB609">
        <v>11.9255</v>
      </c>
      <c r="HC609">
        <v>18</v>
      </c>
      <c r="HD609">
        <v>500.901</v>
      </c>
      <c r="HE609">
        <v>566.73</v>
      </c>
      <c r="HF609">
        <v>20.801</v>
      </c>
      <c r="HG609">
        <v>30.8888</v>
      </c>
      <c r="HH609">
        <v>30</v>
      </c>
      <c r="HI609">
        <v>30.7816</v>
      </c>
      <c r="HJ609">
        <v>30.6882</v>
      </c>
      <c r="HK609">
        <v>36.4254</v>
      </c>
      <c r="HL609">
        <v>16.5629</v>
      </c>
      <c r="HM609">
        <v>33.2169</v>
      </c>
      <c r="HN609">
        <v>20.8054</v>
      </c>
      <c r="HO609">
        <v>621.1559999999999</v>
      </c>
      <c r="HP609">
        <v>24.3016</v>
      </c>
      <c r="HQ609">
        <v>100.019</v>
      </c>
      <c r="HR609">
        <v>99.92619999999999</v>
      </c>
    </row>
    <row r="610" spans="1:226">
      <c r="A610">
        <v>594</v>
      </c>
      <c r="B610">
        <v>1657319773.5</v>
      </c>
      <c r="C610">
        <v>10912.5</v>
      </c>
      <c r="D610" t="s">
        <v>1556</v>
      </c>
      <c r="E610" t="s">
        <v>1557</v>
      </c>
      <c r="F610">
        <v>5</v>
      </c>
      <c r="G610" t="s">
        <v>728</v>
      </c>
      <c r="H610" t="s">
        <v>354</v>
      </c>
      <c r="I610">
        <v>1657319770.75</v>
      </c>
      <c r="J610">
        <f>(K610)/1000</f>
        <v>0</v>
      </c>
      <c r="K610">
        <f>IF(BF610, AN610, AH610)</f>
        <v>0</v>
      </c>
      <c r="L610">
        <f>IF(BF610, AI610, AG610)</f>
        <v>0</v>
      </c>
      <c r="M610">
        <f>BH610 - IF(AU610&gt;1, L610*BB610*100.0/(AW610*BV610), 0)</f>
        <v>0</v>
      </c>
      <c r="N610">
        <f>((T610-J610/2)*M610-L610)/(T610+J610/2)</f>
        <v>0</v>
      </c>
      <c r="O610">
        <f>N610*(BO610+BP610)/1000.0</f>
        <v>0</v>
      </c>
      <c r="P610">
        <f>(BH610 - IF(AU610&gt;1, L610*BB610*100.0/(AW610*BV610), 0))*(BO610+BP610)/1000.0</f>
        <v>0</v>
      </c>
      <c r="Q610">
        <f>2.0/((1/S610-1/R610)+SIGN(S610)*SQRT((1/S610-1/R610)*(1/S610-1/R610) + 4*BC610/((BC610+1)*(BC610+1))*(2*1/S610*1/R610-1/R610*1/R610)))</f>
        <v>0</v>
      </c>
      <c r="R610">
        <f>IF(LEFT(BD610,1)&lt;&gt;"0",IF(LEFT(BD610,1)="1",3.0,BE610),$D$5+$E$5*(BV610*BO610/($K$5*1000))+$F$5*(BV610*BO610/($K$5*1000))*MAX(MIN(BB610,$J$5),$I$5)*MAX(MIN(BB610,$J$5),$I$5)+$G$5*MAX(MIN(BB610,$J$5),$I$5)*(BV610*BO610/($K$5*1000))+$H$5*(BV610*BO610/($K$5*1000))*(BV610*BO610/($K$5*1000)))</f>
        <v>0</v>
      </c>
      <c r="S610">
        <f>J610*(1000-(1000*0.61365*exp(17.502*W610/(240.97+W610))/(BO610+BP610)+BJ610)/2)/(1000*0.61365*exp(17.502*W610/(240.97+W610))/(BO610+BP610)-BJ610)</f>
        <v>0</v>
      </c>
      <c r="T610">
        <f>1/((BC610+1)/(Q610/1.6)+1/(R610/1.37)) + BC610/((BC610+1)/(Q610/1.6) + BC610/(R610/1.37))</f>
        <v>0</v>
      </c>
      <c r="U610">
        <f>(AX610*BA610)</f>
        <v>0</v>
      </c>
      <c r="V610">
        <f>(BQ610+(U610+2*0.95*5.67E-8*(((BQ610+$B$7)+273)^4-(BQ610+273)^4)-44100*J610)/(1.84*29.3*R610+8*0.95*5.67E-8*(BQ610+273)^3))</f>
        <v>0</v>
      </c>
      <c r="W610">
        <f>($C$7*BR610+$D$7*BS610+$E$7*V610)</f>
        <v>0</v>
      </c>
      <c r="X610">
        <f>0.61365*exp(17.502*W610/(240.97+W610))</f>
        <v>0</v>
      </c>
      <c r="Y610">
        <f>(Z610/AA610*100)</f>
        <v>0</v>
      </c>
      <c r="Z610">
        <f>BJ610*(BO610+BP610)/1000</f>
        <v>0</v>
      </c>
      <c r="AA610">
        <f>0.61365*exp(17.502*BQ610/(240.97+BQ610))</f>
        <v>0</v>
      </c>
      <c r="AB610">
        <f>(X610-BJ610*(BO610+BP610)/1000)</f>
        <v>0</v>
      </c>
      <c r="AC610">
        <f>(-J610*44100)</f>
        <v>0</v>
      </c>
      <c r="AD610">
        <f>2*29.3*R610*0.92*(BQ610-W610)</f>
        <v>0</v>
      </c>
      <c r="AE610">
        <f>2*0.95*5.67E-8*(((BQ610+$B$7)+273)^4-(W610+273)^4)</f>
        <v>0</v>
      </c>
      <c r="AF610">
        <f>U610+AE610+AC610+AD610</f>
        <v>0</v>
      </c>
      <c r="AG610">
        <f>BN610*AU610*(BI610-BH610*(1000-AU610*BK610)/(1000-AU610*BJ610))/(100*BB610)</f>
        <v>0</v>
      </c>
      <c r="AH610">
        <f>1000*BN610*AU610*(BJ610-BK610)/(100*BB610*(1000-AU610*BJ610))</f>
        <v>0</v>
      </c>
      <c r="AI610">
        <f>(AJ610 - AK610 - BO610*1E3/(8.314*(BQ610+273.15)) * AM610/BN610 * AL610) * BN610/(100*BB610) * (1000 - BK610)/1000</f>
        <v>0</v>
      </c>
      <c r="AJ610">
        <v>610.8299888580271</v>
      </c>
      <c r="AK610">
        <v>590.590206060606</v>
      </c>
      <c r="AL610">
        <v>3.497280124194615</v>
      </c>
      <c r="AM610">
        <v>65.61968836560369</v>
      </c>
      <c r="AN610">
        <f>(AP610 - AO610 + BO610*1E3/(8.314*(BQ610+273.15)) * AR610/BN610 * AQ610) * BN610/(100*BB610) * 1000/(1000 - AP610)</f>
        <v>0</v>
      </c>
      <c r="AO610">
        <v>24.25903487170015</v>
      </c>
      <c r="AP610">
        <v>25.59704242424243</v>
      </c>
      <c r="AQ610">
        <v>-2.210630811833805E-07</v>
      </c>
      <c r="AR610">
        <v>78.44544884641762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MAX(0,($B$13+$C$13*BV610)/(1+$D$13*BV610)*BO610/(BQ610+273)*$E$13)</f>
        <v>0</v>
      </c>
      <c r="AX610">
        <f>$B$11*BW610+$C$11*BX610+$F$11*CI610*(1-CL610)</f>
        <v>0</v>
      </c>
      <c r="AY610">
        <f>AX610*AZ610</f>
        <v>0</v>
      </c>
      <c r="AZ610">
        <f>($B$11*$D$9+$C$11*$D$9+$F$11*((CV610+CN610)/MAX(CV610+CN610+CW610, 0.1)*$I$9+CW610/MAX(CV610+CN610+CW610, 0.1)*$J$9))/($B$11+$C$11+$F$11)</f>
        <v>0</v>
      </c>
      <c r="BA610">
        <f>($B$11*$K$9+$C$11*$K$9+$F$11*((CV610+CN610)/MAX(CV610+CN610+CW610, 0.1)*$P$9+CW610/MAX(CV610+CN610+CW610, 0.1)*$Q$9))/($B$11+$C$11+$F$11)</f>
        <v>0</v>
      </c>
      <c r="BB610">
        <v>6</v>
      </c>
      <c r="BC610">
        <v>0.5</v>
      </c>
      <c r="BD610" t="s">
        <v>355</v>
      </c>
      <c r="BE610">
        <v>2</v>
      </c>
      <c r="BF610" t="b">
        <v>1</v>
      </c>
      <c r="BG610">
        <v>1657319770.75</v>
      </c>
      <c r="BH610">
        <v>567.7795000000001</v>
      </c>
      <c r="BI610">
        <v>597.0250000000001</v>
      </c>
      <c r="BJ610">
        <v>25.596375</v>
      </c>
      <c r="BK610">
        <v>24.2586375</v>
      </c>
      <c r="BL610">
        <v>569.33875</v>
      </c>
      <c r="BM610">
        <v>26.5799625</v>
      </c>
      <c r="BN610">
        <v>500.0055</v>
      </c>
      <c r="BO610">
        <v>68.4162125</v>
      </c>
      <c r="BP610">
        <v>0.09993468750000001</v>
      </c>
      <c r="BQ610">
        <v>26.6455</v>
      </c>
      <c r="BR610">
        <v>26.978875</v>
      </c>
      <c r="BS610">
        <v>999.9</v>
      </c>
      <c r="BT610">
        <v>0</v>
      </c>
      <c r="BU610">
        <v>0</v>
      </c>
      <c r="BV610">
        <v>9990.15625</v>
      </c>
      <c r="BW610">
        <v>0</v>
      </c>
      <c r="BX610">
        <v>1595.3275</v>
      </c>
      <c r="BY610">
        <v>-29.2451875</v>
      </c>
      <c r="BZ610">
        <v>582.6946250000001</v>
      </c>
      <c r="CA610">
        <v>611.867875</v>
      </c>
      <c r="CB610">
        <v>1.33772</v>
      </c>
      <c r="CC610">
        <v>597.0250000000001</v>
      </c>
      <c r="CD610">
        <v>24.2586375</v>
      </c>
      <c r="CE610">
        <v>1.75120625</v>
      </c>
      <c r="CF610">
        <v>1.659685</v>
      </c>
      <c r="CG610">
        <v>15.357925</v>
      </c>
      <c r="CH610">
        <v>14.5244</v>
      </c>
      <c r="CI610">
        <v>2000.05375</v>
      </c>
      <c r="CJ610">
        <v>0.979994625</v>
      </c>
      <c r="CK610">
        <v>0.020005425</v>
      </c>
      <c r="CL610">
        <v>0</v>
      </c>
      <c r="CM610">
        <v>2.0716375</v>
      </c>
      <c r="CN610">
        <v>0</v>
      </c>
      <c r="CO610">
        <v>4321.695000000001</v>
      </c>
      <c r="CP610">
        <v>16749.8875</v>
      </c>
      <c r="CQ610">
        <v>42.70274999999999</v>
      </c>
      <c r="CR610">
        <v>44.125</v>
      </c>
      <c r="CS610">
        <v>43.08562499999999</v>
      </c>
      <c r="CT610">
        <v>42.5</v>
      </c>
      <c r="CU610">
        <v>41.50775</v>
      </c>
      <c r="CV610">
        <v>1960.045</v>
      </c>
      <c r="CW610">
        <v>40.00875</v>
      </c>
      <c r="CX610">
        <v>0</v>
      </c>
      <c r="CY610">
        <v>1657319780.1</v>
      </c>
      <c r="CZ610">
        <v>0</v>
      </c>
      <c r="DA610">
        <v>1657315522.5</v>
      </c>
      <c r="DB610" t="s">
        <v>1038</v>
      </c>
      <c r="DC610">
        <v>1657315522.5</v>
      </c>
      <c r="DD610">
        <v>1657315518.5</v>
      </c>
      <c r="DE610">
        <v>10</v>
      </c>
      <c r="DF610">
        <v>0.226</v>
      </c>
      <c r="DG610">
        <v>0.346</v>
      </c>
      <c r="DH610">
        <v>-1.322</v>
      </c>
      <c r="DI610">
        <v>-0.172</v>
      </c>
      <c r="DJ610">
        <v>420</v>
      </c>
      <c r="DK610">
        <v>25</v>
      </c>
      <c r="DL610">
        <v>0.27</v>
      </c>
      <c r="DM610">
        <v>0.2</v>
      </c>
      <c r="DN610">
        <v>-28.559455</v>
      </c>
      <c r="DO610">
        <v>-5.691079924953061</v>
      </c>
      <c r="DP610">
        <v>0.6464502633420453</v>
      </c>
      <c r="DQ610">
        <v>0</v>
      </c>
      <c r="DR610">
        <v>1.33133125</v>
      </c>
      <c r="DS610">
        <v>0.0626085928705446</v>
      </c>
      <c r="DT610">
        <v>0.006583698499893518</v>
      </c>
      <c r="DU610">
        <v>1</v>
      </c>
      <c r="DV610">
        <v>1</v>
      </c>
      <c r="DW610">
        <v>2</v>
      </c>
      <c r="DX610" t="s">
        <v>357</v>
      </c>
      <c r="DY610">
        <v>2.9766</v>
      </c>
      <c r="DZ610">
        <v>2.72469</v>
      </c>
      <c r="EA610">
        <v>0.0904457</v>
      </c>
      <c r="EB610">
        <v>0.09268750000000001</v>
      </c>
      <c r="EC610">
        <v>0.08741980000000001</v>
      </c>
      <c r="ED610">
        <v>0.0805756</v>
      </c>
      <c r="EE610">
        <v>28593.9</v>
      </c>
      <c r="EF610">
        <v>28633.7</v>
      </c>
      <c r="EG610">
        <v>29245</v>
      </c>
      <c r="EH610">
        <v>29205</v>
      </c>
      <c r="EI610">
        <v>35374.8</v>
      </c>
      <c r="EJ610">
        <v>35684.5</v>
      </c>
      <c r="EK610">
        <v>41201.6</v>
      </c>
      <c r="EL610">
        <v>41599.6</v>
      </c>
      <c r="EM610">
        <v>1.93397</v>
      </c>
      <c r="EN610">
        <v>2.01513</v>
      </c>
      <c r="EO610">
        <v>-0.00337139</v>
      </c>
      <c r="EP610">
        <v>0</v>
      </c>
      <c r="EQ610">
        <v>27.0453</v>
      </c>
      <c r="ER610">
        <v>999.9</v>
      </c>
      <c r="ES610">
        <v>28</v>
      </c>
      <c r="ET610">
        <v>39.5</v>
      </c>
      <c r="EU610">
        <v>29.5385</v>
      </c>
      <c r="EV610">
        <v>61.499</v>
      </c>
      <c r="EW610">
        <v>26.8349</v>
      </c>
      <c r="EX610">
        <v>2</v>
      </c>
      <c r="EY610">
        <v>0.28516</v>
      </c>
      <c r="EZ610">
        <v>3.65546</v>
      </c>
      <c r="FA610">
        <v>20.3473</v>
      </c>
      <c r="FB610">
        <v>5.2125</v>
      </c>
      <c r="FC610">
        <v>12.0131</v>
      </c>
      <c r="FD610">
        <v>4.9866</v>
      </c>
      <c r="FE610">
        <v>3.28765</v>
      </c>
      <c r="FF610">
        <v>6626.7</v>
      </c>
      <c r="FG610">
        <v>9999</v>
      </c>
      <c r="FH610">
        <v>9999</v>
      </c>
      <c r="FI610">
        <v>107.1</v>
      </c>
      <c r="FJ610">
        <v>1.86751</v>
      </c>
      <c r="FK610">
        <v>1.86651</v>
      </c>
      <c r="FL610">
        <v>1.866</v>
      </c>
      <c r="FM610">
        <v>1.86584</v>
      </c>
      <c r="FN610">
        <v>1.86768</v>
      </c>
      <c r="FO610">
        <v>1.87012</v>
      </c>
      <c r="FP610">
        <v>1.86876</v>
      </c>
      <c r="FQ610">
        <v>1.87023</v>
      </c>
      <c r="FR610">
        <v>0</v>
      </c>
      <c r="FS610">
        <v>0</v>
      </c>
      <c r="FT610">
        <v>0</v>
      </c>
      <c r="FU610">
        <v>0</v>
      </c>
      <c r="FV610" t="s">
        <v>358</v>
      </c>
      <c r="FW610" t="s">
        <v>359</v>
      </c>
      <c r="FX610" t="s">
        <v>360</v>
      </c>
      <c r="FY610" t="s">
        <v>360</v>
      </c>
      <c r="FZ610" t="s">
        <v>360</v>
      </c>
      <c r="GA610" t="s">
        <v>360</v>
      </c>
      <c r="GB610">
        <v>0</v>
      </c>
      <c r="GC610">
        <v>100</v>
      </c>
      <c r="GD610">
        <v>100</v>
      </c>
      <c r="GE610">
        <v>-1.574</v>
      </c>
      <c r="GF610">
        <v>-0.9843</v>
      </c>
      <c r="GG610">
        <v>-0.6157391948907027</v>
      </c>
      <c r="GH610">
        <v>-0.001751842048368114</v>
      </c>
      <c r="GI610">
        <v>2.175043830543419E-07</v>
      </c>
      <c r="GJ610">
        <v>-8.900938919420621E-11</v>
      </c>
      <c r="GK610">
        <v>8.598166570386768</v>
      </c>
      <c r="GL610">
        <v>1.777864070516789</v>
      </c>
      <c r="GM610">
        <v>-0.1595319365346188</v>
      </c>
      <c r="GN610">
        <v>0.002975254502177307</v>
      </c>
      <c r="GO610">
        <v>3</v>
      </c>
      <c r="GP610">
        <v>2360</v>
      </c>
      <c r="GQ610">
        <v>1</v>
      </c>
      <c r="GR610">
        <v>26</v>
      </c>
      <c r="GS610">
        <v>70.8</v>
      </c>
      <c r="GT610">
        <v>70.90000000000001</v>
      </c>
      <c r="GU610">
        <v>1.82129</v>
      </c>
      <c r="GV610">
        <v>2.23999</v>
      </c>
      <c r="GW610">
        <v>1.94702</v>
      </c>
      <c r="GX610">
        <v>2.81738</v>
      </c>
      <c r="GY610">
        <v>2.19482</v>
      </c>
      <c r="GZ610">
        <v>2.38037</v>
      </c>
      <c r="HA610">
        <v>41.9802</v>
      </c>
      <c r="HB610">
        <v>11.9343</v>
      </c>
      <c r="HC610">
        <v>18</v>
      </c>
      <c r="HD610">
        <v>500.922</v>
      </c>
      <c r="HE610">
        <v>566.776</v>
      </c>
      <c r="HF610">
        <v>20.8047</v>
      </c>
      <c r="HG610">
        <v>30.8888</v>
      </c>
      <c r="HH610">
        <v>30.0001</v>
      </c>
      <c r="HI610">
        <v>30.7822</v>
      </c>
      <c r="HJ610">
        <v>30.689</v>
      </c>
      <c r="HK610">
        <v>36.8165</v>
      </c>
      <c r="HL610">
        <v>16.5629</v>
      </c>
      <c r="HM610">
        <v>33.2169</v>
      </c>
      <c r="HN610">
        <v>20.8054</v>
      </c>
      <c r="HO610">
        <v>647.501</v>
      </c>
      <c r="HP610">
        <v>24.3016</v>
      </c>
      <c r="HQ610">
        <v>100.019</v>
      </c>
      <c r="HR610">
        <v>99.92610000000001</v>
      </c>
    </row>
    <row r="611" spans="1:226">
      <c r="A611">
        <v>595</v>
      </c>
      <c r="B611">
        <v>1657319777.5</v>
      </c>
      <c r="C611">
        <v>10916.5</v>
      </c>
      <c r="D611" t="s">
        <v>1558</v>
      </c>
      <c r="E611" t="s">
        <v>1559</v>
      </c>
      <c r="F611">
        <v>5</v>
      </c>
      <c r="G611" t="s">
        <v>728</v>
      </c>
      <c r="H611" t="s">
        <v>354</v>
      </c>
      <c r="I611">
        <v>1657319775.1875</v>
      </c>
      <c r="J611">
        <f>(K611)/1000</f>
        <v>0</v>
      </c>
      <c r="K611">
        <f>IF(BF611, AN611, AH611)</f>
        <v>0</v>
      </c>
      <c r="L611">
        <f>IF(BF611, AI611, AG611)</f>
        <v>0</v>
      </c>
      <c r="M611">
        <f>BH611 - IF(AU611&gt;1, L611*BB611*100.0/(AW611*BV611), 0)</f>
        <v>0</v>
      </c>
      <c r="N611">
        <f>((T611-J611/2)*M611-L611)/(T611+J611/2)</f>
        <v>0</v>
      </c>
      <c r="O611">
        <f>N611*(BO611+BP611)/1000.0</f>
        <v>0</v>
      </c>
      <c r="P611">
        <f>(BH611 - IF(AU611&gt;1, L611*BB611*100.0/(AW611*BV611), 0))*(BO611+BP611)/1000.0</f>
        <v>0</v>
      </c>
      <c r="Q611">
        <f>2.0/((1/S611-1/R611)+SIGN(S611)*SQRT((1/S611-1/R611)*(1/S611-1/R611) + 4*BC611/((BC611+1)*(BC611+1))*(2*1/S611*1/R611-1/R611*1/R611)))</f>
        <v>0</v>
      </c>
      <c r="R611">
        <f>IF(LEFT(BD611,1)&lt;&gt;"0",IF(LEFT(BD611,1)="1",3.0,BE611),$D$5+$E$5*(BV611*BO611/($K$5*1000))+$F$5*(BV611*BO611/($K$5*1000))*MAX(MIN(BB611,$J$5),$I$5)*MAX(MIN(BB611,$J$5),$I$5)+$G$5*MAX(MIN(BB611,$J$5),$I$5)*(BV611*BO611/($K$5*1000))+$H$5*(BV611*BO611/($K$5*1000))*(BV611*BO611/($K$5*1000)))</f>
        <v>0</v>
      </c>
      <c r="S611">
        <f>J611*(1000-(1000*0.61365*exp(17.502*W611/(240.97+W611))/(BO611+BP611)+BJ611)/2)/(1000*0.61365*exp(17.502*W611/(240.97+W611))/(BO611+BP611)-BJ611)</f>
        <v>0</v>
      </c>
      <c r="T611">
        <f>1/((BC611+1)/(Q611/1.6)+1/(R611/1.37)) + BC611/((BC611+1)/(Q611/1.6) + BC611/(R611/1.37))</f>
        <v>0</v>
      </c>
      <c r="U611">
        <f>(AX611*BA611)</f>
        <v>0</v>
      </c>
      <c r="V611">
        <f>(BQ611+(U611+2*0.95*5.67E-8*(((BQ611+$B$7)+273)^4-(BQ611+273)^4)-44100*J611)/(1.84*29.3*R611+8*0.95*5.67E-8*(BQ611+273)^3))</f>
        <v>0</v>
      </c>
      <c r="W611">
        <f>($C$7*BR611+$D$7*BS611+$E$7*V611)</f>
        <v>0</v>
      </c>
      <c r="X611">
        <f>0.61365*exp(17.502*W611/(240.97+W611))</f>
        <v>0</v>
      </c>
      <c r="Y611">
        <f>(Z611/AA611*100)</f>
        <v>0</v>
      </c>
      <c r="Z611">
        <f>BJ611*(BO611+BP611)/1000</f>
        <v>0</v>
      </c>
      <c r="AA611">
        <f>0.61365*exp(17.502*BQ611/(240.97+BQ611))</f>
        <v>0</v>
      </c>
      <c r="AB611">
        <f>(X611-BJ611*(BO611+BP611)/1000)</f>
        <v>0</v>
      </c>
      <c r="AC611">
        <f>(-J611*44100)</f>
        <v>0</v>
      </c>
      <c r="AD611">
        <f>2*29.3*R611*0.92*(BQ611-W611)</f>
        <v>0</v>
      </c>
      <c r="AE611">
        <f>2*0.95*5.67E-8*(((BQ611+$B$7)+273)^4-(W611+273)^4)</f>
        <v>0</v>
      </c>
      <c r="AF611">
        <f>U611+AE611+AC611+AD611</f>
        <v>0</v>
      </c>
      <c r="AG611">
        <f>BN611*AU611*(BI611-BH611*(1000-AU611*BK611)/(1000-AU611*BJ611))/(100*BB611)</f>
        <v>0</v>
      </c>
      <c r="AH611">
        <f>1000*BN611*AU611*(BJ611-BK611)/(100*BB611*(1000-AU611*BJ611))</f>
        <v>0</v>
      </c>
      <c r="AI611">
        <f>(AJ611 - AK611 - BO611*1E3/(8.314*(BQ611+273.15)) * AM611/BN611 * AL611) * BN611/(100*BB611) * (1000 - BK611)/1000</f>
        <v>0</v>
      </c>
      <c r="AJ611">
        <v>625.5329142905146</v>
      </c>
      <c r="AK611">
        <v>604.8785515151516</v>
      </c>
      <c r="AL611">
        <v>3.547146328033422</v>
      </c>
      <c r="AM611">
        <v>65.61968836560369</v>
      </c>
      <c r="AN611">
        <f>(AP611 - AO611 + BO611*1E3/(8.314*(BQ611+273.15)) * AR611/BN611 * AQ611) * BN611/(100*BB611) * 1000/(1000 - AP611)</f>
        <v>0</v>
      </c>
      <c r="AO611">
        <v>24.25793691876702</v>
      </c>
      <c r="AP611">
        <v>25.60098545454545</v>
      </c>
      <c r="AQ611">
        <v>1.195557371220928E-05</v>
      </c>
      <c r="AR611">
        <v>78.44544884641762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MAX(0,($B$13+$C$13*BV611)/(1+$D$13*BV611)*BO611/(BQ611+273)*$E$13)</f>
        <v>0</v>
      </c>
      <c r="AX611">
        <f>$B$11*BW611+$C$11*BX611+$F$11*CI611*(1-CL611)</f>
        <v>0</v>
      </c>
      <c r="AY611">
        <f>AX611*AZ611</f>
        <v>0</v>
      </c>
      <c r="AZ611">
        <f>($B$11*$D$9+$C$11*$D$9+$F$11*((CV611+CN611)/MAX(CV611+CN611+CW611, 0.1)*$I$9+CW611/MAX(CV611+CN611+CW611, 0.1)*$J$9))/($B$11+$C$11+$F$11)</f>
        <v>0</v>
      </c>
      <c r="BA611">
        <f>($B$11*$K$9+$C$11*$K$9+$F$11*((CV611+CN611)/MAX(CV611+CN611+CW611, 0.1)*$P$9+CW611/MAX(CV611+CN611+CW611, 0.1)*$Q$9))/($B$11+$C$11+$F$11)</f>
        <v>0</v>
      </c>
      <c r="BB611">
        <v>6</v>
      </c>
      <c r="BC611">
        <v>0.5</v>
      </c>
      <c r="BD611" t="s">
        <v>355</v>
      </c>
      <c r="BE611">
        <v>2</v>
      </c>
      <c r="BF611" t="b">
        <v>1</v>
      </c>
      <c r="BG611">
        <v>1657319775.1875</v>
      </c>
      <c r="BH611">
        <v>583.1911250000001</v>
      </c>
      <c r="BI611">
        <v>612.6025</v>
      </c>
      <c r="BJ611">
        <v>25.5990125</v>
      </c>
      <c r="BK611">
        <v>24.2576875</v>
      </c>
      <c r="BL611">
        <v>584.774625</v>
      </c>
      <c r="BM611">
        <v>26.5843625</v>
      </c>
      <c r="BN611">
        <v>499.971875</v>
      </c>
      <c r="BO611">
        <v>68.4157625</v>
      </c>
      <c r="BP611">
        <v>0.09993461249999999</v>
      </c>
      <c r="BQ611">
        <v>26.6528375</v>
      </c>
      <c r="BR611">
        <v>26.9978875</v>
      </c>
      <c r="BS611">
        <v>999.9</v>
      </c>
      <c r="BT611">
        <v>0</v>
      </c>
      <c r="BU611">
        <v>0</v>
      </c>
      <c r="BV611">
        <v>9990.625</v>
      </c>
      <c r="BW611">
        <v>0</v>
      </c>
      <c r="BX611">
        <v>1594.8625</v>
      </c>
      <c r="BY611">
        <v>-29.4114125</v>
      </c>
      <c r="BZ611">
        <v>598.5126250000001</v>
      </c>
      <c r="CA611">
        <v>627.8325</v>
      </c>
      <c r="CB611">
        <v>1.34131875</v>
      </c>
      <c r="CC611">
        <v>612.6025</v>
      </c>
      <c r="CD611">
        <v>24.2576875</v>
      </c>
      <c r="CE611">
        <v>1.75137625</v>
      </c>
      <c r="CF611">
        <v>1.65961</v>
      </c>
      <c r="CG611">
        <v>15.3594375</v>
      </c>
      <c r="CH611">
        <v>14.5237</v>
      </c>
      <c r="CI611">
        <v>2000.02375</v>
      </c>
      <c r="CJ611">
        <v>0.979993625</v>
      </c>
      <c r="CK611">
        <v>0.020006275</v>
      </c>
      <c r="CL611">
        <v>0</v>
      </c>
      <c r="CM611">
        <v>2.0725375</v>
      </c>
      <c r="CN611">
        <v>0</v>
      </c>
      <c r="CO611">
        <v>4322.936250000001</v>
      </c>
      <c r="CP611">
        <v>16749.625</v>
      </c>
      <c r="CQ611">
        <v>42.70274999999999</v>
      </c>
      <c r="CR611">
        <v>44.125</v>
      </c>
      <c r="CS611">
        <v>43.125</v>
      </c>
      <c r="CT611">
        <v>42.5</v>
      </c>
      <c r="CU611">
        <v>41.53874999999999</v>
      </c>
      <c r="CV611">
        <v>1960.01375</v>
      </c>
      <c r="CW611">
        <v>40.01</v>
      </c>
      <c r="CX611">
        <v>0</v>
      </c>
      <c r="CY611">
        <v>1657319784.3</v>
      </c>
      <c r="CZ611">
        <v>0</v>
      </c>
      <c r="DA611">
        <v>1657315522.5</v>
      </c>
      <c r="DB611" t="s">
        <v>1038</v>
      </c>
      <c r="DC611">
        <v>1657315522.5</v>
      </c>
      <c r="DD611">
        <v>1657315518.5</v>
      </c>
      <c r="DE611">
        <v>10</v>
      </c>
      <c r="DF611">
        <v>0.226</v>
      </c>
      <c r="DG611">
        <v>0.346</v>
      </c>
      <c r="DH611">
        <v>-1.322</v>
      </c>
      <c r="DI611">
        <v>-0.172</v>
      </c>
      <c r="DJ611">
        <v>420</v>
      </c>
      <c r="DK611">
        <v>25</v>
      </c>
      <c r="DL611">
        <v>0.27</v>
      </c>
      <c r="DM611">
        <v>0.2</v>
      </c>
      <c r="DN611">
        <v>-28.924275</v>
      </c>
      <c r="DO611">
        <v>-4.461809380862937</v>
      </c>
      <c r="DP611">
        <v>0.5947038144110059</v>
      </c>
      <c r="DQ611">
        <v>0</v>
      </c>
      <c r="DR611">
        <v>1.33552325</v>
      </c>
      <c r="DS611">
        <v>0.03904356472795253</v>
      </c>
      <c r="DT611">
        <v>0.003806050700857768</v>
      </c>
      <c r="DU611">
        <v>1</v>
      </c>
      <c r="DV611">
        <v>1</v>
      </c>
      <c r="DW611">
        <v>2</v>
      </c>
      <c r="DX611" t="s">
        <v>357</v>
      </c>
      <c r="DY611">
        <v>2.97647</v>
      </c>
      <c r="DZ611">
        <v>2.72469</v>
      </c>
      <c r="EA611">
        <v>0.0919874</v>
      </c>
      <c r="EB611">
        <v>0.09413539999999999</v>
      </c>
      <c r="EC611">
        <v>0.0874297</v>
      </c>
      <c r="ED611">
        <v>0.0805691</v>
      </c>
      <c r="EE611">
        <v>28545.3</v>
      </c>
      <c r="EF611">
        <v>28587.7</v>
      </c>
      <c r="EG611">
        <v>29244.9</v>
      </c>
      <c r="EH611">
        <v>29204.8</v>
      </c>
      <c r="EI611">
        <v>35374.5</v>
      </c>
      <c r="EJ611">
        <v>35684.6</v>
      </c>
      <c r="EK611">
        <v>41201.6</v>
      </c>
      <c r="EL611">
        <v>41599.3</v>
      </c>
      <c r="EM611">
        <v>1.93405</v>
      </c>
      <c r="EN611">
        <v>2.01515</v>
      </c>
      <c r="EO611">
        <v>-0.00245869</v>
      </c>
      <c r="EP611">
        <v>0</v>
      </c>
      <c r="EQ611">
        <v>27.0465</v>
      </c>
      <c r="ER611">
        <v>999.9</v>
      </c>
      <c r="ES611">
        <v>28</v>
      </c>
      <c r="ET611">
        <v>39.5</v>
      </c>
      <c r="EU611">
        <v>29.5432</v>
      </c>
      <c r="EV611">
        <v>61.579</v>
      </c>
      <c r="EW611">
        <v>26.887</v>
      </c>
      <c r="EX611">
        <v>2</v>
      </c>
      <c r="EY611">
        <v>0.28561</v>
      </c>
      <c r="EZ611">
        <v>3.66636</v>
      </c>
      <c r="FA611">
        <v>20.3468</v>
      </c>
      <c r="FB611">
        <v>5.2119</v>
      </c>
      <c r="FC611">
        <v>12.0122</v>
      </c>
      <c r="FD611">
        <v>4.98625</v>
      </c>
      <c r="FE611">
        <v>3.2875</v>
      </c>
      <c r="FF611">
        <v>6626.7</v>
      </c>
      <c r="FG611">
        <v>9999</v>
      </c>
      <c r="FH611">
        <v>9999</v>
      </c>
      <c r="FI611">
        <v>107.1</v>
      </c>
      <c r="FJ611">
        <v>1.86751</v>
      </c>
      <c r="FK611">
        <v>1.86651</v>
      </c>
      <c r="FL611">
        <v>1.866</v>
      </c>
      <c r="FM611">
        <v>1.86584</v>
      </c>
      <c r="FN611">
        <v>1.86768</v>
      </c>
      <c r="FO611">
        <v>1.87012</v>
      </c>
      <c r="FP611">
        <v>1.86877</v>
      </c>
      <c r="FQ611">
        <v>1.87021</v>
      </c>
      <c r="FR611">
        <v>0</v>
      </c>
      <c r="FS611">
        <v>0</v>
      </c>
      <c r="FT611">
        <v>0</v>
      </c>
      <c r="FU611">
        <v>0</v>
      </c>
      <c r="FV611" t="s">
        <v>358</v>
      </c>
      <c r="FW611" t="s">
        <v>359</v>
      </c>
      <c r="FX611" t="s">
        <v>360</v>
      </c>
      <c r="FY611" t="s">
        <v>360</v>
      </c>
      <c r="FZ611" t="s">
        <v>360</v>
      </c>
      <c r="GA611" t="s">
        <v>360</v>
      </c>
      <c r="GB611">
        <v>0</v>
      </c>
      <c r="GC611">
        <v>100</v>
      </c>
      <c r="GD611">
        <v>100</v>
      </c>
      <c r="GE611">
        <v>-1.596</v>
      </c>
      <c r="GF611">
        <v>-0.9869</v>
      </c>
      <c r="GG611">
        <v>-0.6157391948907027</v>
      </c>
      <c r="GH611">
        <v>-0.001751842048368114</v>
      </c>
      <c r="GI611">
        <v>2.175043830543419E-07</v>
      </c>
      <c r="GJ611">
        <v>-8.900938919420621E-11</v>
      </c>
      <c r="GK611">
        <v>8.598166570386768</v>
      </c>
      <c r="GL611">
        <v>1.777864070516789</v>
      </c>
      <c r="GM611">
        <v>-0.1595319365346188</v>
      </c>
      <c r="GN611">
        <v>0.002975254502177307</v>
      </c>
      <c r="GO611">
        <v>3</v>
      </c>
      <c r="GP611">
        <v>2360</v>
      </c>
      <c r="GQ611">
        <v>1</v>
      </c>
      <c r="GR611">
        <v>26</v>
      </c>
      <c r="GS611">
        <v>70.90000000000001</v>
      </c>
      <c r="GT611">
        <v>71</v>
      </c>
      <c r="GU611">
        <v>1.85669</v>
      </c>
      <c r="GV611">
        <v>2.24121</v>
      </c>
      <c r="GW611">
        <v>1.94702</v>
      </c>
      <c r="GX611">
        <v>2.81738</v>
      </c>
      <c r="GY611">
        <v>2.19482</v>
      </c>
      <c r="GZ611">
        <v>2.36694</v>
      </c>
      <c r="HA611">
        <v>41.9802</v>
      </c>
      <c r="HB611">
        <v>11.9255</v>
      </c>
      <c r="HC611">
        <v>18</v>
      </c>
      <c r="HD611">
        <v>500.992</v>
      </c>
      <c r="HE611">
        <v>566.827</v>
      </c>
      <c r="HF611">
        <v>20.8167</v>
      </c>
      <c r="HG611">
        <v>30.8888</v>
      </c>
      <c r="HH611">
        <v>30.0002</v>
      </c>
      <c r="HI611">
        <v>30.7849</v>
      </c>
      <c r="HJ611">
        <v>30.6924</v>
      </c>
      <c r="HK611">
        <v>37.4855</v>
      </c>
      <c r="HL611">
        <v>16.5629</v>
      </c>
      <c r="HM611">
        <v>33.2169</v>
      </c>
      <c r="HN611">
        <v>20.8176</v>
      </c>
      <c r="HO611">
        <v>660.861</v>
      </c>
      <c r="HP611">
        <v>24.2995</v>
      </c>
      <c r="HQ611">
        <v>100.019</v>
      </c>
      <c r="HR611">
        <v>99.92529999999999</v>
      </c>
    </row>
    <row r="612" spans="1:226">
      <c r="A612">
        <v>596</v>
      </c>
      <c r="B612">
        <v>1657319779</v>
      </c>
      <c r="C612">
        <v>10918</v>
      </c>
      <c r="D612" t="s">
        <v>1560</v>
      </c>
      <c r="E612" t="s">
        <v>1561</v>
      </c>
      <c r="F612">
        <v>5</v>
      </c>
      <c r="G612" t="s">
        <v>728</v>
      </c>
      <c r="H612" t="s">
        <v>354</v>
      </c>
      <c r="I612">
        <v>1657319776.111111</v>
      </c>
      <c r="J612">
        <f>(K612)/1000</f>
        <v>0</v>
      </c>
      <c r="K612">
        <f>IF(BF612, AN612, AH612)</f>
        <v>0</v>
      </c>
      <c r="L612">
        <f>IF(BF612, AI612, AG612)</f>
        <v>0</v>
      </c>
      <c r="M612">
        <f>BH612 - IF(AU612&gt;1, L612*BB612*100.0/(AW612*BV612), 0)</f>
        <v>0</v>
      </c>
      <c r="N612">
        <f>((T612-J612/2)*M612-L612)/(T612+J612/2)</f>
        <v>0</v>
      </c>
      <c r="O612">
        <f>N612*(BO612+BP612)/1000.0</f>
        <v>0</v>
      </c>
      <c r="P612">
        <f>(BH612 - IF(AU612&gt;1, L612*BB612*100.0/(AW612*BV612), 0))*(BO612+BP612)/1000.0</f>
        <v>0</v>
      </c>
      <c r="Q612">
        <f>2.0/((1/S612-1/R612)+SIGN(S612)*SQRT((1/S612-1/R612)*(1/S612-1/R612) + 4*BC612/((BC612+1)*(BC612+1))*(2*1/S612*1/R612-1/R612*1/R612)))</f>
        <v>0</v>
      </c>
      <c r="R612">
        <f>IF(LEFT(BD612,1)&lt;&gt;"0",IF(LEFT(BD612,1)="1",3.0,BE612),$D$5+$E$5*(BV612*BO612/($K$5*1000))+$F$5*(BV612*BO612/($K$5*1000))*MAX(MIN(BB612,$J$5),$I$5)*MAX(MIN(BB612,$J$5),$I$5)+$G$5*MAX(MIN(BB612,$J$5),$I$5)*(BV612*BO612/($K$5*1000))+$H$5*(BV612*BO612/($K$5*1000))*(BV612*BO612/($K$5*1000)))</f>
        <v>0</v>
      </c>
      <c r="S612">
        <f>J612*(1000-(1000*0.61365*exp(17.502*W612/(240.97+W612))/(BO612+BP612)+BJ612)/2)/(1000*0.61365*exp(17.502*W612/(240.97+W612))/(BO612+BP612)-BJ612)</f>
        <v>0</v>
      </c>
      <c r="T612">
        <f>1/((BC612+1)/(Q612/1.6)+1/(R612/1.37)) + BC612/((BC612+1)/(Q612/1.6) + BC612/(R612/1.37))</f>
        <v>0</v>
      </c>
      <c r="U612">
        <f>(AX612*BA612)</f>
        <v>0</v>
      </c>
      <c r="V612">
        <f>(BQ612+(U612+2*0.95*5.67E-8*(((BQ612+$B$7)+273)^4-(BQ612+273)^4)-44100*J612)/(1.84*29.3*R612+8*0.95*5.67E-8*(BQ612+273)^3))</f>
        <v>0</v>
      </c>
      <c r="W612">
        <f>($C$7*BR612+$D$7*BS612+$E$7*V612)</f>
        <v>0</v>
      </c>
      <c r="X612">
        <f>0.61365*exp(17.502*W612/(240.97+W612))</f>
        <v>0</v>
      </c>
      <c r="Y612">
        <f>(Z612/AA612*100)</f>
        <v>0</v>
      </c>
      <c r="Z612">
        <f>BJ612*(BO612+BP612)/1000</f>
        <v>0</v>
      </c>
      <c r="AA612">
        <f>0.61365*exp(17.502*BQ612/(240.97+BQ612))</f>
        <v>0</v>
      </c>
      <c r="AB612">
        <f>(X612-BJ612*(BO612+BP612)/1000)</f>
        <v>0</v>
      </c>
      <c r="AC612">
        <f>(-J612*44100)</f>
        <v>0</v>
      </c>
      <c r="AD612">
        <f>2*29.3*R612*0.92*(BQ612-W612)</f>
        <v>0</v>
      </c>
      <c r="AE612">
        <f>2*0.95*5.67E-8*(((BQ612+$B$7)+273)^4-(W612+273)^4)</f>
        <v>0</v>
      </c>
      <c r="AF612">
        <f>U612+AE612+AC612+AD612</f>
        <v>0</v>
      </c>
      <c r="AG612">
        <f>BN612*AU612*(BI612-BH612*(1000-AU612*BK612)/(1000-AU612*BJ612))/(100*BB612)</f>
        <v>0</v>
      </c>
      <c r="AH612">
        <f>1000*BN612*AU612*(BJ612-BK612)/(100*BB612*(1000-AU612*BJ612))</f>
        <v>0</v>
      </c>
      <c r="AI612">
        <f>(AJ612 - AK612 - BO612*1E3/(8.314*(BQ612+273.15)) * AM612/BN612 * AL612) * BN612/(100*BB612) * (1000 - BK612)/1000</f>
        <v>0</v>
      </c>
      <c r="AJ612">
        <v>630.5370050155385</v>
      </c>
      <c r="AK612">
        <v>610.1780303030301</v>
      </c>
      <c r="AL612">
        <v>3.506506862969119</v>
      </c>
      <c r="AM612">
        <v>65.61968836560369</v>
      </c>
      <c r="AN612">
        <f>(AP612 - AO612 + BO612*1E3/(8.314*(BQ612+273.15)) * AR612/BN612 * AQ612) * BN612/(100*BB612) * 1000/(1000 - AP612)</f>
        <v>0</v>
      </c>
      <c r="AO612">
        <v>24.25776351094078</v>
      </c>
      <c r="AP612">
        <v>25.60096484848485</v>
      </c>
      <c r="AQ612">
        <v>2.867820726736211E-05</v>
      </c>
      <c r="AR612">
        <v>78.44544884641762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MAX(0,($B$13+$C$13*BV612)/(1+$D$13*BV612)*BO612/(BQ612+273)*$E$13)</f>
        <v>0</v>
      </c>
      <c r="AX612">
        <f>$B$11*BW612+$C$11*BX612+$F$11*CI612*(1-CL612)</f>
        <v>0</v>
      </c>
      <c r="AY612">
        <f>AX612*AZ612</f>
        <v>0</v>
      </c>
      <c r="AZ612">
        <f>($B$11*$D$9+$C$11*$D$9+$F$11*((CV612+CN612)/MAX(CV612+CN612+CW612, 0.1)*$I$9+CW612/MAX(CV612+CN612+CW612, 0.1)*$J$9))/($B$11+$C$11+$F$11)</f>
        <v>0</v>
      </c>
      <c r="BA612">
        <f>($B$11*$K$9+$C$11*$K$9+$F$11*((CV612+CN612)/MAX(CV612+CN612+CW612, 0.1)*$P$9+CW612/MAX(CV612+CN612+CW612, 0.1)*$Q$9))/($B$11+$C$11+$F$11)</f>
        <v>0</v>
      </c>
      <c r="BB612">
        <v>6</v>
      </c>
      <c r="BC612">
        <v>0.5</v>
      </c>
      <c r="BD612" t="s">
        <v>355</v>
      </c>
      <c r="BE612">
        <v>2</v>
      </c>
      <c r="BF612" t="b">
        <v>1</v>
      </c>
      <c r="BG612">
        <v>1657319776.111111</v>
      </c>
      <c r="BH612">
        <v>586.3833333333333</v>
      </c>
      <c r="BI612">
        <v>615.8754444444444</v>
      </c>
      <c r="BJ612">
        <v>25.59964444444444</v>
      </c>
      <c r="BK612">
        <v>24.25743333333333</v>
      </c>
      <c r="BL612">
        <v>587.9720000000001</v>
      </c>
      <c r="BM612">
        <v>26.5854</v>
      </c>
      <c r="BN612">
        <v>499.9725555555555</v>
      </c>
      <c r="BO612">
        <v>68.4153888888889</v>
      </c>
      <c r="BP612">
        <v>0.09993485555555555</v>
      </c>
      <c r="BQ612">
        <v>26.65437777777778</v>
      </c>
      <c r="BR612">
        <v>27.00147777777778</v>
      </c>
      <c r="BS612">
        <v>999.9000000000001</v>
      </c>
      <c r="BT612">
        <v>0</v>
      </c>
      <c r="BU612">
        <v>0</v>
      </c>
      <c r="BV612">
        <v>9994.588888888889</v>
      </c>
      <c r="BW612">
        <v>0</v>
      </c>
      <c r="BX612">
        <v>1594.622222222222</v>
      </c>
      <c r="BY612">
        <v>-29.4921</v>
      </c>
      <c r="BZ612">
        <v>601.7891111111111</v>
      </c>
      <c r="CA612">
        <v>631.1866666666667</v>
      </c>
      <c r="CB612">
        <v>1.342213333333333</v>
      </c>
      <c r="CC612">
        <v>615.8754444444444</v>
      </c>
      <c r="CD612">
        <v>24.25743333333333</v>
      </c>
      <c r="CE612">
        <v>1.75141</v>
      </c>
      <c r="CF612">
        <v>1.659583333333333</v>
      </c>
      <c r="CG612">
        <v>15.35973333333333</v>
      </c>
      <c r="CH612">
        <v>14.52345555555555</v>
      </c>
      <c r="CI612">
        <v>2000.072222222222</v>
      </c>
      <c r="CJ612">
        <v>0.979994</v>
      </c>
      <c r="CK612">
        <v>0.02000591111111111</v>
      </c>
      <c r="CL612">
        <v>0</v>
      </c>
      <c r="CM612">
        <v>2.124133333333333</v>
      </c>
      <c r="CN612">
        <v>0</v>
      </c>
      <c r="CO612">
        <v>4323.495555555556</v>
      </c>
      <c r="CP612">
        <v>16750.04444444444</v>
      </c>
      <c r="CQ612">
        <v>42.715</v>
      </c>
      <c r="CR612">
        <v>44.125</v>
      </c>
      <c r="CS612">
        <v>43.125</v>
      </c>
      <c r="CT612">
        <v>42.5</v>
      </c>
      <c r="CU612">
        <v>41.53444444444445</v>
      </c>
      <c r="CV612">
        <v>1960.06</v>
      </c>
      <c r="CW612">
        <v>40.01222222222222</v>
      </c>
      <c r="CX612">
        <v>0</v>
      </c>
      <c r="CY612">
        <v>1657319785.5</v>
      </c>
      <c r="CZ612">
        <v>0</v>
      </c>
      <c r="DA612">
        <v>1657315522.5</v>
      </c>
      <c r="DB612" t="s">
        <v>1038</v>
      </c>
      <c r="DC612">
        <v>1657315522.5</v>
      </c>
      <c r="DD612">
        <v>1657315518.5</v>
      </c>
      <c r="DE612">
        <v>10</v>
      </c>
      <c r="DF612">
        <v>0.226</v>
      </c>
      <c r="DG612">
        <v>0.346</v>
      </c>
      <c r="DH612">
        <v>-1.322</v>
      </c>
      <c r="DI612">
        <v>-0.172</v>
      </c>
      <c r="DJ612">
        <v>420</v>
      </c>
      <c r="DK612">
        <v>25</v>
      </c>
      <c r="DL612">
        <v>0.27</v>
      </c>
      <c r="DM612">
        <v>0.2</v>
      </c>
      <c r="DN612">
        <v>-28.999745</v>
      </c>
      <c r="DO612">
        <v>-4.012410506566528</v>
      </c>
      <c r="DP612">
        <v>0.5638066561109403</v>
      </c>
      <c r="DQ612">
        <v>0</v>
      </c>
      <c r="DR612">
        <v>1.33630875</v>
      </c>
      <c r="DS612">
        <v>0.03946772983114121</v>
      </c>
      <c r="DT612">
        <v>0.003851358972817249</v>
      </c>
      <c r="DU612">
        <v>1</v>
      </c>
      <c r="DV612">
        <v>1</v>
      </c>
      <c r="DW612">
        <v>2</v>
      </c>
      <c r="DX612" t="s">
        <v>357</v>
      </c>
      <c r="DY612">
        <v>2.9765</v>
      </c>
      <c r="DZ612">
        <v>2.72474</v>
      </c>
      <c r="EA612">
        <v>0.09255770000000001</v>
      </c>
      <c r="EB612">
        <v>0.0947901</v>
      </c>
      <c r="EC612">
        <v>0.0874267</v>
      </c>
      <c r="ED612">
        <v>0.080564</v>
      </c>
      <c r="EE612">
        <v>28527.2</v>
      </c>
      <c r="EF612">
        <v>28566.9</v>
      </c>
      <c r="EG612">
        <v>29244.8</v>
      </c>
      <c r="EH612">
        <v>29204.6</v>
      </c>
      <c r="EI612">
        <v>35374.6</v>
      </c>
      <c r="EJ612">
        <v>35684.5</v>
      </c>
      <c r="EK612">
        <v>41201.6</v>
      </c>
      <c r="EL612">
        <v>41599</v>
      </c>
      <c r="EM612">
        <v>1.93407</v>
      </c>
      <c r="EN612">
        <v>2.0151</v>
      </c>
      <c r="EO612">
        <v>-0.00217929</v>
      </c>
      <c r="EP612">
        <v>0</v>
      </c>
      <c r="EQ612">
        <v>27.0474</v>
      </c>
      <c r="ER612">
        <v>999.9</v>
      </c>
      <c r="ES612">
        <v>28</v>
      </c>
      <c r="ET612">
        <v>39.5</v>
      </c>
      <c r="EU612">
        <v>29.5406</v>
      </c>
      <c r="EV612">
        <v>61.739</v>
      </c>
      <c r="EW612">
        <v>26.9351</v>
      </c>
      <c r="EX612">
        <v>2</v>
      </c>
      <c r="EY612">
        <v>0.285513</v>
      </c>
      <c r="EZ612">
        <v>3.68131</v>
      </c>
      <c r="FA612">
        <v>20.3465</v>
      </c>
      <c r="FB612">
        <v>5.21175</v>
      </c>
      <c r="FC612">
        <v>12.012</v>
      </c>
      <c r="FD612">
        <v>4.98615</v>
      </c>
      <c r="FE612">
        <v>3.2875</v>
      </c>
      <c r="FF612">
        <v>6626.7</v>
      </c>
      <c r="FG612">
        <v>9999</v>
      </c>
      <c r="FH612">
        <v>9999</v>
      </c>
      <c r="FI612">
        <v>107.1</v>
      </c>
      <c r="FJ612">
        <v>1.86751</v>
      </c>
      <c r="FK612">
        <v>1.86651</v>
      </c>
      <c r="FL612">
        <v>1.866</v>
      </c>
      <c r="FM612">
        <v>1.86584</v>
      </c>
      <c r="FN612">
        <v>1.86768</v>
      </c>
      <c r="FO612">
        <v>1.87012</v>
      </c>
      <c r="FP612">
        <v>1.86876</v>
      </c>
      <c r="FQ612">
        <v>1.8702</v>
      </c>
      <c r="FR612">
        <v>0</v>
      </c>
      <c r="FS612">
        <v>0</v>
      </c>
      <c r="FT612">
        <v>0</v>
      </c>
      <c r="FU612">
        <v>0</v>
      </c>
      <c r="FV612" t="s">
        <v>358</v>
      </c>
      <c r="FW612" t="s">
        <v>359</v>
      </c>
      <c r="FX612" t="s">
        <v>360</v>
      </c>
      <c r="FY612" t="s">
        <v>360</v>
      </c>
      <c r="FZ612" t="s">
        <v>360</v>
      </c>
      <c r="GA612" t="s">
        <v>360</v>
      </c>
      <c r="GB612">
        <v>0</v>
      </c>
      <c r="GC612">
        <v>100</v>
      </c>
      <c r="GD612">
        <v>100</v>
      </c>
      <c r="GE612">
        <v>-1.605</v>
      </c>
      <c r="GF612">
        <v>-0.9866</v>
      </c>
      <c r="GG612">
        <v>-0.6157391948907027</v>
      </c>
      <c r="GH612">
        <v>-0.001751842048368114</v>
      </c>
      <c r="GI612">
        <v>2.175043830543419E-07</v>
      </c>
      <c r="GJ612">
        <v>-8.900938919420621E-11</v>
      </c>
      <c r="GK612">
        <v>8.598166570386768</v>
      </c>
      <c r="GL612">
        <v>1.777864070516789</v>
      </c>
      <c r="GM612">
        <v>-0.1595319365346188</v>
      </c>
      <c r="GN612">
        <v>0.002975254502177307</v>
      </c>
      <c r="GO612">
        <v>3</v>
      </c>
      <c r="GP612">
        <v>2360</v>
      </c>
      <c r="GQ612">
        <v>1</v>
      </c>
      <c r="GR612">
        <v>26</v>
      </c>
      <c r="GS612">
        <v>70.90000000000001</v>
      </c>
      <c r="GT612">
        <v>71</v>
      </c>
      <c r="GU612">
        <v>1.87134</v>
      </c>
      <c r="GV612">
        <v>2.23755</v>
      </c>
      <c r="GW612">
        <v>1.94702</v>
      </c>
      <c r="GX612">
        <v>2.81616</v>
      </c>
      <c r="GY612">
        <v>2.19482</v>
      </c>
      <c r="GZ612">
        <v>2.36694</v>
      </c>
      <c r="HA612">
        <v>41.9802</v>
      </c>
      <c r="HB612">
        <v>11.9255</v>
      </c>
      <c r="HC612">
        <v>18</v>
      </c>
      <c r="HD612">
        <v>501.017</v>
      </c>
      <c r="HE612">
        <v>566.798</v>
      </c>
      <c r="HF612">
        <v>20.8209</v>
      </c>
      <c r="HG612">
        <v>30.8891</v>
      </c>
      <c r="HH612">
        <v>30.0001</v>
      </c>
      <c r="HI612">
        <v>30.7859</v>
      </c>
      <c r="HJ612">
        <v>30.6933</v>
      </c>
      <c r="HK612">
        <v>37.4986</v>
      </c>
      <c r="HL612">
        <v>16.5629</v>
      </c>
      <c r="HM612">
        <v>33.2169</v>
      </c>
      <c r="HN612">
        <v>20.6234</v>
      </c>
      <c r="HO612">
        <v>641.285</v>
      </c>
      <c r="HP612">
        <v>24.3007</v>
      </c>
      <c r="HQ612">
        <v>100.019</v>
      </c>
      <c r="HR612">
        <v>99.9247</v>
      </c>
    </row>
    <row r="613" spans="1:226">
      <c r="A613">
        <v>597</v>
      </c>
      <c r="B613">
        <v>1657319782.5</v>
      </c>
      <c r="C613">
        <v>10921.5</v>
      </c>
      <c r="D613" t="s">
        <v>1562</v>
      </c>
      <c r="E613" t="s">
        <v>1563</v>
      </c>
      <c r="F613">
        <v>5</v>
      </c>
      <c r="G613" t="s">
        <v>728</v>
      </c>
      <c r="H613" t="s">
        <v>354</v>
      </c>
      <c r="I613">
        <v>1657319779.777778</v>
      </c>
      <c r="J613">
        <f>(K613)/1000</f>
        <v>0</v>
      </c>
      <c r="K613">
        <f>IF(BF613, AN613, AH613)</f>
        <v>0</v>
      </c>
      <c r="L613">
        <f>IF(BF613, AI613, AG613)</f>
        <v>0</v>
      </c>
      <c r="M613">
        <f>BH613 - IF(AU613&gt;1, L613*BB613*100.0/(AW613*BV613), 0)</f>
        <v>0</v>
      </c>
      <c r="N613">
        <f>((T613-J613/2)*M613-L613)/(T613+J613/2)</f>
        <v>0</v>
      </c>
      <c r="O613">
        <f>N613*(BO613+BP613)/1000.0</f>
        <v>0</v>
      </c>
      <c r="P613">
        <f>(BH613 - IF(AU613&gt;1, L613*BB613*100.0/(AW613*BV613), 0))*(BO613+BP613)/1000.0</f>
        <v>0</v>
      </c>
      <c r="Q613">
        <f>2.0/((1/S613-1/R613)+SIGN(S613)*SQRT((1/S613-1/R613)*(1/S613-1/R613) + 4*BC613/((BC613+1)*(BC613+1))*(2*1/S613*1/R613-1/R613*1/R613)))</f>
        <v>0</v>
      </c>
      <c r="R613">
        <f>IF(LEFT(BD613,1)&lt;&gt;"0",IF(LEFT(BD613,1)="1",3.0,BE613),$D$5+$E$5*(BV613*BO613/($K$5*1000))+$F$5*(BV613*BO613/($K$5*1000))*MAX(MIN(BB613,$J$5),$I$5)*MAX(MIN(BB613,$J$5),$I$5)+$G$5*MAX(MIN(BB613,$J$5),$I$5)*(BV613*BO613/($K$5*1000))+$H$5*(BV613*BO613/($K$5*1000))*(BV613*BO613/($K$5*1000)))</f>
        <v>0</v>
      </c>
      <c r="S613">
        <f>J613*(1000-(1000*0.61365*exp(17.502*W613/(240.97+W613))/(BO613+BP613)+BJ613)/2)/(1000*0.61365*exp(17.502*W613/(240.97+W613))/(BO613+BP613)-BJ613)</f>
        <v>0</v>
      </c>
      <c r="T613">
        <f>1/((BC613+1)/(Q613/1.6)+1/(R613/1.37)) + BC613/((BC613+1)/(Q613/1.6) + BC613/(R613/1.37))</f>
        <v>0</v>
      </c>
      <c r="U613">
        <f>(AX613*BA613)</f>
        <v>0</v>
      </c>
      <c r="V613">
        <f>(BQ613+(U613+2*0.95*5.67E-8*(((BQ613+$B$7)+273)^4-(BQ613+273)^4)-44100*J613)/(1.84*29.3*R613+8*0.95*5.67E-8*(BQ613+273)^3))</f>
        <v>0</v>
      </c>
      <c r="W613">
        <f>($C$7*BR613+$D$7*BS613+$E$7*V613)</f>
        <v>0</v>
      </c>
      <c r="X613">
        <f>0.61365*exp(17.502*W613/(240.97+W613))</f>
        <v>0</v>
      </c>
      <c r="Y613">
        <f>(Z613/AA613*100)</f>
        <v>0</v>
      </c>
      <c r="Z613">
        <f>BJ613*(BO613+BP613)/1000</f>
        <v>0</v>
      </c>
      <c r="AA613">
        <f>0.61365*exp(17.502*BQ613/(240.97+BQ613))</f>
        <v>0</v>
      </c>
      <c r="AB613">
        <f>(X613-BJ613*(BO613+BP613)/1000)</f>
        <v>0</v>
      </c>
      <c r="AC613">
        <f>(-J613*44100)</f>
        <v>0</v>
      </c>
      <c r="AD613">
        <f>2*29.3*R613*0.92*(BQ613-W613)</f>
        <v>0</v>
      </c>
      <c r="AE613">
        <f>2*0.95*5.67E-8*(((BQ613+$B$7)+273)^4-(W613+273)^4)</f>
        <v>0</v>
      </c>
      <c r="AF613">
        <f>U613+AE613+AC613+AD613</f>
        <v>0</v>
      </c>
      <c r="AG613">
        <f>BN613*AU613*(BI613-BH613*(1000-AU613*BK613)/(1000-AU613*BJ613))/(100*BB613)</f>
        <v>0</v>
      </c>
      <c r="AH613">
        <f>1000*BN613*AU613*(BJ613-BK613)/(100*BB613*(1000-AU613*BJ613))</f>
        <v>0</v>
      </c>
      <c r="AI613">
        <f>(AJ613 - AK613 - BO613*1E3/(8.314*(BQ613+273.15)) * AM613/BN613 * AL613) * BN613/(100*BB613) * (1000 - BK613)/1000</f>
        <v>0</v>
      </c>
      <c r="AJ613">
        <v>644.5704940060498</v>
      </c>
      <c r="AK613">
        <v>623.1598</v>
      </c>
      <c r="AL613">
        <v>3.703868315578614</v>
      </c>
      <c r="AM613">
        <v>65.61968836560369</v>
      </c>
      <c r="AN613">
        <f>(AP613 - AO613 + BO613*1E3/(8.314*(BQ613+273.15)) * AR613/BN613 * AQ613) * BN613/(100*BB613) * 1000/(1000 - AP613)</f>
        <v>0</v>
      </c>
      <c r="AO613">
        <v>24.25564821460517</v>
      </c>
      <c r="AP613">
        <v>25.59784060606061</v>
      </c>
      <c r="AQ613">
        <v>8.631478787495154E-07</v>
      </c>
      <c r="AR613">
        <v>78.44544884641762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MAX(0,($B$13+$C$13*BV613)/(1+$D$13*BV613)*BO613/(BQ613+273)*$E$13)</f>
        <v>0</v>
      </c>
      <c r="AX613">
        <f>$B$11*BW613+$C$11*BX613+$F$11*CI613*(1-CL613)</f>
        <v>0</v>
      </c>
      <c r="AY613">
        <f>AX613*AZ613</f>
        <v>0</v>
      </c>
      <c r="AZ613">
        <f>($B$11*$D$9+$C$11*$D$9+$F$11*((CV613+CN613)/MAX(CV613+CN613+CW613, 0.1)*$I$9+CW613/MAX(CV613+CN613+CW613, 0.1)*$J$9))/($B$11+$C$11+$F$11)</f>
        <v>0</v>
      </c>
      <c r="BA613">
        <f>($B$11*$K$9+$C$11*$K$9+$F$11*((CV613+CN613)/MAX(CV613+CN613+CW613, 0.1)*$P$9+CW613/MAX(CV613+CN613+CW613, 0.1)*$Q$9))/($B$11+$C$11+$F$11)</f>
        <v>0</v>
      </c>
      <c r="BB613">
        <v>6</v>
      </c>
      <c r="BC613">
        <v>0.5</v>
      </c>
      <c r="BD613" t="s">
        <v>355</v>
      </c>
      <c r="BE613">
        <v>2</v>
      </c>
      <c r="BF613" t="b">
        <v>1</v>
      </c>
      <c r="BG613">
        <v>1657319779.777778</v>
      </c>
      <c r="BH613">
        <v>599.1978888888889</v>
      </c>
      <c r="BI613">
        <v>629.4314444444444</v>
      </c>
      <c r="BJ613">
        <v>25.59994444444444</v>
      </c>
      <c r="BK613">
        <v>24.25434444444444</v>
      </c>
      <c r="BL613">
        <v>600.807</v>
      </c>
      <c r="BM613">
        <v>26.5859</v>
      </c>
      <c r="BN613">
        <v>500.0018888888889</v>
      </c>
      <c r="BO613">
        <v>68.41545555555555</v>
      </c>
      <c r="BP613">
        <v>0.09996842222222221</v>
      </c>
      <c r="BQ613">
        <v>26.6607</v>
      </c>
      <c r="BR613">
        <v>27.01392222222222</v>
      </c>
      <c r="BS613">
        <v>999.9000000000001</v>
      </c>
      <c r="BT613">
        <v>0</v>
      </c>
      <c r="BU613">
        <v>0</v>
      </c>
      <c r="BV613">
        <v>10008.76666666667</v>
      </c>
      <c r="BW613">
        <v>0</v>
      </c>
      <c r="BX613">
        <v>1593.992222222222</v>
      </c>
      <c r="BY613">
        <v>-30.23358888888889</v>
      </c>
      <c r="BZ613">
        <v>614.9404444444446</v>
      </c>
      <c r="CA613">
        <v>645.0773333333333</v>
      </c>
      <c r="CB613">
        <v>1.345597777777778</v>
      </c>
      <c r="CC613">
        <v>629.4314444444444</v>
      </c>
      <c r="CD613">
        <v>24.25434444444444</v>
      </c>
      <c r="CE613">
        <v>1.751431111111111</v>
      </c>
      <c r="CF613">
        <v>1.659373333333333</v>
      </c>
      <c r="CG613">
        <v>15.35993333333333</v>
      </c>
      <c r="CH613">
        <v>14.52152222222222</v>
      </c>
      <c r="CI613">
        <v>2000.048888888889</v>
      </c>
      <c r="CJ613">
        <v>0.9799973333333334</v>
      </c>
      <c r="CK613">
        <v>0.02000252222222222</v>
      </c>
      <c r="CL613">
        <v>0</v>
      </c>
      <c r="CM613">
        <v>2.252266666666666</v>
      </c>
      <c r="CN613">
        <v>0</v>
      </c>
      <c r="CO613">
        <v>4325.261111111112</v>
      </c>
      <c r="CP613">
        <v>16749.85555555555</v>
      </c>
      <c r="CQ613">
        <v>42.708</v>
      </c>
      <c r="CR613">
        <v>44.125</v>
      </c>
      <c r="CS613">
        <v>43.125</v>
      </c>
      <c r="CT613">
        <v>42.5</v>
      </c>
      <c r="CU613">
        <v>41.53444444444445</v>
      </c>
      <c r="CV613">
        <v>1960.041111111111</v>
      </c>
      <c r="CW613">
        <v>40.00777777777778</v>
      </c>
      <c r="CX613">
        <v>0</v>
      </c>
      <c r="CY613">
        <v>1657319789.1</v>
      </c>
      <c r="CZ613">
        <v>0</v>
      </c>
      <c r="DA613">
        <v>1657315522.5</v>
      </c>
      <c r="DB613" t="s">
        <v>1038</v>
      </c>
      <c r="DC613">
        <v>1657315522.5</v>
      </c>
      <c r="DD613">
        <v>1657315518.5</v>
      </c>
      <c r="DE613">
        <v>10</v>
      </c>
      <c r="DF613">
        <v>0.226</v>
      </c>
      <c r="DG613">
        <v>0.346</v>
      </c>
      <c r="DH613">
        <v>-1.322</v>
      </c>
      <c r="DI613">
        <v>-0.172</v>
      </c>
      <c r="DJ613">
        <v>420</v>
      </c>
      <c r="DK613">
        <v>25</v>
      </c>
      <c r="DL613">
        <v>0.27</v>
      </c>
      <c r="DM613">
        <v>0.2</v>
      </c>
      <c r="DN613">
        <v>-29.43616585365854</v>
      </c>
      <c r="DO613">
        <v>-4.972333797909482</v>
      </c>
      <c r="DP613">
        <v>0.6698307531447164</v>
      </c>
      <c r="DQ613">
        <v>0</v>
      </c>
      <c r="DR613">
        <v>1.339414390243902</v>
      </c>
      <c r="DS613">
        <v>0.04363233449477448</v>
      </c>
      <c r="DT613">
        <v>0.004376652607053889</v>
      </c>
      <c r="DU613">
        <v>1</v>
      </c>
      <c r="DV613">
        <v>1</v>
      </c>
      <c r="DW613">
        <v>2</v>
      </c>
      <c r="DX613" t="s">
        <v>357</v>
      </c>
      <c r="DY613">
        <v>2.97666</v>
      </c>
      <c r="DZ613">
        <v>2.72488</v>
      </c>
      <c r="EA613">
        <v>0.0939528</v>
      </c>
      <c r="EB613">
        <v>0.096023</v>
      </c>
      <c r="EC613">
        <v>0.0874168</v>
      </c>
      <c r="ED613">
        <v>0.08055859999999999</v>
      </c>
      <c r="EE613">
        <v>28483.6</v>
      </c>
      <c r="EF613">
        <v>28528</v>
      </c>
      <c r="EG613">
        <v>29245.1</v>
      </c>
      <c r="EH613">
        <v>29204.6</v>
      </c>
      <c r="EI613">
        <v>35374.9</v>
      </c>
      <c r="EJ613">
        <v>35684.9</v>
      </c>
      <c r="EK613">
        <v>41201.5</v>
      </c>
      <c r="EL613">
        <v>41599.1</v>
      </c>
      <c r="EM613">
        <v>1.93403</v>
      </c>
      <c r="EN613">
        <v>2.01522</v>
      </c>
      <c r="EO613">
        <v>-0.00193715</v>
      </c>
      <c r="EP613">
        <v>0</v>
      </c>
      <c r="EQ613">
        <v>27.0494</v>
      </c>
      <c r="ER613">
        <v>999.9</v>
      </c>
      <c r="ES613">
        <v>28</v>
      </c>
      <c r="ET613">
        <v>39.5</v>
      </c>
      <c r="EU613">
        <v>29.5395</v>
      </c>
      <c r="EV613">
        <v>61.409</v>
      </c>
      <c r="EW613">
        <v>26.9271</v>
      </c>
      <c r="EX613">
        <v>2</v>
      </c>
      <c r="EY613">
        <v>0.287668</v>
      </c>
      <c r="EZ613">
        <v>4.50765</v>
      </c>
      <c r="FA613">
        <v>20.3263</v>
      </c>
      <c r="FB613">
        <v>5.21265</v>
      </c>
      <c r="FC613">
        <v>12.0146</v>
      </c>
      <c r="FD613">
        <v>4.9862</v>
      </c>
      <c r="FE613">
        <v>3.28745</v>
      </c>
      <c r="FF613">
        <v>6626.9</v>
      </c>
      <c r="FG613">
        <v>9999</v>
      </c>
      <c r="FH613">
        <v>9999</v>
      </c>
      <c r="FI613">
        <v>107.1</v>
      </c>
      <c r="FJ613">
        <v>1.86751</v>
      </c>
      <c r="FK613">
        <v>1.86648</v>
      </c>
      <c r="FL613">
        <v>1.86597</v>
      </c>
      <c r="FM613">
        <v>1.86584</v>
      </c>
      <c r="FN613">
        <v>1.86768</v>
      </c>
      <c r="FO613">
        <v>1.87012</v>
      </c>
      <c r="FP613">
        <v>1.86874</v>
      </c>
      <c r="FQ613">
        <v>1.87015</v>
      </c>
      <c r="FR613">
        <v>0</v>
      </c>
      <c r="FS613">
        <v>0</v>
      </c>
      <c r="FT613">
        <v>0</v>
      </c>
      <c r="FU613">
        <v>0</v>
      </c>
      <c r="FV613" t="s">
        <v>358</v>
      </c>
      <c r="FW613" t="s">
        <v>359</v>
      </c>
      <c r="FX613" t="s">
        <v>360</v>
      </c>
      <c r="FY613" t="s">
        <v>360</v>
      </c>
      <c r="FZ613" t="s">
        <v>360</v>
      </c>
      <c r="GA613" t="s">
        <v>360</v>
      </c>
      <c r="GB613">
        <v>0</v>
      </c>
      <c r="GC613">
        <v>100</v>
      </c>
      <c r="GD613">
        <v>100</v>
      </c>
      <c r="GE613">
        <v>-1.625</v>
      </c>
      <c r="GF613">
        <v>-0.9842</v>
      </c>
      <c r="GG613">
        <v>-0.6157391948907027</v>
      </c>
      <c r="GH613">
        <v>-0.001751842048368114</v>
      </c>
      <c r="GI613">
        <v>2.175043830543419E-07</v>
      </c>
      <c r="GJ613">
        <v>-8.900938919420621E-11</v>
      </c>
      <c r="GK613">
        <v>8.598166570386768</v>
      </c>
      <c r="GL613">
        <v>1.777864070516789</v>
      </c>
      <c r="GM613">
        <v>-0.1595319365346188</v>
      </c>
      <c r="GN613">
        <v>0.002975254502177307</v>
      </c>
      <c r="GO613">
        <v>3</v>
      </c>
      <c r="GP613">
        <v>2360</v>
      </c>
      <c r="GQ613">
        <v>1</v>
      </c>
      <c r="GR613">
        <v>26</v>
      </c>
      <c r="GS613">
        <v>71</v>
      </c>
      <c r="GT613">
        <v>71.09999999999999</v>
      </c>
      <c r="GU613">
        <v>1.90063</v>
      </c>
      <c r="GV613">
        <v>2.24243</v>
      </c>
      <c r="GW613">
        <v>1.94702</v>
      </c>
      <c r="GX613">
        <v>2.81738</v>
      </c>
      <c r="GY613">
        <v>2.19482</v>
      </c>
      <c r="GZ613">
        <v>2.37061</v>
      </c>
      <c r="HA613">
        <v>41.9802</v>
      </c>
      <c r="HB613">
        <v>11.8993</v>
      </c>
      <c r="HC613">
        <v>18</v>
      </c>
      <c r="HD613">
        <v>501.003</v>
      </c>
      <c r="HE613">
        <v>566.915</v>
      </c>
      <c r="HF613">
        <v>20.7717</v>
      </c>
      <c r="HG613">
        <v>30.8915</v>
      </c>
      <c r="HH613">
        <v>30.0019</v>
      </c>
      <c r="HI613">
        <v>30.7882</v>
      </c>
      <c r="HJ613">
        <v>30.6957</v>
      </c>
      <c r="HK613">
        <v>37.9381</v>
      </c>
      <c r="HL613">
        <v>16.5629</v>
      </c>
      <c r="HM613">
        <v>33.2169</v>
      </c>
      <c r="HN613">
        <v>20.6234</v>
      </c>
      <c r="HO613">
        <v>654.691</v>
      </c>
      <c r="HP613">
        <v>24.301</v>
      </c>
      <c r="HQ613">
        <v>100.019</v>
      </c>
      <c r="HR613">
        <v>99.9248</v>
      </c>
    </row>
    <row r="614" spans="1:226">
      <c r="A614">
        <v>598</v>
      </c>
      <c r="B614">
        <v>1657319784</v>
      </c>
      <c r="C614">
        <v>10923</v>
      </c>
      <c r="D614" t="s">
        <v>1564</v>
      </c>
      <c r="E614" t="s">
        <v>1565</v>
      </c>
      <c r="F614">
        <v>5</v>
      </c>
      <c r="G614" t="s">
        <v>728</v>
      </c>
      <c r="H614" t="s">
        <v>354</v>
      </c>
      <c r="I614">
        <v>1657319781.055556</v>
      </c>
      <c r="J614">
        <f>(K614)/1000</f>
        <v>0</v>
      </c>
      <c r="K614">
        <f>IF(BF614, AN614, AH614)</f>
        <v>0</v>
      </c>
      <c r="L614">
        <f>IF(BF614, AI614, AG614)</f>
        <v>0</v>
      </c>
      <c r="M614">
        <f>BH614 - IF(AU614&gt;1, L614*BB614*100.0/(AW614*BV614), 0)</f>
        <v>0</v>
      </c>
      <c r="N614">
        <f>((T614-J614/2)*M614-L614)/(T614+J614/2)</f>
        <v>0</v>
      </c>
      <c r="O614">
        <f>N614*(BO614+BP614)/1000.0</f>
        <v>0</v>
      </c>
      <c r="P614">
        <f>(BH614 - IF(AU614&gt;1, L614*BB614*100.0/(AW614*BV614), 0))*(BO614+BP614)/1000.0</f>
        <v>0</v>
      </c>
      <c r="Q614">
        <f>2.0/((1/S614-1/R614)+SIGN(S614)*SQRT((1/S614-1/R614)*(1/S614-1/R614) + 4*BC614/((BC614+1)*(BC614+1))*(2*1/S614*1/R614-1/R614*1/R614)))</f>
        <v>0</v>
      </c>
      <c r="R614">
        <f>IF(LEFT(BD614,1)&lt;&gt;"0",IF(LEFT(BD614,1)="1",3.0,BE614),$D$5+$E$5*(BV614*BO614/($K$5*1000))+$F$5*(BV614*BO614/($K$5*1000))*MAX(MIN(BB614,$J$5),$I$5)*MAX(MIN(BB614,$J$5),$I$5)+$G$5*MAX(MIN(BB614,$J$5),$I$5)*(BV614*BO614/($K$5*1000))+$H$5*(BV614*BO614/($K$5*1000))*(BV614*BO614/($K$5*1000)))</f>
        <v>0</v>
      </c>
      <c r="S614">
        <f>J614*(1000-(1000*0.61365*exp(17.502*W614/(240.97+W614))/(BO614+BP614)+BJ614)/2)/(1000*0.61365*exp(17.502*W614/(240.97+W614))/(BO614+BP614)-BJ614)</f>
        <v>0</v>
      </c>
      <c r="T614">
        <f>1/((BC614+1)/(Q614/1.6)+1/(R614/1.37)) + BC614/((BC614+1)/(Q614/1.6) + BC614/(R614/1.37))</f>
        <v>0</v>
      </c>
      <c r="U614">
        <f>(AX614*BA614)</f>
        <v>0</v>
      </c>
      <c r="V614">
        <f>(BQ614+(U614+2*0.95*5.67E-8*(((BQ614+$B$7)+273)^4-(BQ614+273)^4)-44100*J614)/(1.84*29.3*R614+8*0.95*5.67E-8*(BQ614+273)^3))</f>
        <v>0</v>
      </c>
      <c r="W614">
        <f>($C$7*BR614+$D$7*BS614+$E$7*V614)</f>
        <v>0</v>
      </c>
      <c r="X614">
        <f>0.61365*exp(17.502*W614/(240.97+W614))</f>
        <v>0</v>
      </c>
      <c r="Y614">
        <f>(Z614/AA614*100)</f>
        <v>0</v>
      </c>
      <c r="Z614">
        <f>BJ614*(BO614+BP614)/1000</f>
        <v>0</v>
      </c>
      <c r="AA614">
        <f>0.61365*exp(17.502*BQ614/(240.97+BQ614))</f>
        <v>0</v>
      </c>
      <c r="AB614">
        <f>(X614-BJ614*(BO614+BP614)/1000)</f>
        <v>0</v>
      </c>
      <c r="AC614">
        <f>(-J614*44100)</f>
        <v>0</v>
      </c>
      <c r="AD614">
        <f>2*29.3*R614*0.92*(BQ614-W614)</f>
        <v>0</v>
      </c>
      <c r="AE614">
        <f>2*0.95*5.67E-8*(((BQ614+$B$7)+273)^4-(W614+273)^4)</f>
        <v>0</v>
      </c>
      <c r="AF614">
        <f>U614+AE614+AC614+AD614</f>
        <v>0</v>
      </c>
      <c r="AG614">
        <f>BN614*AU614*(BI614-BH614*(1000-AU614*BK614)/(1000-AU614*BJ614))/(100*BB614)</f>
        <v>0</v>
      </c>
      <c r="AH614">
        <f>1000*BN614*AU614*(BJ614-BK614)/(100*BB614*(1000-AU614*BJ614))</f>
        <v>0</v>
      </c>
      <c r="AI614">
        <f>(AJ614 - AK614 - BO614*1E3/(8.314*(BQ614+273.15)) * AM614/BN614 * AL614) * BN614/(100*BB614) * (1000 - BK614)/1000</f>
        <v>0</v>
      </c>
      <c r="AJ614">
        <v>649.8523159567216</v>
      </c>
      <c r="AK614">
        <v>628.5325999999999</v>
      </c>
      <c r="AL614">
        <v>3.663063249871764</v>
      </c>
      <c r="AM614">
        <v>65.61968836560369</v>
      </c>
      <c r="AN614">
        <f>(AP614 - AO614 + BO614*1E3/(8.314*(BQ614+273.15)) * AR614/BN614 * AQ614) * BN614/(100*BB614) * 1000/(1000 - AP614)</f>
        <v>0</v>
      </c>
      <c r="AO614">
        <v>24.25359948110422</v>
      </c>
      <c r="AP614">
        <v>25.59602181818181</v>
      </c>
      <c r="AQ614">
        <v>-2.105583801020769E-05</v>
      </c>
      <c r="AR614">
        <v>78.44544884641762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MAX(0,($B$13+$C$13*BV614)/(1+$D$13*BV614)*BO614/(BQ614+273)*$E$13)</f>
        <v>0</v>
      </c>
      <c r="AX614">
        <f>$B$11*BW614+$C$11*BX614+$F$11*CI614*(1-CL614)</f>
        <v>0</v>
      </c>
      <c r="AY614">
        <f>AX614*AZ614</f>
        <v>0</v>
      </c>
      <c r="AZ614">
        <f>($B$11*$D$9+$C$11*$D$9+$F$11*((CV614+CN614)/MAX(CV614+CN614+CW614, 0.1)*$I$9+CW614/MAX(CV614+CN614+CW614, 0.1)*$J$9))/($B$11+$C$11+$F$11)</f>
        <v>0</v>
      </c>
      <c r="BA614">
        <f>($B$11*$K$9+$C$11*$K$9+$F$11*((CV614+CN614)/MAX(CV614+CN614+CW614, 0.1)*$P$9+CW614/MAX(CV614+CN614+CW614, 0.1)*$Q$9))/($B$11+$C$11+$F$11)</f>
        <v>0</v>
      </c>
      <c r="BB614">
        <v>6</v>
      </c>
      <c r="BC614">
        <v>0.5</v>
      </c>
      <c r="BD614" t="s">
        <v>355</v>
      </c>
      <c r="BE614">
        <v>2</v>
      </c>
      <c r="BF614" t="b">
        <v>1</v>
      </c>
      <c r="BG614">
        <v>1657319781.055556</v>
      </c>
      <c r="BH614">
        <v>603.7412222222222</v>
      </c>
      <c r="BI614">
        <v>633.8172222222222</v>
      </c>
      <c r="BJ614">
        <v>25.59894444444445</v>
      </c>
      <c r="BK614">
        <v>24.2532</v>
      </c>
      <c r="BL614">
        <v>605.3575555555557</v>
      </c>
      <c r="BM614">
        <v>26.58423333333333</v>
      </c>
      <c r="BN614">
        <v>500.0195555555556</v>
      </c>
      <c r="BO614">
        <v>68.41582222222222</v>
      </c>
      <c r="BP614">
        <v>0.1000147</v>
      </c>
      <c r="BQ614">
        <v>26.6632</v>
      </c>
      <c r="BR614">
        <v>27.01647777777777</v>
      </c>
      <c r="BS614">
        <v>999.9000000000001</v>
      </c>
      <c r="BT614">
        <v>0</v>
      </c>
      <c r="BU614">
        <v>0</v>
      </c>
      <c r="BV614">
        <v>10009.44444444445</v>
      </c>
      <c r="BW614">
        <v>0</v>
      </c>
      <c r="BX614">
        <v>1593.991111111111</v>
      </c>
      <c r="BY614">
        <v>-30.07602222222222</v>
      </c>
      <c r="BZ614">
        <v>619.6024444444444</v>
      </c>
      <c r="CA614">
        <v>649.5712222222222</v>
      </c>
      <c r="CB614">
        <v>1.345751111111111</v>
      </c>
      <c r="CC614">
        <v>633.8172222222222</v>
      </c>
      <c r="CD614">
        <v>24.2532</v>
      </c>
      <c r="CE614">
        <v>1.751373333333333</v>
      </c>
      <c r="CF614">
        <v>1.659303333333333</v>
      </c>
      <c r="CG614">
        <v>15.35941111111111</v>
      </c>
      <c r="CH614">
        <v>14.52087777777778</v>
      </c>
      <c r="CI614">
        <v>2000.021111111111</v>
      </c>
      <c r="CJ614">
        <v>0.979999</v>
      </c>
      <c r="CK614">
        <v>0.02000085555555555</v>
      </c>
      <c r="CL614">
        <v>0</v>
      </c>
      <c r="CM614">
        <v>2.298511111111111</v>
      </c>
      <c r="CN614">
        <v>0</v>
      </c>
      <c r="CO614">
        <v>4325.916666666667</v>
      </c>
      <c r="CP614">
        <v>16749.62222222222</v>
      </c>
      <c r="CQ614">
        <v>42.694</v>
      </c>
      <c r="CR614">
        <v>44.125</v>
      </c>
      <c r="CS614">
        <v>43.118</v>
      </c>
      <c r="CT614">
        <v>42.5</v>
      </c>
      <c r="CU614">
        <v>41.54133333333333</v>
      </c>
      <c r="CV614">
        <v>1960.016666666667</v>
      </c>
      <c r="CW614">
        <v>40.00333333333334</v>
      </c>
      <c r="CX614">
        <v>0</v>
      </c>
      <c r="CY614">
        <v>1657319790.3</v>
      </c>
      <c r="CZ614">
        <v>0</v>
      </c>
      <c r="DA614">
        <v>1657315522.5</v>
      </c>
      <c r="DB614" t="s">
        <v>1038</v>
      </c>
      <c r="DC614">
        <v>1657315522.5</v>
      </c>
      <c r="DD614">
        <v>1657315518.5</v>
      </c>
      <c r="DE614">
        <v>10</v>
      </c>
      <c r="DF614">
        <v>0.226</v>
      </c>
      <c r="DG614">
        <v>0.346</v>
      </c>
      <c r="DH614">
        <v>-1.322</v>
      </c>
      <c r="DI614">
        <v>-0.172</v>
      </c>
      <c r="DJ614">
        <v>420</v>
      </c>
      <c r="DK614">
        <v>25</v>
      </c>
      <c r="DL614">
        <v>0.27</v>
      </c>
      <c r="DM614">
        <v>0.2</v>
      </c>
      <c r="DN614">
        <v>-29.441845</v>
      </c>
      <c r="DO614">
        <v>-4.488393996247585</v>
      </c>
      <c r="DP614">
        <v>0.6827219126225555</v>
      </c>
      <c r="DQ614">
        <v>0</v>
      </c>
      <c r="DR614">
        <v>1.34049</v>
      </c>
      <c r="DS614">
        <v>0.04101568480299909</v>
      </c>
      <c r="DT614">
        <v>0.004071620070684379</v>
      </c>
      <c r="DU614">
        <v>1</v>
      </c>
      <c r="DV614">
        <v>1</v>
      </c>
      <c r="DW614">
        <v>2</v>
      </c>
      <c r="DX614" t="s">
        <v>357</v>
      </c>
      <c r="DY614">
        <v>2.97674</v>
      </c>
      <c r="DZ614">
        <v>2.72491</v>
      </c>
      <c r="EA614">
        <v>0.09451089999999999</v>
      </c>
      <c r="EB614">
        <v>0.09643930000000001</v>
      </c>
      <c r="EC614">
        <v>0.0874081</v>
      </c>
      <c r="ED614">
        <v>0.0805597</v>
      </c>
      <c r="EE614">
        <v>28465.8</v>
      </c>
      <c r="EF614">
        <v>28514.9</v>
      </c>
      <c r="EG614">
        <v>29244.8</v>
      </c>
      <c r="EH614">
        <v>29204.7</v>
      </c>
      <c r="EI614">
        <v>35375.1</v>
      </c>
      <c r="EJ614">
        <v>35685</v>
      </c>
      <c r="EK614">
        <v>41201.2</v>
      </c>
      <c r="EL614">
        <v>41599.3</v>
      </c>
      <c r="EM614">
        <v>1.93403</v>
      </c>
      <c r="EN614">
        <v>2.01525</v>
      </c>
      <c r="EO614">
        <v>-0.00210479</v>
      </c>
      <c r="EP614">
        <v>0</v>
      </c>
      <c r="EQ614">
        <v>27.0508</v>
      </c>
      <c r="ER614">
        <v>999.9</v>
      </c>
      <c r="ES614">
        <v>28</v>
      </c>
      <c r="ET614">
        <v>39.5</v>
      </c>
      <c r="EU614">
        <v>29.541</v>
      </c>
      <c r="EV614">
        <v>61.659</v>
      </c>
      <c r="EW614">
        <v>26.8189</v>
      </c>
      <c r="EX614">
        <v>2</v>
      </c>
      <c r="EY614">
        <v>0.289235</v>
      </c>
      <c r="EZ614">
        <v>4.51034</v>
      </c>
      <c r="FA614">
        <v>20.3265</v>
      </c>
      <c r="FB614">
        <v>5.21325</v>
      </c>
      <c r="FC614">
        <v>12.0141</v>
      </c>
      <c r="FD614">
        <v>4.9863</v>
      </c>
      <c r="FE614">
        <v>3.28758</v>
      </c>
      <c r="FF614">
        <v>6626.9</v>
      </c>
      <c r="FG614">
        <v>9999</v>
      </c>
      <c r="FH614">
        <v>9999</v>
      </c>
      <c r="FI614">
        <v>107.1</v>
      </c>
      <c r="FJ614">
        <v>1.8675</v>
      </c>
      <c r="FK614">
        <v>1.86649</v>
      </c>
      <c r="FL614">
        <v>1.86597</v>
      </c>
      <c r="FM614">
        <v>1.86584</v>
      </c>
      <c r="FN614">
        <v>1.86768</v>
      </c>
      <c r="FO614">
        <v>1.87012</v>
      </c>
      <c r="FP614">
        <v>1.86874</v>
      </c>
      <c r="FQ614">
        <v>1.87014</v>
      </c>
      <c r="FR614">
        <v>0</v>
      </c>
      <c r="FS614">
        <v>0</v>
      </c>
      <c r="FT614">
        <v>0</v>
      </c>
      <c r="FU614">
        <v>0</v>
      </c>
      <c r="FV614" t="s">
        <v>358</v>
      </c>
      <c r="FW614" t="s">
        <v>359</v>
      </c>
      <c r="FX614" t="s">
        <v>360</v>
      </c>
      <c r="FY614" t="s">
        <v>360</v>
      </c>
      <c r="FZ614" t="s">
        <v>360</v>
      </c>
      <c r="GA614" t="s">
        <v>360</v>
      </c>
      <c r="GB614">
        <v>0</v>
      </c>
      <c r="GC614">
        <v>100</v>
      </c>
      <c r="GD614">
        <v>100</v>
      </c>
      <c r="GE614">
        <v>-1.633</v>
      </c>
      <c r="GF614">
        <v>-0.983</v>
      </c>
      <c r="GG614">
        <v>-0.6157391948907027</v>
      </c>
      <c r="GH614">
        <v>-0.001751842048368114</v>
      </c>
      <c r="GI614">
        <v>2.175043830543419E-07</v>
      </c>
      <c r="GJ614">
        <v>-8.900938919420621E-11</v>
      </c>
      <c r="GK614">
        <v>8.598166570386768</v>
      </c>
      <c r="GL614">
        <v>1.777864070516789</v>
      </c>
      <c r="GM614">
        <v>-0.1595319365346188</v>
      </c>
      <c r="GN614">
        <v>0.002975254502177307</v>
      </c>
      <c r="GO614">
        <v>3</v>
      </c>
      <c r="GP614">
        <v>2360</v>
      </c>
      <c r="GQ614">
        <v>1</v>
      </c>
      <c r="GR614">
        <v>26</v>
      </c>
      <c r="GS614">
        <v>71</v>
      </c>
      <c r="GT614">
        <v>71.09999999999999</v>
      </c>
      <c r="GU614">
        <v>1.89819</v>
      </c>
      <c r="GV614">
        <v>2.24121</v>
      </c>
      <c r="GW614">
        <v>1.94702</v>
      </c>
      <c r="GX614">
        <v>2.81738</v>
      </c>
      <c r="GY614">
        <v>2.19482</v>
      </c>
      <c r="GZ614">
        <v>2.35718</v>
      </c>
      <c r="HA614">
        <v>41.9802</v>
      </c>
      <c r="HB614">
        <v>11.8818</v>
      </c>
      <c r="HC614">
        <v>18</v>
      </c>
      <c r="HD614">
        <v>501.01</v>
      </c>
      <c r="HE614">
        <v>566.943</v>
      </c>
      <c r="HF614">
        <v>20.7127</v>
      </c>
      <c r="HG614">
        <v>30.8915</v>
      </c>
      <c r="HH614">
        <v>30.0027</v>
      </c>
      <c r="HI614">
        <v>30.7892</v>
      </c>
      <c r="HJ614">
        <v>30.6967</v>
      </c>
      <c r="HK614">
        <v>38.323</v>
      </c>
      <c r="HL614">
        <v>16.5629</v>
      </c>
      <c r="HM614">
        <v>33.2169</v>
      </c>
      <c r="HN614">
        <v>20.6062</v>
      </c>
      <c r="HO614">
        <v>680.909</v>
      </c>
      <c r="HP614">
        <v>24.301</v>
      </c>
      <c r="HQ614">
        <v>100.019</v>
      </c>
      <c r="HR614">
        <v>99.92529999999999</v>
      </c>
    </row>
    <row r="615" spans="1:226">
      <c r="A615">
        <v>599</v>
      </c>
      <c r="B615">
        <v>1657319787.5</v>
      </c>
      <c r="C615">
        <v>10926.5</v>
      </c>
      <c r="D615" t="s">
        <v>1566</v>
      </c>
      <c r="E615" t="s">
        <v>1567</v>
      </c>
      <c r="F615">
        <v>5</v>
      </c>
      <c r="G615" t="s">
        <v>728</v>
      </c>
      <c r="H615" t="s">
        <v>354</v>
      </c>
      <c r="I615">
        <v>1657319784.777778</v>
      </c>
      <c r="J615">
        <f>(K615)/1000</f>
        <v>0</v>
      </c>
      <c r="K615">
        <f>IF(BF615, AN615, AH615)</f>
        <v>0</v>
      </c>
      <c r="L615">
        <f>IF(BF615, AI615, AG615)</f>
        <v>0</v>
      </c>
      <c r="M615">
        <f>BH615 - IF(AU615&gt;1, L615*BB615*100.0/(AW615*BV615), 0)</f>
        <v>0</v>
      </c>
      <c r="N615">
        <f>((T615-J615/2)*M615-L615)/(T615+J615/2)</f>
        <v>0</v>
      </c>
      <c r="O615">
        <f>N615*(BO615+BP615)/1000.0</f>
        <v>0</v>
      </c>
      <c r="P615">
        <f>(BH615 - IF(AU615&gt;1, L615*BB615*100.0/(AW615*BV615), 0))*(BO615+BP615)/1000.0</f>
        <v>0</v>
      </c>
      <c r="Q615">
        <f>2.0/((1/S615-1/R615)+SIGN(S615)*SQRT((1/S615-1/R615)*(1/S615-1/R615) + 4*BC615/((BC615+1)*(BC615+1))*(2*1/S615*1/R615-1/R615*1/R615)))</f>
        <v>0</v>
      </c>
      <c r="R615">
        <f>IF(LEFT(BD615,1)&lt;&gt;"0",IF(LEFT(BD615,1)="1",3.0,BE615),$D$5+$E$5*(BV615*BO615/($K$5*1000))+$F$5*(BV615*BO615/($K$5*1000))*MAX(MIN(BB615,$J$5),$I$5)*MAX(MIN(BB615,$J$5),$I$5)+$G$5*MAX(MIN(BB615,$J$5),$I$5)*(BV615*BO615/($K$5*1000))+$H$5*(BV615*BO615/($K$5*1000))*(BV615*BO615/($K$5*1000)))</f>
        <v>0</v>
      </c>
      <c r="S615">
        <f>J615*(1000-(1000*0.61365*exp(17.502*W615/(240.97+W615))/(BO615+BP615)+BJ615)/2)/(1000*0.61365*exp(17.502*W615/(240.97+W615))/(BO615+BP615)-BJ615)</f>
        <v>0</v>
      </c>
      <c r="T615">
        <f>1/((BC615+1)/(Q615/1.6)+1/(R615/1.37)) + BC615/((BC615+1)/(Q615/1.6) + BC615/(R615/1.37))</f>
        <v>0</v>
      </c>
      <c r="U615">
        <f>(AX615*BA615)</f>
        <v>0</v>
      </c>
      <c r="V615">
        <f>(BQ615+(U615+2*0.95*5.67E-8*(((BQ615+$B$7)+273)^4-(BQ615+273)^4)-44100*J615)/(1.84*29.3*R615+8*0.95*5.67E-8*(BQ615+273)^3))</f>
        <v>0</v>
      </c>
      <c r="W615">
        <f>($C$7*BR615+$D$7*BS615+$E$7*V615)</f>
        <v>0</v>
      </c>
      <c r="X615">
        <f>0.61365*exp(17.502*W615/(240.97+W615))</f>
        <v>0</v>
      </c>
      <c r="Y615">
        <f>(Z615/AA615*100)</f>
        <v>0</v>
      </c>
      <c r="Z615">
        <f>BJ615*(BO615+BP615)/1000</f>
        <v>0</v>
      </c>
      <c r="AA615">
        <f>0.61365*exp(17.502*BQ615/(240.97+BQ615))</f>
        <v>0</v>
      </c>
      <c r="AB615">
        <f>(X615-BJ615*(BO615+BP615)/1000)</f>
        <v>0</v>
      </c>
      <c r="AC615">
        <f>(-J615*44100)</f>
        <v>0</v>
      </c>
      <c r="AD615">
        <f>2*29.3*R615*0.92*(BQ615-W615)</f>
        <v>0</v>
      </c>
      <c r="AE615">
        <f>2*0.95*5.67E-8*(((BQ615+$B$7)+273)^4-(W615+273)^4)</f>
        <v>0</v>
      </c>
      <c r="AF615">
        <f>U615+AE615+AC615+AD615</f>
        <v>0</v>
      </c>
      <c r="AG615">
        <f>BN615*AU615*(BI615-BH615*(1000-AU615*BK615)/(1000-AU615*BJ615))/(100*BB615)</f>
        <v>0</v>
      </c>
      <c r="AH615">
        <f>1000*BN615*AU615*(BJ615-BK615)/(100*BB615*(1000-AU615*BJ615))</f>
        <v>0</v>
      </c>
      <c r="AI615">
        <f>(AJ615 - AK615 - BO615*1E3/(8.314*(BQ615+273.15)) * AM615/BN615 * AL615) * BN615/(100*BB615) * (1000 - BK615)/1000</f>
        <v>0</v>
      </c>
      <c r="AJ615">
        <v>659.8297976062113</v>
      </c>
      <c r="AK615">
        <v>639.7660848484845</v>
      </c>
      <c r="AL615">
        <v>3.217668243033981</v>
      </c>
      <c r="AM615">
        <v>65.61968836560369</v>
      </c>
      <c r="AN615">
        <f>(AP615 - AO615 + BO615*1E3/(8.314*(BQ615+273.15)) * AR615/BN615 * AQ615) * BN615/(100*BB615) * 1000/(1000 - AP615)</f>
        <v>0</v>
      </c>
      <c r="AO615">
        <v>24.25219999703348</v>
      </c>
      <c r="AP615">
        <v>25.58961636363636</v>
      </c>
      <c r="AQ615">
        <v>-2.345519850519895E-05</v>
      </c>
      <c r="AR615">
        <v>78.44544884641762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MAX(0,($B$13+$C$13*BV615)/(1+$D$13*BV615)*BO615/(BQ615+273)*$E$13)</f>
        <v>0</v>
      </c>
      <c r="AX615">
        <f>$B$11*BW615+$C$11*BX615+$F$11*CI615*(1-CL615)</f>
        <v>0</v>
      </c>
      <c r="AY615">
        <f>AX615*AZ615</f>
        <v>0</v>
      </c>
      <c r="AZ615">
        <f>($B$11*$D$9+$C$11*$D$9+$F$11*((CV615+CN615)/MAX(CV615+CN615+CW615, 0.1)*$I$9+CW615/MAX(CV615+CN615+CW615, 0.1)*$J$9))/($B$11+$C$11+$F$11)</f>
        <v>0</v>
      </c>
      <c r="BA615">
        <f>($B$11*$K$9+$C$11*$K$9+$F$11*((CV615+CN615)/MAX(CV615+CN615+CW615, 0.1)*$P$9+CW615/MAX(CV615+CN615+CW615, 0.1)*$Q$9))/($B$11+$C$11+$F$11)</f>
        <v>0</v>
      </c>
      <c r="BB615">
        <v>6</v>
      </c>
      <c r="BC615">
        <v>0.5</v>
      </c>
      <c r="BD615" t="s">
        <v>355</v>
      </c>
      <c r="BE615">
        <v>2</v>
      </c>
      <c r="BF615" t="b">
        <v>1</v>
      </c>
      <c r="BG615">
        <v>1657319784.777778</v>
      </c>
      <c r="BH615">
        <v>616.431111111111</v>
      </c>
      <c r="BI615">
        <v>644.5975555555556</v>
      </c>
      <c r="BJ615">
        <v>25.59373333333333</v>
      </c>
      <c r="BK615">
        <v>24.25312222222222</v>
      </c>
      <c r="BL615">
        <v>618.0675555555556</v>
      </c>
      <c r="BM615">
        <v>26.57555555555556</v>
      </c>
      <c r="BN615">
        <v>500.0216666666666</v>
      </c>
      <c r="BO615">
        <v>68.41624444444444</v>
      </c>
      <c r="BP615">
        <v>0.1000425777777778</v>
      </c>
      <c r="BQ615">
        <v>26.66913333333333</v>
      </c>
      <c r="BR615">
        <v>27.01968888888889</v>
      </c>
      <c r="BS615">
        <v>999.9000000000001</v>
      </c>
      <c r="BT615">
        <v>0</v>
      </c>
      <c r="BU615">
        <v>0</v>
      </c>
      <c r="BV615">
        <v>9999.372222222222</v>
      </c>
      <c r="BW615">
        <v>0</v>
      </c>
      <c r="BX615">
        <v>1594.17</v>
      </c>
      <c r="BY615">
        <v>-28.1664</v>
      </c>
      <c r="BZ615">
        <v>632.6223333333332</v>
      </c>
      <c r="CA615">
        <v>660.6197777777778</v>
      </c>
      <c r="CB615">
        <v>1.340624444444444</v>
      </c>
      <c r="CC615">
        <v>644.5975555555556</v>
      </c>
      <c r="CD615">
        <v>24.25312222222222</v>
      </c>
      <c r="CE615">
        <v>1.751026666666667</v>
      </c>
      <c r="CF615">
        <v>1.659306666666667</v>
      </c>
      <c r="CG615">
        <v>15.35632222222222</v>
      </c>
      <c r="CH615">
        <v>14.52088888888889</v>
      </c>
      <c r="CI615">
        <v>1999.947777777778</v>
      </c>
      <c r="CJ615">
        <v>0.9799966666666666</v>
      </c>
      <c r="CK615">
        <v>0.02000314444444444</v>
      </c>
      <c r="CL615">
        <v>0</v>
      </c>
      <c r="CM615">
        <v>2.142777777777778</v>
      </c>
      <c r="CN615">
        <v>0</v>
      </c>
      <c r="CO615">
        <v>4327.733333333334</v>
      </c>
      <c r="CP615">
        <v>16748.98888888889</v>
      </c>
      <c r="CQ615">
        <v>42.70099999999999</v>
      </c>
      <c r="CR615">
        <v>44.125</v>
      </c>
      <c r="CS615">
        <v>43.10400000000001</v>
      </c>
      <c r="CT615">
        <v>42.486</v>
      </c>
      <c r="CU615">
        <v>41.55511111111111</v>
      </c>
      <c r="CV615">
        <v>1959.937777777778</v>
      </c>
      <c r="CW615">
        <v>40.00555555555555</v>
      </c>
      <c r="CX615">
        <v>0</v>
      </c>
      <c r="CY615">
        <v>1657319793.9</v>
      </c>
      <c r="CZ615">
        <v>0</v>
      </c>
      <c r="DA615">
        <v>1657315522.5</v>
      </c>
      <c r="DB615" t="s">
        <v>1038</v>
      </c>
      <c r="DC615">
        <v>1657315522.5</v>
      </c>
      <c r="DD615">
        <v>1657315518.5</v>
      </c>
      <c r="DE615">
        <v>10</v>
      </c>
      <c r="DF615">
        <v>0.226</v>
      </c>
      <c r="DG615">
        <v>0.346</v>
      </c>
      <c r="DH615">
        <v>-1.322</v>
      </c>
      <c r="DI615">
        <v>-0.172</v>
      </c>
      <c r="DJ615">
        <v>420</v>
      </c>
      <c r="DK615">
        <v>25</v>
      </c>
      <c r="DL615">
        <v>0.27</v>
      </c>
      <c r="DM615">
        <v>0.2</v>
      </c>
      <c r="DN615">
        <v>-29.31105609756098</v>
      </c>
      <c r="DO615">
        <v>0.07978536585365165</v>
      </c>
      <c r="DP615">
        <v>0.8453155323854449</v>
      </c>
      <c r="DQ615">
        <v>1</v>
      </c>
      <c r="DR615">
        <v>1.34098487804878</v>
      </c>
      <c r="DS615">
        <v>0.02688940766550482</v>
      </c>
      <c r="DT615">
        <v>0.003676774250286088</v>
      </c>
      <c r="DU615">
        <v>1</v>
      </c>
      <c r="DV615">
        <v>2</v>
      </c>
      <c r="DW615">
        <v>2</v>
      </c>
      <c r="DX615" t="s">
        <v>822</v>
      </c>
      <c r="DY615">
        <v>2.97657</v>
      </c>
      <c r="DZ615">
        <v>2.72459</v>
      </c>
      <c r="EA615">
        <v>0.0956833</v>
      </c>
      <c r="EB615">
        <v>0.09747790000000001</v>
      </c>
      <c r="EC615">
        <v>0.0873796</v>
      </c>
      <c r="ED615">
        <v>0.080563</v>
      </c>
      <c r="EE615">
        <v>28428.3</v>
      </c>
      <c r="EF615">
        <v>28481.8</v>
      </c>
      <c r="EG615">
        <v>29244.2</v>
      </c>
      <c r="EH615">
        <v>29204.3</v>
      </c>
      <c r="EI615">
        <v>35375.7</v>
      </c>
      <c r="EJ615">
        <v>35684.3</v>
      </c>
      <c r="EK615">
        <v>41200.6</v>
      </c>
      <c r="EL615">
        <v>41598.6</v>
      </c>
      <c r="EM615">
        <v>1.93385</v>
      </c>
      <c r="EN615">
        <v>2.01522</v>
      </c>
      <c r="EO615">
        <v>-0.00171363</v>
      </c>
      <c r="EP615">
        <v>0</v>
      </c>
      <c r="EQ615">
        <v>27.0534</v>
      </c>
      <c r="ER615">
        <v>999.9</v>
      </c>
      <c r="ES615">
        <v>28</v>
      </c>
      <c r="ET615">
        <v>39.5</v>
      </c>
      <c r="EU615">
        <v>29.5411</v>
      </c>
      <c r="EV615">
        <v>61.569</v>
      </c>
      <c r="EW615">
        <v>26.8389</v>
      </c>
      <c r="EX615">
        <v>2</v>
      </c>
      <c r="EY615">
        <v>0.28984</v>
      </c>
      <c r="EZ615">
        <v>4.32862</v>
      </c>
      <c r="FA615">
        <v>20.3312</v>
      </c>
      <c r="FB615">
        <v>5.21145</v>
      </c>
      <c r="FC615">
        <v>12.0128</v>
      </c>
      <c r="FD615">
        <v>4.98625</v>
      </c>
      <c r="FE615">
        <v>3.28755</v>
      </c>
      <c r="FF615">
        <v>6626.9</v>
      </c>
      <c r="FG615">
        <v>9999</v>
      </c>
      <c r="FH615">
        <v>9999</v>
      </c>
      <c r="FI615">
        <v>107.1</v>
      </c>
      <c r="FJ615">
        <v>1.86751</v>
      </c>
      <c r="FK615">
        <v>1.86647</v>
      </c>
      <c r="FL615">
        <v>1.86597</v>
      </c>
      <c r="FM615">
        <v>1.86584</v>
      </c>
      <c r="FN615">
        <v>1.86768</v>
      </c>
      <c r="FO615">
        <v>1.87012</v>
      </c>
      <c r="FP615">
        <v>1.86878</v>
      </c>
      <c r="FQ615">
        <v>1.87015</v>
      </c>
      <c r="FR615">
        <v>0</v>
      </c>
      <c r="FS615">
        <v>0</v>
      </c>
      <c r="FT615">
        <v>0</v>
      </c>
      <c r="FU615">
        <v>0</v>
      </c>
      <c r="FV615" t="s">
        <v>358</v>
      </c>
      <c r="FW615" t="s">
        <v>359</v>
      </c>
      <c r="FX615" t="s">
        <v>360</v>
      </c>
      <c r="FY615" t="s">
        <v>360</v>
      </c>
      <c r="FZ615" t="s">
        <v>360</v>
      </c>
      <c r="GA615" t="s">
        <v>360</v>
      </c>
      <c r="GB615">
        <v>0</v>
      </c>
      <c r="GC615">
        <v>100</v>
      </c>
      <c r="GD615">
        <v>100</v>
      </c>
      <c r="GE615">
        <v>-1.65</v>
      </c>
      <c r="GF615">
        <v>-0.9784</v>
      </c>
      <c r="GG615">
        <v>-0.6157391948907027</v>
      </c>
      <c r="GH615">
        <v>-0.001751842048368114</v>
      </c>
      <c r="GI615">
        <v>2.175043830543419E-07</v>
      </c>
      <c r="GJ615">
        <v>-8.900938919420621E-11</v>
      </c>
      <c r="GK615">
        <v>8.598166570386768</v>
      </c>
      <c r="GL615">
        <v>1.777864070516789</v>
      </c>
      <c r="GM615">
        <v>-0.1595319365346188</v>
      </c>
      <c r="GN615">
        <v>0.002975254502177307</v>
      </c>
      <c r="GO615">
        <v>3</v>
      </c>
      <c r="GP615">
        <v>2360</v>
      </c>
      <c r="GQ615">
        <v>1</v>
      </c>
      <c r="GR615">
        <v>26</v>
      </c>
      <c r="GS615">
        <v>71.09999999999999</v>
      </c>
      <c r="GT615">
        <v>71.2</v>
      </c>
      <c r="GU615">
        <v>1.92505</v>
      </c>
      <c r="GV615">
        <v>2.23633</v>
      </c>
      <c r="GW615">
        <v>1.94702</v>
      </c>
      <c r="GX615">
        <v>2.81738</v>
      </c>
      <c r="GY615">
        <v>2.19482</v>
      </c>
      <c r="GZ615">
        <v>2.37793</v>
      </c>
      <c r="HA615">
        <v>41.9802</v>
      </c>
      <c r="HB615">
        <v>11.908</v>
      </c>
      <c r="HC615">
        <v>18</v>
      </c>
      <c r="HD615">
        <v>500.91</v>
      </c>
      <c r="HE615">
        <v>566.942</v>
      </c>
      <c r="HF615">
        <v>20.6273</v>
      </c>
      <c r="HG615">
        <v>30.8915</v>
      </c>
      <c r="HH615">
        <v>30.0017</v>
      </c>
      <c r="HI615">
        <v>30.7909</v>
      </c>
      <c r="HJ615">
        <v>30.6985</v>
      </c>
      <c r="HK615">
        <v>38.5696</v>
      </c>
      <c r="HL615">
        <v>16.5629</v>
      </c>
      <c r="HM615">
        <v>33.2169</v>
      </c>
      <c r="HN615">
        <v>20.6062</v>
      </c>
      <c r="HO615">
        <v>668.253</v>
      </c>
      <c r="HP615">
        <v>24.301</v>
      </c>
      <c r="HQ615">
        <v>100.017</v>
      </c>
      <c r="HR615">
        <v>99.9237</v>
      </c>
    </row>
    <row r="616" spans="1:226">
      <c r="A616">
        <v>600</v>
      </c>
      <c r="B616">
        <v>1657319789</v>
      </c>
      <c r="C616">
        <v>10928</v>
      </c>
      <c r="D616" t="s">
        <v>1568</v>
      </c>
      <c r="E616" t="s">
        <v>1569</v>
      </c>
      <c r="F616">
        <v>5</v>
      </c>
      <c r="G616" t="s">
        <v>728</v>
      </c>
      <c r="H616" t="s">
        <v>354</v>
      </c>
      <c r="I616">
        <v>1657319786.055556</v>
      </c>
      <c r="J616">
        <f>(K616)/1000</f>
        <v>0</v>
      </c>
      <c r="K616">
        <f>IF(BF616, AN616, AH616)</f>
        <v>0</v>
      </c>
      <c r="L616">
        <f>IF(BF616, AI616, AG616)</f>
        <v>0</v>
      </c>
      <c r="M616">
        <f>BH616 - IF(AU616&gt;1, L616*BB616*100.0/(AW616*BV616), 0)</f>
        <v>0</v>
      </c>
      <c r="N616">
        <f>((T616-J616/2)*M616-L616)/(T616+J616/2)</f>
        <v>0</v>
      </c>
      <c r="O616">
        <f>N616*(BO616+BP616)/1000.0</f>
        <v>0</v>
      </c>
      <c r="P616">
        <f>(BH616 - IF(AU616&gt;1, L616*BB616*100.0/(AW616*BV616), 0))*(BO616+BP616)/1000.0</f>
        <v>0</v>
      </c>
      <c r="Q616">
        <f>2.0/((1/S616-1/R616)+SIGN(S616)*SQRT((1/S616-1/R616)*(1/S616-1/R616) + 4*BC616/((BC616+1)*(BC616+1))*(2*1/S616*1/R616-1/R616*1/R616)))</f>
        <v>0</v>
      </c>
      <c r="R616">
        <f>IF(LEFT(BD616,1)&lt;&gt;"0",IF(LEFT(BD616,1)="1",3.0,BE616),$D$5+$E$5*(BV616*BO616/($K$5*1000))+$F$5*(BV616*BO616/($K$5*1000))*MAX(MIN(BB616,$J$5),$I$5)*MAX(MIN(BB616,$J$5),$I$5)+$G$5*MAX(MIN(BB616,$J$5),$I$5)*(BV616*BO616/($K$5*1000))+$H$5*(BV616*BO616/($K$5*1000))*(BV616*BO616/($K$5*1000)))</f>
        <v>0</v>
      </c>
      <c r="S616">
        <f>J616*(1000-(1000*0.61365*exp(17.502*W616/(240.97+W616))/(BO616+BP616)+BJ616)/2)/(1000*0.61365*exp(17.502*W616/(240.97+W616))/(BO616+BP616)-BJ616)</f>
        <v>0</v>
      </c>
      <c r="T616">
        <f>1/((BC616+1)/(Q616/1.6)+1/(R616/1.37)) + BC616/((BC616+1)/(Q616/1.6) + BC616/(R616/1.37))</f>
        <v>0</v>
      </c>
      <c r="U616">
        <f>(AX616*BA616)</f>
        <v>0</v>
      </c>
      <c r="V616">
        <f>(BQ616+(U616+2*0.95*5.67E-8*(((BQ616+$B$7)+273)^4-(BQ616+273)^4)-44100*J616)/(1.84*29.3*R616+8*0.95*5.67E-8*(BQ616+273)^3))</f>
        <v>0</v>
      </c>
      <c r="W616">
        <f>($C$7*BR616+$D$7*BS616+$E$7*V616)</f>
        <v>0</v>
      </c>
      <c r="X616">
        <f>0.61365*exp(17.502*W616/(240.97+W616))</f>
        <v>0</v>
      </c>
      <c r="Y616">
        <f>(Z616/AA616*100)</f>
        <v>0</v>
      </c>
      <c r="Z616">
        <f>BJ616*(BO616+BP616)/1000</f>
        <v>0</v>
      </c>
      <c r="AA616">
        <f>0.61365*exp(17.502*BQ616/(240.97+BQ616))</f>
        <v>0</v>
      </c>
      <c r="AB616">
        <f>(X616-BJ616*(BO616+BP616)/1000)</f>
        <v>0</v>
      </c>
      <c r="AC616">
        <f>(-J616*44100)</f>
        <v>0</v>
      </c>
      <c r="AD616">
        <f>2*29.3*R616*0.92*(BQ616-W616)</f>
        <v>0</v>
      </c>
      <c r="AE616">
        <f>2*0.95*5.67E-8*(((BQ616+$B$7)+273)^4-(W616+273)^4)</f>
        <v>0</v>
      </c>
      <c r="AF616">
        <f>U616+AE616+AC616+AD616</f>
        <v>0</v>
      </c>
      <c r="AG616">
        <f>BN616*AU616*(BI616-BH616*(1000-AU616*BK616)/(1000-AU616*BJ616))/(100*BB616)</f>
        <v>0</v>
      </c>
      <c r="AH616">
        <f>1000*BN616*AU616*(BJ616-BK616)/(100*BB616*(1000-AU616*BJ616))</f>
        <v>0</v>
      </c>
      <c r="AI616">
        <f>(AJ616 - AK616 - BO616*1E3/(8.314*(BQ616+273.15)) * AM616/BN616 * AL616) * BN616/(100*BB616) * (1000 - BK616)/1000</f>
        <v>0</v>
      </c>
      <c r="AJ616">
        <v>664.0894545236301</v>
      </c>
      <c r="AK616">
        <v>644.381218181818</v>
      </c>
      <c r="AL616">
        <v>3.108416243919571</v>
      </c>
      <c r="AM616">
        <v>65.61968836560369</v>
      </c>
      <c r="AN616">
        <f>(AP616 - AO616 + BO616*1E3/(8.314*(BQ616+273.15)) * AR616/BN616 * AQ616) * BN616/(100*BB616) * 1000/(1000 - AP616)</f>
        <v>0</v>
      </c>
      <c r="AO616">
        <v>24.25362063935331</v>
      </c>
      <c r="AP616">
        <v>25.58610424242424</v>
      </c>
      <c r="AQ616">
        <v>-2.862964208291516E-05</v>
      </c>
      <c r="AR616">
        <v>78.44544884641762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MAX(0,($B$13+$C$13*BV616)/(1+$D$13*BV616)*BO616/(BQ616+273)*$E$13)</f>
        <v>0</v>
      </c>
      <c r="AX616">
        <f>$B$11*BW616+$C$11*BX616+$F$11*CI616*(1-CL616)</f>
        <v>0</v>
      </c>
      <c r="AY616">
        <f>AX616*AZ616</f>
        <v>0</v>
      </c>
      <c r="AZ616">
        <f>($B$11*$D$9+$C$11*$D$9+$F$11*((CV616+CN616)/MAX(CV616+CN616+CW616, 0.1)*$I$9+CW616/MAX(CV616+CN616+CW616, 0.1)*$J$9))/($B$11+$C$11+$F$11)</f>
        <v>0</v>
      </c>
      <c r="BA616">
        <f>($B$11*$K$9+$C$11*$K$9+$F$11*((CV616+CN616)/MAX(CV616+CN616+CW616, 0.1)*$P$9+CW616/MAX(CV616+CN616+CW616, 0.1)*$Q$9))/($B$11+$C$11+$F$11)</f>
        <v>0</v>
      </c>
      <c r="BB616">
        <v>6</v>
      </c>
      <c r="BC616">
        <v>0.5</v>
      </c>
      <c r="BD616" t="s">
        <v>355</v>
      </c>
      <c r="BE616">
        <v>2</v>
      </c>
      <c r="BF616" t="b">
        <v>1</v>
      </c>
      <c r="BG616">
        <v>1657319786.055556</v>
      </c>
      <c r="BH616">
        <v>620.4784444444444</v>
      </c>
      <c r="BI616">
        <v>648.202</v>
      </c>
      <c r="BJ616">
        <v>25.59131111111111</v>
      </c>
      <c r="BK616">
        <v>24.2537</v>
      </c>
      <c r="BL616">
        <v>622.1213333333334</v>
      </c>
      <c r="BM616">
        <v>26.57154444444445</v>
      </c>
      <c r="BN616">
        <v>500.0062222222222</v>
      </c>
      <c r="BO616">
        <v>68.41601111111112</v>
      </c>
      <c r="BP616">
        <v>0.1000286111111111</v>
      </c>
      <c r="BQ616">
        <v>26.67001111111111</v>
      </c>
      <c r="BR616">
        <v>27.02162222222222</v>
      </c>
      <c r="BS616">
        <v>999.9000000000001</v>
      </c>
      <c r="BT616">
        <v>0</v>
      </c>
      <c r="BU616">
        <v>0</v>
      </c>
      <c r="BV616">
        <v>9992.633333333333</v>
      </c>
      <c r="BW616">
        <v>0</v>
      </c>
      <c r="BX616">
        <v>1594.143333333333</v>
      </c>
      <c r="BY616">
        <v>-27.72353333333334</v>
      </c>
      <c r="BZ616">
        <v>636.7744444444445</v>
      </c>
      <c r="CA616">
        <v>664.3142222222223</v>
      </c>
      <c r="CB616">
        <v>1.337622222222222</v>
      </c>
      <c r="CC616">
        <v>648.202</v>
      </c>
      <c r="CD616">
        <v>24.2537</v>
      </c>
      <c r="CE616">
        <v>1.750854444444444</v>
      </c>
      <c r="CF616">
        <v>1.65934</v>
      </c>
      <c r="CG616">
        <v>15.3548</v>
      </c>
      <c r="CH616">
        <v>14.5212</v>
      </c>
      <c r="CI616">
        <v>1999.95</v>
      </c>
      <c r="CJ616">
        <v>0.9799966666666666</v>
      </c>
      <c r="CK616">
        <v>0.02000306666666667</v>
      </c>
      <c r="CL616">
        <v>0</v>
      </c>
      <c r="CM616">
        <v>2.154466666666667</v>
      </c>
      <c r="CN616">
        <v>0</v>
      </c>
      <c r="CO616">
        <v>4328.241111111111</v>
      </c>
      <c r="CP616">
        <v>16749.01111111111</v>
      </c>
      <c r="CQ616">
        <v>42.70099999999999</v>
      </c>
      <c r="CR616">
        <v>44.125</v>
      </c>
      <c r="CS616">
        <v>43.10400000000001</v>
      </c>
      <c r="CT616">
        <v>42.486</v>
      </c>
      <c r="CU616">
        <v>41.562</v>
      </c>
      <c r="CV616">
        <v>1959.94</v>
      </c>
      <c r="CW616">
        <v>40.00444444444445</v>
      </c>
      <c r="CX616">
        <v>0</v>
      </c>
      <c r="CY616">
        <v>1657319795.7</v>
      </c>
      <c r="CZ616">
        <v>0</v>
      </c>
      <c r="DA616">
        <v>1657315522.5</v>
      </c>
      <c r="DB616" t="s">
        <v>1038</v>
      </c>
      <c r="DC616">
        <v>1657315522.5</v>
      </c>
      <c r="DD616">
        <v>1657315518.5</v>
      </c>
      <c r="DE616">
        <v>10</v>
      </c>
      <c r="DF616">
        <v>0.226</v>
      </c>
      <c r="DG616">
        <v>0.346</v>
      </c>
      <c r="DH616">
        <v>-1.322</v>
      </c>
      <c r="DI616">
        <v>-0.172</v>
      </c>
      <c r="DJ616">
        <v>420</v>
      </c>
      <c r="DK616">
        <v>25</v>
      </c>
      <c r="DL616">
        <v>0.27</v>
      </c>
      <c r="DM616">
        <v>0.2</v>
      </c>
      <c r="DN616">
        <v>-29.2148625</v>
      </c>
      <c r="DO616">
        <v>3.327567354596652</v>
      </c>
      <c r="DP616">
        <v>0.9834383795356727</v>
      </c>
      <c r="DQ616">
        <v>0</v>
      </c>
      <c r="DR616">
        <v>1.34104</v>
      </c>
      <c r="DS616">
        <v>0.01170844277673512</v>
      </c>
      <c r="DT616">
        <v>0.003754627811115226</v>
      </c>
      <c r="DU616">
        <v>1</v>
      </c>
      <c r="DV616">
        <v>1</v>
      </c>
      <c r="DW616">
        <v>2</v>
      </c>
      <c r="DX616" t="s">
        <v>357</v>
      </c>
      <c r="DY616">
        <v>2.97652</v>
      </c>
      <c r="DZ616">
        <v>2.72465</v>
      </c>
      <c r="EA616">
        <v>0.0961673</v>
      </c>
      <c r="EB616">
        <v>0.0979642</v>
      </c>
      <c r="EC616">
        <v>0.08736770000000001</v>
      </c>
      <c r="ED616">
        <v>0.0805602</v>
      </c>
      <c r="EE616">
        <v>28412.8</v>
      </c>
      <c r="EF616">
        <v>28466.4</v>
      </c>
      <c r="EG616">
        <v>29243.9</v>
      </c>
      <c r="EH616">
        <v>29204.3</v>
      </c>
      <c r="EI616">
        <v>35375.7</v>
      </c>
      <c r="EJ616">
        <v>35684.3</v>
      </c>
      <c r="EK616">
        <v>41200.1</v>
      </c>
      <c r="EL616">
        <v>41598.5</v>
      </c>
      <c r="EM616">
        <v>1.9337</v>
      </c>
      <c r="EN616">
        <v>2.01522</v>
      </c>
      <c r="EO616">
        <v>-0.00178814</v>
      </c>
      <c r="EP616">
        <v>0</v>
      </c>
      <c r="EQ616">
        <v>27.055</v>
      </c>
      <c r="ER616">
        <v>999.9</v>
      </c>
      <c r="ES616">
        <v>28</v>
      </c>
      <c r="ET616">
        <v>39.5</v>
      </c>
      <c r="EU616">
        <v>29.5396</v>
      </c>
      <c r="EV616">
        <v>61.699</v>
      </c>
      <c r="EW616">
        <v>26.9071</v>
      </c>
      <c r="EX616">
        <v>2</v>
      </c>
      <c r="EY616">
        <v>0.2897</v>
      </c>
      <c r="EZ616">
        <v>4.26298</v>
      </c>
      <c r="FA616">
        <v>20.3327</v>
      </c>
      <c r="FB616">
        <v>5.21055</v>
      </c>
      <c r="FC616">
        <v>12.012</v>
      </c>
      <c r="FD616">
        <v>4.98625</v>
      </c>
      <c r="FE616">
        <v>3.28743</v>
      </c>
      <c r="FF616">
        <v>6626.9</v>
      </c>
      <c r="FG616">
        <v>9999</v>
      </c>
      <c r="FH616">
        <v>9999</v>
      </c>
      <c r="FI616">
        <v>107.1</v>
      </c>
      <c r="FJ616">
        <v>1.86751</v>
      </c>
      <c r="FK616">
        <v>1.86646</v>
      </c>
      <c r="FL616">
        <v>1.86596</v>
      </c>
      <c r="FM616">
        <v>1.86584</v>
      </c>
      <c r="FN616">
        <v>1.86768</v>
      </c>
      <c r="FO616">
        <v>1.87012</v>
      </c>
      <c r="FP616">
        <v>1.86876</v>
      </c>
      <c r="FQ616">
        <v>1.87016</v>
      </c>
      <c r="FR616">
        <v>0</v>
      </c>
      <c r="FS616">
        <v>0</v>
      </c>
      <c r="FT616">
        <v>0</v>
      </c>
      <c r="FU616">
        <v>0</v>
      </c>
      <c r="FV616" t="s">
        <v>358</v>
      </c>
      <c r="FW616" t="s">
        <v>359</v>
      </c>
      <c r="FX616" t="s">
        <v>360</v>
      </c>
      <c r="FY616" t="s">
        <v>360</v>
      </c>
      <c r="FZ616" t="s">
        <v>360</v>
      </c>
      <c r="GA616" t="s">
        <v>360</v>
      </c>
      <c r="GB616">
        <v>0</v>
      </c>
      <c r="GC616">
        <v>100</v>
      </c>
      <c r="GD616">
        <v>100</v>
      </c>
      <c r="GE616">
        <v>-1.657</v>
      </c>
      <c r="GF616">
        <v>-0.9762999999999999</v>
      </c>
      <c r="GG616">
        <v>-0.6157391948907027</v>
      </c>
      <c r="GH616">
        <v>-0.001751842048368114</v>
      </c>
      <c r="GI616">
        <v>2.175043830543419E-07</v>
      </c>
      <c r="GJ616">
        <v>-8.900938919420621E-11</v>
      </c>
      <c r="GK616">
        <v>8.598166570386768</v>
      </c>
      <c r="GL616">
        <v>1.777864070516789</v>
      </c>
      <c r="GM616">
        <v>-0.1595319365346188</v>
      </c>
      <c r="GN616">
        <v>0.002975254502177307</v>
      </c>
      <c r="GO616">
        <v>3</v>
      </c>
      <c r="GP616">
        <v>2360</v>
      </c>
      <c r="GQ616">
        <v>1</v>
      </c>
      <c r="GR616">
        <v>26</v>
      </c>
      <c r="GS616">
        <v>71.09999999999999</v>
      </c>
      <c r="GT616">
        <v>71.2</v>
      </c>
      <c r="GU616">
        <v>1.93726</v>
      </c>
      <c r="GV616">
        <v>2.23877</v>
      </c>
      <c r="GW616">
        <v>1.94702</v>
      </c>
      <c r="GX616">
        <v>2.81738</v>
      </c>
      <c r="GY616">
        <v>2.19482</v>
      </c>
      <c r="GZ616">
        <v>2.37427</v>
      </c>
      <c r="HA616">
        <v>41.9802</v>
      </c>
      <c r="HB616">
        <v>11.8905</v>
      </c>
      <c r="HC616">
        <v>18</v>
      </c>
      <c r="HD616">
        <v>500.82</v>
      </c>
      <c r="HE616">
        <v>566.949</v>
      </c>
      <c r="HF616">
        <v>20.6081</v>
      </c>
      <c r="HG616">
        <v>30.8915</v>
      </c>
      <c r="HH616">
        <v>30.0012</v>
      </c>
      <c r="HI616">
        <v>30.7919</v>
      </c>
      <c r="HJ616">
        <v>30.6993</v>
      </c>
      <c r="HK616">
        <v>38.8391</v>
      </c>
      <c r="HL616">
        <v>16.5629</v>
      </c>
      <c r="HM616">
        <v>33.2169</v>
      </c>
      <c r="HN616">
        <v>20.5834</v>
      </c>
      <c r="HO616">
        <v>674.9349999999999</v>
      </c>
      <c r="HP616">
        <v>24.301</v>
      </c>
      <c r="HQ616">
        <v>100.016</v>
      </c>
      <c r="HR616">
        <v>99.9235</v>
      </c>
    </row>
    <row r="617" spans="1:226">
      <c r="A617">
        <v>601</v>
      </c>
      <c r="B617">
        <v>1657319792.5</v>
      </c>
      <c r="C617">
        <v>10931.5</v>
      </c>
      <c r="D617" t="s">
        <v>1570</v>
      </c>
      <c r="E617" t="s">
        <v>1571</v>
      </c>
      <c r="F617">
        <v>5</v>
      </c>
      <c r="G617" t="s">
        <v>728</v>
      </c>
      <c r="H617" t="s">
        <v>354</v>
      </c>
      <c r="I617">
        <v>1657319789.777778</v>
      </c>
      <c r="J617">
        <f>(K617)/1000</f>
        <v>0</v>
      </c>
      <c r="K617">
        <f>IF(BF617, AN617, AH617)</f>
        <v>0</v>
      </c>
      <c r="L617">
        <f>IF(BF617, AI617, AG617)</f>
        <v>0</v>
      </c>
      <c r="M617">
        <f>BH617 - IF(AU617&gt;1, L617*BB617*100.0/(AW617*BV617), 0)</f>
        <v>0</v>
      </c>
      <c r="N617">
        <f>((T617-J617/2)*M617-L617)/(T617+J617/2)</f>
        <v>0</v>
      </c>
      <c r="O617">
        <f>N617*(BO617+BP617)/1000.0</f>
        <v>0</v>
      </c>
      <c r="P617">
        <f>(BH617 - IF(AU617&gt;1, L617*BB617*100.0/(AW617*BV617), 0))*(BO617+BP617)/1000.0</f>
        <v>0</v>
      </c>
      <c r="Q617">
        <f>2.0/((1/S617-1/R617)+SIGN(S617)*SQRT((1/S617-1/R617)*(1/S617-1/R617) + 4*BC617/((BC617+1)*(BC617+1))*(2*1/S617*1/R617-1/R617*1/R617)))</f>
        <v>0</v>
      </c>
      <c r="R617">
        <f>IF(LEFT(BD617,1)&lt;&gt;"0",IF(LEFT(BD617,1)="1",3.0,BE617),$D$5+$E$5*(BV617*BO617/($K$5*1000))+$F$5*(BV617*BO617/($K$5*1000))*MAX(MIN(BB617,$J$5),$I$5)*MAX(MIN(BB617,$J$5),$I$5)+$G$5*MAX(MIN(BB617,$J$5),$I$5)*(BV617*BO617/($K$5*1000))+$H$5*(BV617*BO617/($K$5*1000))*(BV617*BO617/($K$5*1000)))</f>
        <v>0</v>
      </c>
      <c r="S617">
        <f>J617*(1000-(1000*0.61365*exp(17.502*W617/(240.97+W617))/(BO617+BP617)+BJ617)/2)/(1000*0.61365*exp(17.502*W617/(240.97+W617))/(BO617+BP617)-BJ617)</f>
        <v>0</v>
      </c>
      <c r="T617">
        <f>1/((BC617+1)/(Q617/1.6)+1/(R617/1.37)) + BC617/((BC617+1)/(Q617/1.6) + BC617/(R617/1.37))</f>
        <v>0</v>
      </c>
      <c r="U617">
        <f>(AX617*BA617)</f>
        <v>0</v>
      </c>
      <c r="V617">
        <f>(BQ617+(U617+2*0.95*5.67E-8*(((BQ617+$B$7)+273)^4-(BQ617+273)^4)-44100*J617)/(1.84*29.3*R617+8*0.95*5.67E-8*(BQ617+273)^3))</f>
        <v>0</v>
      </c>
      <c r="W617">
        <f>($C$7*BR617+$D$7*BS617+$E$7*V617)</f>
        <v>0</v>
      </c>
      <c r="X617">
        <f>0.61365*exp(17.502*W617/(240.97+W617))</f>
        <v>0</v>
      </c>
      <c r="Y617">
        <f>(Z617/AA617*100)</f>
        <v>0</v>
      </c>
      <c r="Z617">
        <f>BJ617*(BO617+BP617)/1000</f>
        <v>0</v>
      </c>
      <c r="AA617">
        <f>0.61365*exp(17.502*BQ617/(240.97+BQ617))</f>
        <v>0</v>
      </c>
      <c r="AB617">
        <f>(X617-BJ617*(BO617+BP617)/1000)</f>
        <v>0</v>
      </c>
      <c r="AC617">
        <f>(-J617*44100)</f>
        <v>0</v>
      </c>
      <c r="AD617">
        <f>2*29.3*R617*0.92*(BQ617-W617)</f>
        <v>0</v>
      </c>
      <c r="AE617">
        <f>2*0.95*5.67E-8*(((BQ617+$B$7)+273)^4-(W617+273)^4)</f>
        <v>0</v>
      </c>
      <c r="AF617">
        <f>U617+AE617+AC617+AD617</f>
        <v>0</v>
      </c>
      <c r="AG617">
        <f>BN617*AU617*(BI617-BH617*(1000-AU617*BK617)/(1000-AU617*BJ617))/(100*BB617)</f>
        <v>0</v>
      </c>
      <c r="AH617">
        <f>1000*BN617*AU617*(BJ617-BK617)/(100*BB617*(1000-AU617*BJ617))</f>
        <v>0</v>
      </c>
      <c r="AI617">
        <f>(AJ617 - AK617 - BO617*1E3/(8.314*(BQ617+273.15)) * AM617/BN617 * AL617) * BN617/(100*BB617) * (1000 - BK617)/1000</f>
        <v>0</v>
      </c>
      <c r="AJ617">
        <v>675.0190804086772</v>
      </c>
      <c r="AK617">
        <v>655.2006484848483</v>
      </c>
      <c r="AL617">
        <v>3.088102016344081</v>
      </c>
      <c r="AM617">
        <v>65.61968836560369</v>
      </c>
      <c r="AN617">
        <f>(AP617 - AO617 + BO617*1E3/(8.314*(BQ617+273.15)) * AR617/BN617 * AQ617) * BN617/(100*BB617) * 1000/(1000 - AP617)</f>
        <v>0</v>
      </c>
      <c r="AO617">
        <v>24.25376969285525</v>
      </c>
      <c r="AP617">
        <v>25.58383454545453</v>
      </c>
      <c r="AQ617">
        <v>-2.614719140627396E-05</v>
      </c>
      <c r="AR617">
        <v>78.44544884641762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MAX(0,($B$13+$C$13*BV617)/(1+$D$13*BV617)*BO617/(BQ617+273)*$E$13)</f>
        <v>0</v>
      </c>
      <c r="AX617">
        <f>$B$11*BW617+$C$11*BX617+$F$11*CI617*(1-CL617)</f>
        <v>0</v>
      </c>
      <c r="AY617">
        <f>AX617*AZ617</f>
        <v>0</v>
      </c>
      <c r="AZ617">
        <f>($B$11*$D$9+$C$11*$D$9+$F$11*((CV617+CN617)/MAX(CV617+CN617+CW617, 0.1)*$I$9+CW617/MAX(CV617+CN617+CW617, 0.1)*$J$9))/($B$11+$C$11+$F$11)</f>
        <v>0</v>
      </c>
      <c r="BA617">
        <f>($B$11*$K$9+$C$11*$K$9+$F$11*((CV617+CN617)/MAX(CV617+CN617+CW617, 0.1)*$P$9+CW617/MAX(CV617+CN617+CW617, 0.1)*$Q$9))/($B$11+$C$11+$F$11)</f>
        <v>0</v>
      </c>
      <c r="BB617">
        <v>6</v>
      </c>
      <c r="BC617">
        <v>0.5</v>
      </c>
      <c r="BD617" t="s">
        <v>355</v>
      </c>
      <c r="BE617">
        <v>2</v>
      </c>
      <c r="BF617" t="b">
        <v>1</v>
      </c>
      <c r="BG617">
        <v>1657319789.777778</v>
      </c>
      <c r="BH617">
        <v>631.7502222222223</v>
      </c>
      <c r="BI617">
        <v>659.4361111111111</v>
      </c>
      <c r="BJ617">
        <v>25.58532222222222</v>
      </c>
      <c r="BK617">
        <v>24.25251111111111</v>
      </c>
      <c r="BL617">
        <v>633.4112222222222</v>
      </c>
      <c r="BM617">
        <v>26.56157777777778</v>
      </c>
      <c r="BN617">
        <v>499.9935555555555</v>
      </c>
      <c r="BO617">
        <v>68.41558888888888</v>
      </c>
      <c r="BP617">
        <v>0.09998193333333333</v>
      </c>
      <c r="BQ617">
        <v>26.67291111111111</v>
      </c>
      <c r="BR617">
        <v>27.02068888888889</v>
      </c>
      <c r="BS617">
        <v>999.9000000000001</v>
      </c>
      <c r="BT617">
        <v>0</v>
      </c>
      <c r="BU617">
        <v>0</v>
      </c>
      <c r="BV617">
        <v>9993.477777777778</v>
      </c>
      <c r="BW617">
        <v>0</v>
      </c>
      <c r="BX617">
        <v>1593.564444444445</v>
      </c>
      <c r="BY617">
        <v>-27.68576666666667</v>
      </c>
      <c r="BZ617">
        <v>648.3383333333334</v>
      </c>
      <c r="CA617">
        <v>675.8266666666666</v>
      </c>
      <c r="CB617">
        <v>1.33282</v>
      </c>
      <c r="CC617">
        <v>659.4361111111111</v>
      </c>
      <c r="CD617">
        <v>24.25251111111111</v>
      </c>
      <c r="CE617">
        <v>1.750435555555556</v>
      </c>
      <c r="CF617">
        <v>1.659248888888889</v>
      </c>
      <c r="CG617">
        <v>15.35107777777778</v>
      </c>
      <c r="CH617">
        <v>14.52034444444444</v>
      </c>
      <c r="CI617">
        <v>2000.06</v>
      </c>
      <c r="CJ617">
        <v>0.9799956666666666</v>
      </c>
      <c r="CK617">
        <v>0.0200042</v>
      </c>
      <c r="CL617">
        <v>0</v>
      </c>
      <c r="CM617">
        <v>2.248544444444444</v>
      </c>
      <c r="CN617">
        <v>0</v>
      </c>
      <c r="CO617">
        <v>4330.036666666667</v>
      </c>
      <c r="CP617">
        <v>16749.92222222222</v>
      </c>
      <c r="CQ617">
        <v>42.687</v>
      </c>
      <c r="CR617">
        <v>44.125</v>
      </c>
      <c r="CS617">
        <v>43.118</v>
      </c>
      <c r="CT617">
        <v>42.5</v>
      </c>
      <c r="CU617">
        <v>41.562</v>
      </c>
      <c r="CV617">
        <v>1960.046666666667</v>
      </c>
      <c r="CW617">
        <v>40.01000000000001</v>
      </c>
      <c r="CX617">
        <v>0</v>
      </c>
      <c r="CY617">
        <v>1657319799.3</v>
      </c>
      <c r="CZ617">
        <v>0</v>
      </c>
      <c r="DA617">
        <v>1657315522.5</v>
      </c>
      <c r="DB617" t="s">
        <v>1038</v>
      </c>
      <c r="DC617">
        <v>1657315522.5</v>
      </c>
      <c r="DD617">
        <v>1657315518.5</v>
      </c>
      <c r="DE617">
        <v>10</v>
      </c>
      <c r="DF617">
        <v>0.226</v>
      </c>
      <c r="DG617">
        <v>0.346</v>
      </c>
      <c r="DH617">
        <v>-1.322</v>
      </c>
      <c r="DI617">
        <v>-0.172</v>
      </c>
      <c r="DJ617">
        <v>420</v>
      </c>
      <c r="DK617">
        <v>25</v>
      </c>
      <c r="DL617">
        <v>0.27</v>
      </c>
      <c r="DM617">
        <v>0.2</v>
      </c>
      <c r="DN617">
        <v>-28.95486829268292</v>
      </c>
      <c r="DO617">
        <v>9.142147735191688</v>
      </c>
      <c r="DP617">
        <v>1.156973050983455</v>
      </c>
      <c r="DQ617">
        <v>0</v>
      </c>
      <c r="DR617">
        <v>1.339933170731707</v>
      </c>
      <c r="DS617">
        <v>-0.03120857142857003</v>
      </c>
      <c r="DT617">
        <v>0.005060219526243639</v>
      </c>
      <c r="DU617">
        <v>1</v>
      </c>
      <c r="DV617">
        <v>1</v>
      </c>
      <c r="DW617">
        <v>2</v>
      </c>
      <c r="DX617" t="s">
        <v>357</v>
      </c>
      <c r="DY617">
        <v>2.97658</v>
      </c>
      <c r="DZ617">
        <v>2.7248</v>
      </c>
      <c r="EA617">
        <v>0.0973031</v>
      </c>
      <c r="EB617">
        <v>0.0991114</v>
      </c>
      <c r="EC617">
        <v>0.0873641</v>
      </c>
      <c r="ED617">
        <v>0.08055279999999999</v>
      </c>
      <c r="EE617">
        <v>28377.1</v>
      </c>
      <c r="EF617">
        <v>28430.2</v>
      </c>
      <c r="EG617">
        <v>29243.9</v>
      </c>
      <c r="EH617">
        <v>29204.3</v>
      </c>
      <c r="EI617">
        <v>35376</v>
      </c>
      <c r="EJ617">
        <v>35684.6</v>
      </c>
      <c r="EK617">
        <v>41200.3</v>
      </c>
      <c r="EL617">
        <v>41598.5</v>
      </c>
      <c r="EM617">
        <v>1.93387</v>
      </c>
      <c r="EN617">
        <v>2.0154</v>
      </c>
      <c r="EO617">
        <v>-0.00339001</v>
      </c>
      <c r="EP617">
        <v>0</v>
      </c>
      <c r="EQ617">
        <v>27.059</v>
      </c>
      <c r="ER617">
        <v>999.9</v>
      </c>
      <c r="ES617">
        <v>28</v>
      </c>
      <c r="ET617">
        <v>39.5</v>
      </c>
      <c r="EU617">
        <v>29.5391</v>
      </c>
      <c r="EV617">
        <v>61.759</v>
      </c>
      <c r="EW617">
        <v>26.9071</v>
      </c>
      <c r="EX617">
        <v>2</v>
      </c>
      <c r="EY617">
        <v>0.289225</v>
      </c>
      <c r="EZ617">
        <v>4.20454</v>
      </c>
      <c r="FA617">
        <v>20.3345</v>
      </c>
      <c r="FB617">
        <v>5.2128</v>
      </c>
      <c r="FC617">
        <v>12.0122</v>
      </c>
      <c r="FD617">
        <v>4.9866</v>
      </c>
      <c r="FE617">
        <v>3.28768</v>
      </c>
      <c r="FF617">
        <v>6626.9</v>
      </c>
      <c r="FG617">
        <v>9999</v>
      </c>
      <c r="FH617">
        <v>9999</v>
      </c>
      <c r="FI617">
        <v>107.1</v>
      </c>
      <c r="FJ617">
        <v>1.8675</v>
      </c>
      <c r="FK617">
        <v>1.86648</v>
      </c>
      <c r="FL617">
        <v>1.86598</v>
      </c>
      <c r="FM617">
        <v>1.86584</v>
      </c>
      <c r="FN617">
        <v>1.86768</v>
      </c>
      <c r="FO617">
        <v>1.87012</v>
      </c>
      <c r="FP617">
        <v>1.86878</v>
      </c>
      <c r="FQ617">
        <v>1.8702</v>
      </c>
      <c r="FR617">
        <v>0</v>
      </c>
      <c r="FS617">
        <v>0</v>
      </c>
      <c r="FT617">
        <v>0</v>
      </c>
      <c r="FU617">
        <v>0</v>
      </c>
      <c r="FV617" t="s">
        <v>358</v>
      </c>
      <c r="FW617" t="s">
        <v>359</v>
      </c>
      <c r="FX617" t="s">
        <v>360</v>
      </c>
      <c r="FY617" t="s">
        <v>360</v>
      </c>
      <c r="FZ617" t="s">
        <v>360</v>
      </c>
      <c r="GA617" t="s">
        <v>360</v>
      </c>
      <c r="GB617">
        <v>0</v>
      </c>
      <c r="GC617">
        <v>100</v>
      </c>
      <c r="GD617">
        <v>100</v>
      </c>
      <c r="GE617">
        <v>-1.674</v>
      </c>
      <c r="GF617">
        <v>-0.9755</v>
      </c>
      <c r="GG617">
        <v>-0.6157391948907027</v>
      </c>
      <c r="GH617">
        <v>-0.001751842048368114</v>
      </c>
      <c r="GI617">
        <v>2.175043830543419E-07</v>
      </c>
      <c r="GJ617">
        <v>-8.900938919420621E-11</v>
      </c>
      <c r="GK617">
        <v>8.598166570386768</v>
      </c>
      <c r="GL617">
        <v>1.777864070516789</v>
      </c>
      <c r="GM617">
        <v>-0.1595319365346188</v>
      </c>
      <c r="GN617">
        <v>0.002975254502177307</v>
      </c>
      <c r="GO617">
        <v>3</v>
      </c>
      <c r="GP617">
        <v>2360</v>
      </c>
      <c r="GQ617">
        <v>1</v>
      </c>
      <c r="GR617">
        <v>26</v>
      </c>
      <c r="GS617">
        <v>71.2</v>
      </c>
      <c r="GT617">
        <v>71.2</v>
      </c>
      <c r="GU617">
        <v>1.97266</v>
      </c>
      <c r="GV617">
        <v>2.24487</v>
      </c>
      <c r="GW617">
        <v>1.94702</v>
      </c>
      <c r="GX617">
        <v>2.81616</v>
      </c>
      <c r="GY617">
        <v>2.19482</v>
      </c>
      <c r="GZ617">
        <v>2.38403</v>
      </c>
      <c r="HA617">
        <v>41.9802</v>
      </c>
      <c r="HB617">
        <v>11.8905</v>
      </c>
      <c r="HC617">
        <v>18</v>
      </c>
      <c r="HD617">
        <v>500.948</v>
      </c>
      <c r="HE617">
        <v>567.099</v>
      </c>
      <c r="HF617">
        <v>20.5788</v>
      </c>
      <c r="HG617">
        <v>30.8915</v>
      </c>
      <c r="HH617">
        <v>30.0002</v>
      </c>
      <c r="HI617">
        <v>30.7936</v>
      </c>
      <c r="HJ617">
        <v>30.7011</v>
      </c>
      <c r="HK617">
        <v>39.3804</v>
      </c>
      <c r="HL617">
        <v>16.5629</v>
      </c>
      <c r="HM617">
        <v>33.2169</v>
      </c>
      <c r="HN617">
        <v>20.5834</v>
      </c>
      <c r="HO617">
        <v>688.3150000000001</v>
      </c>
      <c r="HP617">
        <v>24.301</v>
      </c>
      <c r="HQ617">
        <v>100.016</v>
      </c>
      <c r="HR617">
        <v>99.92359999999999</v>
      </c>
    </row>
    <row r="618" spans="1:226">
      <c r="A618">
        <v>602</v>
      </c>
      <c r="B618">
        <v>1657319794</v>
      </c>
      <c r="C618">
        <v>10933</v>
      </c>
      <c r="D618" t="s">
        <v>1572</v>
      </c>
      <c r="E618" t="s">
        <v>1573</v>
      </c>
      <c r="F618">
        <v>5</v>
      </c>
      <c r="G618" t="s">
        <v>728</v>
      </c>
      <c r="H618" t="s">
        <v>354</v>
      </c>
      <c r="I618">
        <v>1657319791.055556</v>
      </c>
      <c r="J618">
        <f>(K618)/1000</f>
        <v>0</v>
      </c>
      <c r="K618">
        <f>IF(BF618, AN618, AH618)</f>
        <v>0</v>
      </c>
      <c r="L618">
        <f>IF(BF618, AI618, AG618)</f>
        <v>0</v>
      </c>
      <c r="M618">
        <f>BH618 - IF(AU618&gt;1, L618*BB618*100.0/(AW618*BV618), 0)</f>
        <v>0</v>
      </c>
      <c r="N618">
        <f>((T618-J618/2)*M618-L618)/(T618+J618/2)</f>
        <v>0</v>
      </c>
      <c r="O618">
        <f>N618*(BO618+BP618)/1000.0</f>
        <v>0</v>
      </c>
      <c r="P618">
        <f>(BH618 - IF(AU618&gt;1, L618*BB618*100.0/(AW618*BV618), 0))*(BO618+BP618)/1000.0</f>
        <v>0</v>
      </c>
      <c r="Q618">
        <f>2.0/((1/S618-1/R618)+SIGN(S618)*SQRT((1/S618-1/R618)*(1/S618-1/R618) + 4*BC618/((BC618+1)*(BC618+1))*(2*1/S618*1/R618-1/R618*1/R618)))</f>
        <v>0</v>
      </c>
      <c r="R618">
        <f>IF(LEFT(BD618,1)&lt;&gt;"0",IF(LEFT(BD618,1)="1",3.0,BE618),$D$5+$E$5*(BV618*BO618/($K$5*1000))+$F$5*(BV618*BO618/($K$5*1000))*MAX(MIN(BB618,$J$5),$I$5)*MAX(MIN(BB618,$J$5),$I$5)+$G$5*MAX(MIN(BB618,$J$5),$I$5)*(BV618*BO618/($K$5*1000))+$H$5*(BV618*BO618/($K$5*1000))*(BV618*BO618/($K$5*1000)))</f>
        <v>0</v>
      </c>
      <c r="S618">
        <f>J618*(1000-(1000*0.61365*exp(17.502*W618/(240.97+W618))/(BO618+BP618)+BJ618)/2)/(1000*0.61365*exp(17.502*W618/(240.97+W618))/(BO618+BP618)-BJ618)</f>
        <v>0</v>
      </c>
      <c r="T618">
        <f>1/((BC618+1)/(Q618/1.6)+1/(R618/1.37)) + BC618/((BC618+1)/(Q618/1.6) + BC618/(R618/1.37))</f>
        <v>0</v>
      </c>
      <c r="U618">
        <f>(AX618*BA618)</f>
        <v>0</v>
      </c>
      <c r="V618">
        <f>(BQ618+(U618+2*0.95*5.67E-8*(((BQ618+$B$7)+273)^4-(BQ618+273)^4)-44100*J618)/(1.84*29.3*R618+8*0.95*5.67E-8*(BQ618+273)^3))</f>
        <v>0</v>
      </c>
      <c r="W618">
        <f>($C$7*BR618+$D$7*BS618+$E$7*V618)</f>
        <v>0</v>
      </c>
      <c r="X618">
        <f>0.61365*exp(17.502*W618/(240.97+W618))</f>
        <v>0</v>
      </c>
      <c r="Y618">
        <f>(Z618/AA618*100)</f>
        <v>0</v>
      </c>
      <c r="Z618">
        <f>BJ618*(BO618+BP618)/1000</f>
        <v>0</v>
      </c>
      <c r="AA618">
        <f>0.61365*exp(17.502*BQ618/(240.97+BQ618))</f>
        <v>0</v>
      </c>
      <c r="AB618">
        <f>(X618-BJ618*(BO618+BP618)/1000)</f>
        <v>0</v>
      </c>
      <c r="AC618">
        <f>(-J618*44100)</f>
        <v>0</v>
      </c>
      <c r="AD618">
        <f>2*29.3*R618*0.92*(BQ618-W618)</f>
        <v>0</v>
      </c>
      <c r="AE618">
        <f>2*0.95*5.67E-8*(((BQ618+$B$7)+273)^4-(W618+273)^4)</f>
        <v>0</v>
      </c>
      <c r="AF618">
        <f>U618+AE618+AC618+AD618</f>
        <v>0</v>
      </c>
      <c r="AG618">
        <f>BN618*AU618*(BI618-BH618*(1000-AU618*BK618)/(1000-AU618*BJ618))/(100*BB618)</f>
        <v>0</v>
      </c>
      <c r="AH618">
        <f>1000*BN618*AU618*(BJ618-BK618)/(100*BB618*(1000-AU618*BJ618))</f>
        <v>0</v>
      </c>
      <c r="AI618">
        <f>(AJ618 - AK618 - BO618*1E3/(8.314*(BQ618+273.15)) * AM618/BN618 * AL618) * BN618/(100*BB618) * (1000 - BK618)/1000</f>
        <v>0</v>
      </c>
      <c r="AJ618">
        <v>679.8190323988011</v>
      </c>
      <c r="AK618">
        <v>659.9284303030303</v>
      </c>
      <c r="AL618">
        <v>3.118083263873242</v>
      </c>
      <c r="AM618">
        <v>65.61968836560369</v>
      </c>
      <c r="AN618">
        <f>(AP618 - AO618 + BO618*1E3/(8.314*(BQ618+273.15)) * AR618/BN618 * AQ618) * BN618/(100*BB618) * 1000/(1000 - AP618)</f>
        <v>0</v>
      </c>
      <c r="AO618">
        <v>24.25203903611212</v>
      </c>
      <c r="AP618">
        <v>25.58437878787878</v>
      </c>
      <c r="AQ618">
        <v>-9.731409212353268E-06</v>
      </c>
      <c r="AR618">
        <v>78.44544884641762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MAX(0,($B$13+$C$13*BV618)/(1+$D$13*BV618)*BO618/(BQ618+273)*$E$13)</f>
        <v>0</v>
      </c>
      <c r="AX618">
        <f>$B$11*BW618+$C$11*BX618+$F$11*CI618*(1-CL618)</f>
        <v>0</v>
      </c>
      <c r="AY618">
        <f>AX618*AZ618</f>
        <v>0</v>
      </c>
      <c r="AZ618">
        <f>($B$11*$D$9+$C$11*$D$9+$F$11*((CV618+CN618)/MAX(CV618+CN618+CW618, 0.1)*$I$9+CW618/MAX(CV618+CN618+CW618, 0.1)*$J$9))/($B$11+$C$11+$F$11)</f>
        <v>0</v>
      </c>
      <c r="BA618">
        <f>($B$11*$K$9+$C$11*$K$9+$F$11*((CV618+CN618)/MAX(CV618+CN618+CW618, 0.1)*$P$9+CW618/MAX(CV618+CN618+CW618, 0.1)*$Q$9))/($B$11+$C$11+$F$11)</f>
        <v>0</v>
      </c>
      <c r="BB618">
        <v>6</v>
      </c>
      <c r="BC618">
        <v>0.5</v>
      </c>
      <c r="BD618" t="s">
        <v>355</v>
      </c>
      <c r="BE618">
        <v>2</v>
      </c>
      <c r="BF618" t="b">
        <v>1</v>
      </c>
      <c r="BG618">
        <v>1657319791.055556</v>
      </c>
      <c r="BH618">
        <v>635.61</v>
      </c>
      <c r="BI618">
        <v>663.468</v>
      </c>
      <c r="BJ618">
        <v>25.5844</v>
      </c>
      <c r="BK618">
        <v>24.25132222222222</v>
      </c>
      <c r="BL618">
        <v>637.277111111111</v>
      </c>
      <c r="BM618">
        <v>26.56005555555556</v>
      </c>
      <c r="BN618">
        <v>499.9931111111111</v>
      </c>
      <c r="BO618">
        <v>68.41559999999998</v>
      </c>
      <c r="BP618">
        <v>0.09994157777777776</v>
      </c>
      <c r="BQ618">
        <v>26.67378888888889</v>
      </c>
      <c r="BR618">
        <v>27.0152</v>
      </c>
      <c r="BS618">
        <v>999.9000000000001</v>
      </c>
      <c r="BT618">
        <v>0</v>
      </c>
      <c r="BU618">
        <v>0</v>
      </c>
      <c r="BV618">
        <v>10004.58888888889</v>
      </c>
      <c r="BW618">
        <v>0</v>
      </c>
      <c r="BX618">
        <v>1593.373333333333</v>
      </c>
      <c r="BY618">
        <v>-27.85778888888889</v>
      </c>
      <c r="BZ618">
        <v>652.2988888888889</v>
      </c>
      <c r="CA618">
        <v>679.9578888888889</v>
      </c>
      <c r="CB618">
        <v>1.333085555555555</v>
      </c>
      <c r="CC618">
        <v>663.468</v>
      </c>
      <c r="CD618">
        <v>24.25132222222222</v>
      </c>
      <c r="CE618">
        <v>1.750373333333333</v>
      </c>
      <c r="CF618">
        <v>1.659167777777778</v>
      </c>
      <c r="CG618">
        <v>15.35052222222222</v>
      </c>
      <c r="CH618">
        <v>14.51958888888889</v>
      </c>
      <c r="CI618">
        <v>2000.025555555555</v>
      </c>
      <c r="CJ618">
        <v>0.9799986666666667</v>
      </c>
      <c r="CK618">
        <v>0.02000115555555555</v>
      </c>
      <c r="CL618">
        <v>0</v>
      </c>
      <c r="CM618">
        <v>2.240888888888889</v>
      </c>
      <c r="CN618">
        <v>0</v>
      </c>
      <c r="CO618">
        <v>4330.41</v>
      </c>
      <c r="CP618">
        <v>16749.65555555555</v>
      </c>
      <c r="CQ618">
        <v>42.687</v>
      </c>
      <c r="CR618">
        <v>44.125</v>
      </c>
      <c r="CS618">
        <v>43.125</v>
      </c>
      <c r="CT618">
        <v>42.5</v>
      </c>
      <c r="CU618">
        <v>41.562</v>
      </c>
      <c r="CV618">
        <v>1960.018888888889</v>
      </c>
      <c r="CW618">
        <v>40.00333333333334</v>
      </c>
      <c r="CX618">
        <v>0</v>
      </c>
      <c r="CY618">
        <v>1657319800.5</v>
      </c>
      <c r="CZ618">
        <v>0</v>
      </c>
      <c r="DA618">
        <v>1657315522.5</v>
      </c>
      <c r="DB618" t="s">
        <v>1038</v>
      </c>
      <c r="DC618">
        <v>1657315522.5</v>
      </c>
      <c r="DD618">
        <v>1657315518.5</v>
      </c>
      <c r="DE618">
        <v>10</v>
      </c>
      <c r="DF618">
        <v>0.226</v>
      </c>
      <c r="DG618">
        <v>0.346</v>
      </c>
      <c r="DH618">
        <v>-1.322</v>
      </c>
      <c r="DI618">
        <v>-0.172</v>
      </c>
      <c r="DJ618">
        <v>420</v>
      </c>
      <c r="DK618">
        <v>25</v>
      </c>
      <c r="DL618">
        <v>0.27</v>
      </c>
      <c r="DM618">
        <v>0.2</v>
      </c>
      <c r="DN618">
        <v>-28.77499</v>
      </c>
      <c r="DO618">
        <v>8.406475046904431</v>
      </c>
      <c r="DP618">
        <v>1.111444341566414</v>
      </c>
      <c r="DQ618">
        <v>0</v>
      </c>
      <c r="DR618">
        <v>1.339637</v>
      </c>
      <c r="DS618">
        <v>-0.04166701688555748</v>
      </c>
      <c r="DT618">
        <v>0.005293268460979464</v>
      </c>
      <c r="DU618">
        <v>1</v>
      </c>
      <c r="DV618">
        <v>1</v>
      </c>
      <c r="DW618">
        <v>2</v>
      </c>
      <c r="DX618" t="s">
        <v>357</v>
      </c>
      <c r="DY618">
        <v>2.97652</v>
      </c>
      <c r="DZ618">
        <v>2.72485</v>
      </c>
      <c r="EA618">
        <v>0.097798</v>
      </c>
      <c r="EB618">
        <v>0.09962849999999999</v>
      </c>
      <c r="EC618">
        <v>0.08736289999999999</v>
      </c>
      <c r="ED618">
        <v>0.08055080000000001</v>
      </c>
      <c r="EE618">
        <v>28361.9</v>
      </c>
      <c r="EF618">
        <v>28413.8</v>
      </c>
      <c r="EG618">
        <v>29244.3</v>
      </c>
      <c r="EH618">
        <v>29204.2</v>
      </c>
      <c r="EI618">
        <v>35376.4</v>
      </c>
      <c r="EJ618">
        <v>35684.7</v>
      </c>
      <c r="EK618">
        <v>41200.7</v>
      </c>
      <c r="EL618">
        <v>41598.4</v>
      </c>
      <c r="EM618">
        <v>1.93377</v>
      </c>
      <c r="EN618">
        <v>2.0154</v>
      </c>
      <c r="EO618">
        <v>-0.00372529</v>
      </c>
      <c r="EP618">
        <v>0</v>
      </c>
      <c r="EQ618">
        <v>27.0607</v>
      </c>
      <c r="ER618">
        <v>999.9</v>
      </c>
      <c r="ES618">
        <v>28</v>
      </c>
      <c r="ET618">
        <v>39.5</v>
      </c>
      <c r="EU618">
        <v>29.5394</v>
      </c>
      <c r="EV618">
        <v>61.559</v>
      </c>
      <c r="EW618">
        <v>26.9111</v>
      </c>
      <c r="EX618">
        <v>2</v>
      </c>
      <c r="EY618">
        <v>0.28906</v>
      </c>
      <c r="EZ618">
        <v>4.15572</v>
      </c>
      <c r="FA618">
        <v>20.3357</v>
      </c>
      <c r="FB618">
        <v>5.21265</v>
      </c>
      <c r="FC618">
        <v>12.0126</v>
      </c>
      <c r="FD618">
        <v>4.98645</v>
      </c>
      <c r="FE618">
        <v>3.28768</v>
      </c>
      <c r="FF618">
        <v>6627.2</v>
      </c>
      <c r="FG618">
        <v>9999</v>
      </c>
      <c r="FH618">
        <v>9999</v>
      </c>
      <c r="FI618">
        <v>107.1</v>
      </c>
      <c r="FJ618">
        <v>1.8675</v>
      </c>
      <c r="FK618">
        <v>1.86648</v>
      </c>
      <c r="FL618">
        <v>1.86598</v>
      </c>
      <c r="FM618">
        <v>1.86584</v>
      </c>
      <c r="FN618">
        <v>1.86768</v>
      </c>
      <c r="FO618">
        <v>1.87012</v>
      </c>
      <c r="FP618">
        <v>1.86877</v>
      </c>
      <c r="FQ618">
        <v>1.87019</v>
      </c>
      <c r="FR618">
        <v>0</v>
      </c>
      <c r="FS618">
        <v>0</v>
      </c>
      <c r="FT618">
        <v>0</v>
      </c>
      <c r="FU618">
        <v>0</v>
      </c>
      <c r="FV618" t="s">
        <v>358</v>
      </c>
      <c r="FW618" t="s">
        <v>359</v>
      </c>
      <c r="FX618" t="s">
        <v>360</v>
      </c>
      <c r="FY618" t="s">
        <v>360</v>
      </c>
      <c r="FZ618" t="s">
        <v>360</v>
      </c>
      <c r="GA618" t="s">
        <v>360</v>
      </c>
      <c r="GB618">
        <v>0</v>
      </c>
      <c r="GC618">
        <v>100</v>
      </c>
      <c r="GD618">
        <v>100</v>
      </c>
      <c r="GE618">
        <v>-1.681</v>
      </c>
      <c r="GF618">
        <v>-0.9752</v>
      </c>
      <c r="GG618">
        <v>-0.6157391948907027</v>
      </c>
      <c r="GH618">
        <v>-0.001751842048368114</v>
      </c>
      <c r="GI618">
        <v>2.175043830543419E-07</v>
      </c>
      <c r="GJ618">
        <v>-8.900938919420621E-11</v>
      </c>
      <c r="GK618">
        <v>8.598166570386768</v>
      </c>
      <c r="GL618">
        <v>1.777864070516789</v>
      </c>
      <c r="GM618">
        <v>-0.1595319365346188</v>
      </c>
      <c r="GN618">
        <v>0.002975254502177307</v>
      </c>
      <c r="GO618">
        <v>3</v>
      </c>
      <c r="GP618">
        <v>2360</v>
      </c>
      <c r="GQ618">
        <v>1</v>
      </c>
      <c r="GR618">
        <v>26</v>
      </c>
      <c r="GS618">
        <v>71.2</v>
      </c>
      <c r="GT618">
        <v>71.3</v>
      </c>
      <c r="GU618">
        <v>1.97144</v>
      </c>
      <c r="GV618">
        <v>2.23633</v>
      </c>
      <c r="GW618">
        <v>1.94702</v>
      </c>
      <c r="GX618">
        <v>2.81616</v>
      </c>
      <c r="GY618">
        <v>2.19482</v>
      </c>
      <c r="GZ618">
        <v>2.38037</v>
      </c>
      <c r="HA618">
        <v>41.9802</v>
      </c>
      <c r="HB618">
        <v>11.8905</v>
      </c>
      <c r="HC618">
        <v>18</v>
      </c>
      <c r="HD618">
        <v>500.883</v>
      </c>
      <c r="HE618">
        <v>567.099</v>
      </c>
      <c r="HF618">
        <v>20.5688</v>
      </c>
      <c r="HG618">
        <v>30.8925</v>
      </c>
      <c r="HH618">
        <v>30</v>
      </c>
      <c r="HI618">
        <v>30.7936</v>
      </c>
      <c r="HJ618">
        <v>30.7011</v>
      </c>
      <c r="HK618">
        <v>39.7778</v>
      </c>
      <c r="HL618">
        <v>16.5629</v>
      </c>
      <c r="HM618">
        <v>33.2169</v>
      </c>
      <c r="HN618">
        <v>20.5722</v>
      </c>
      <c r="HO618">
        <v>714.312</v>
      </c>
      <c r="HP618">
        <v>24.301</v>
      </c>
      <c r="HQ618">
        <v>100.017</v>
      </c>
      <c r="HR618">
        <v>99.9233</v>
      </c>
    </row>
    <row r="619" spans="1:226">
      <c r="A619">
        <v>603</v>
      </c>
      <c r="B619">
        <v>1657319797.5</v>
      </c>
      <c r="C619">
        <v>10936.5</v>
      </c>
      <c r="D619" t="s">
        <v>1574</v>
      </c>
      <c r="E619" t="s">
        <v>1575</v>
      </c>
      <c r="F619">
        <v>5</v>
      </c>
      <c r="G619" t="s">
        <v>728</v>
      </c>
      <c r="H619" t="s">
        <v>354</v>
      </c>
      <c r="I619">
        <v>1657319794.777778</v>
      </c>
      <c r="J619">
        <f>(K619)/1000</f>
        <v>0</v>
      </c>
      <c r="K619">
        <f>IF(BF619, AN619, AH619)</f>
        <v>0</v>
      </c>
      <c r="L619">
        <f>IF(BF619, AI619, AG619)</f>
        <v>0</v>
      </c>
      <c r="M619">
        <f>BH619 - IF(AU619&gt;1, L619*BB619*100.0/(AW619*BV619), 0)</f>
        <v>0</v>
      </c>
      <c r="N619">
        <f>((T619-J619/2)*M619-L619)/(T619+J619/2)</f>
        <v>0</v>
      </c>
      <c r="O619">
        <f>N619*(BO619+BP619)/1000.0</f>
        <v>0</v>
      </c>
      <c r="P619">
        <f>(BH619 - IF(AU619&gt;1, L619*BB619*100.0/(AW619*BV619), 0))*(BO619+BP619)/1000.0</f>
        <v>0</v>
      </c>
      <c r="Q619">
        <f>2.0/((1/S619-1/R619)+SIGN(S619)*SQRT((1/S619-1/R619)*(1/S619-1/R619) + 4*BC619/((BC619+1)*(BC619+1))*(2*1/S619*1/R619-1/R619*1/R619)))</f>
        <v>0</v>
      </c>
      <c r="R619">
        <f>IF(LEFT(BD619,1)&lt;&gt;"0",IF(LEFT(BD619,1)="1",3.0,BE619),$D$5+$E$5*(BV619*BO619/($K$5*1000))+$F$5*(BV619*BO619/($K$5*1000))*MAX(MIN(BB619,$J$5),$I$5)*MAX(MIN(BB619,$J$5),$I$5)+$G$5*MAX(MIN(BB619,$J$5),$I$5)*(BV619*BO619/($K$5*1000))+$H$5*(BV619*BO619/($K$5*1000))*(BV619*BO619/($K$5*1000)))</f>
        <v>0</v>
      </c>
      <c r="S619">
        <f>J619*(1000-(1000*0.61365*exp(17.502*W619/(240.97+W619))/(BO619+BP619)+BJ619)/2)/(1000*0.61365*exp(17.502*W619/(240.97+W619))/(BO619+BP619)-BJ619)</f>
        <v>0</v>
      </c>
      <c r="T619">
        <f>1/((BC619+1)/(Q619/1.6)+1/(R619/1.37)) + BC619/((BC619+1)/(Q619/1.6) + BC619/(R619/1.37))</f>
        <v>0</v>
      </c>
      <c r="U619">
        <f>(AX619*BA619)</f>
        <v>0</v>
      </c>
      <c r="V619">
        <f>(BQ619+(U619+2*0.95*5.67E-8*(((BQ619+$B$7)+273)^4-(BQ619+273)^4)-44100*J619)/(1.84*29.3*R619+8*0.95*5.67E-8*(BQ619+273)^3))</f>
        <v>0</v>
      </c>
      <c r="W619">
        <f>($C$7*BR619+$D$7*BS619+$E$7*V619)</f>
        <v>0</v>
      </c>
      <c r="X619">
        <f>0.61365*exp(17.502*W619/(240.97+W619))</f>
        <v>0</v>
      </c>
      <c r="Y619">
        <f>(Z619/AA619*100)</f>
        <v>0</v>
      </c>
      <c r="Z619">
        <f>BJ619*(BO619+BP619)/1000</f>
        <v>0</v>
      </c>
      <c r="AA619">
        <f>0.61365*exp(17.502*BQ619/(240.97+BQ619))</f>
        <v>0</v>
      </c>
      <c r="AB619">
        <f>(X619-BJ619*(BO619+BP619)/1000)</f>
        <v>0</v>
      </c>
      <c r="AC619">
        <f>(-J619*44100)</f>
        <v>0</v>
      </c>
      <c r="AD619">
        <f>2*29.3*R619*0.92*(BQ619-W619)</f>
        <v>0</v>
      </c>
      <c r="AE619">
        <f>2*0.95*5.67E-8*(((BQ619+$B$7)+273)^4-(W619+273)^4)</f>
        <v>0</v>
      </c>
      <c r="AF619">
        <f>U619+AE619+AC619+AD619</f>
        <v>0</v>
      </c>
      <c r="AG619">
        <f>BN619*AU619*(BI619-BH619*(1000-AU619*BK619)/(1000-AU619*BJ619))/(100*BB619)</f>
        <v>0</v>
      </c>
      <c r="AH619">
        <f>1000*BN619*AU619*(BJ619-BK619)/(100*BB619*(1000-AU619*BJ619))</f>
        <v>0</v>
      </c>
      <c r="AI619">
        <f>(AJ619 - AK619 - BO619*1E3/(8.314*(BQ619+273.15)) * AM619/BN619 * AL619) * BN619/(100*BB619) * (1000 - BK619)/1000</f>
        <v>0</v>
      </c>
      <c r="AJ619">
        <v>691.5535170634683</v>
      </c>
      <c r="AK619">
        <v>671.2367333333328</v>
      </c>
      <c r="AL619">
        <v>3.229500537909482</v>
      </c>
      <c r="AM619">
        <v>65.61968836560369</v>
      </c>
      <c r="AN619">
        <f>(AP619 - AO619 + BO619*1E3/(8.314*(BQ619+273.15)) * AR619/BN619 * AQ619) * BN619/(100*BB619) * 1000/(1000 - AP619)</f>
        <v>0</v>
      </c>
      <c r="AO619">
        <v>24.24875759613797</v>
      </c>
      <c r="AP619">
        <v>25.58278363636362</v>
      </c>
      <c r="AQ619">
        <v>-6.150438298039271E-06</v>
      </c>
      <c r="AR619">
        <v>78.44544884641762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MAX(0,($B$13+$C$13*BV619)/(1+$D$13*BV619)*BO619/(BQ619+273)*$E$13)</f>
        <v>0</v>
      </c>
      <c r="AX619">
        <f>$B$11*BW619+$C$11*BX619+$F$11*CI619*(1-CL619)</f>
        <v>0</v>
      </c>
      <c r="AY619">
        <f>AX619*AZ619</f>
        <v>0</v>
      </c>
      <c r="AZ619">
        <f>($B$11*$D$9+$C$11*$D$9+$F$11*((CV619+CN619)/MAX(CV619+CN619+CW619, 0.1)*$I$9+CW619/MAX(CV619+CN619+CW619, 0.1)*$J$9))/($B$11+$C$11+$F$11)</f>
        <v>0</v>
      </c>
      <c r="BA619">
        <f>($B$11*$K$9+$C$11*$K$9+$F$11*((CV619+CN619)/MAX(CV619+CN619+CW619, 0.1)*$P$9+CW619/MAX(CV619+CN619+CW619, 0.1)*$Q$9))/($B$11+$C$11+$F$11)</f>
        <v>0</v>
      </c>
      <c r="BB619">
        <v>6</v>
      </c>
      <c r="BC619">
        <v>0.5</v>
      </c>
      <c r="BD619" t="s">
        <v>355</v>
      </c>
      <c r="BE619">
        <v>2</v>
      </c>
      <c r="BF619" t="b">
        <v>1</v>
      </c>
      <c r="BG619">
        <v>1657319794.777778</v>
      </c>
      <c r="BH619">
        <v>647.0706666666667</v>
      </c>
      <c r="BI619">
        <v>675.6046666666666</v>
      </c>
      <c r="BJ619">
        <v>25.58355555555556</v>
      </c>
      <c r="BK619">
        <v>24.24754444444444</v>
      </c>
      <c r="BL619">
        <v>648.7555555555556</v>
      </c>
      <c r="BM619">
        <v>26.55865555555555</v>
      </c>
      <c r="BN619">
        <v>499.9763333333333</v>
      </c>
      <c r="BO619">
        <v>68.41554444444445</v>
      </c>
      <c r="BP619">
        <v>0.09992760000000001</v>
      </c>
      <c r="BQ619">
        <v>26.67152222222222</v>
      </c>
      <c r="BR619">
        <v>27.0049</v>
      </c>
      <c r="BS619">
        <v>999.9000000000001</v>
      </c>
      <c r="BT619">
        <v>0</v>
      </c>
      <c r="BU619">
        <v>0</v>
      </c>
      <c r="BV619">
        <v>10020.27777777778</v>
      </c>
      <c r="BW619">
        <v>0</v>
      </c>
      <c r="BX619">
        <v>1593.258888888889</v>
      </c>
      <c r="BY619">
        <v>-28.53404444444444</v>
      </c>
      <c r="BZ619">
        <v>664.0596666666667</v>
      </c>
      <c r="CA619">
        <v>692.3934444444444</v>
      </c>
      <c r="CB619">
        <v>1.336006666666667</v>
      </c>
      <c r="CC619">
        <v>675.6046666666666</v>
      </c>
      <c r="CD619">
        <v>24.24754444444444</v>
      </c>
      <c r="CE619">
        <v>1.750314444444445</v>
      </c>
      <c r="CF619">
        <v>1.65891</v>
      </c>
      <c r="CG619">
        <v>15.34998888888889</v>
      </c>
      <c r="CH619">
        <v>14.51717777777778</v>
      </c>
      <c r="CI619">
        <v>2000.037777777778</v>
      </c>
      <c r="CJ619">
        <v>0.9800003333333334</v>
      </c>
      <c r="CK619">
        <v>0.0199994</v>
      </c>
      <c r="CL619">
        <v>0</v>
      </c>
      <c r="CM619">
        <v>2.238433333333333</v>
      </c>
      <c r="CN619">
        <v>0</v>
      </c>
      <c r="CO619">
        <v>4332.048888888889</v>
      </c>
      <c r="CP619">
        <v>16749.8</v>
      </c>
      <c r="CQ619">
        <v>42.687</v>
      </c>
      <c r="CR619">
        <v>44.125</v>
      </c>
      <c r="CS619">
        <v>43.125</v>
      </c>
      <c r="CT619">
        <v>42.5</v>
      </c>
      <c r="CU619">
        <v>41.52066666666666</v>
      </c>
      <c r="CV619">
        <v>1960.034444444444</v>
      </c>
      <c r="CW619">
        <v>40.00222222222222</v>
      </c>
      <c r="CX619">
        <v>0</v>
      </c>
      <c r="CY619">
        <v>1657319804.1</v>
      </c>
      <c r="CZ619">
        <v>0</v>
      </c>
      <c r="DA619">
        <v>1657315522.5</v>
      </c>
      <c r="DB619" t="s">
        <v>1038</v>
      </c>
      <c r="DC619">
        <v>1657315522.5</v>
      </c>
      <c r="DD619">
        <v>1657315518.5</v>
      </c>
      <c r="DE619">
        <v>10</v>
      </c>
      <c r="DF619">
        <v>0.226</v>
      </c>
      <c r="DG619">
        <v>0.346</v>
      </c>
      <c r="DH619">
        <v>-1.322</v>
      </c>
      <c r="DI619">
        <v>-0.172</v>
      </c>
      <c r="DJ619">
        <v>420</v>
      </c>
      <c r="DK619">
        <v>25</v>
      </c>
      <c r="DL619">
        <v>0.27</v>
      </c>
      <c r="DM619">
        <v>0.2</v>
      </c>
      <c r="DN619">
        <v>-28.6991756097561</v>
      </c>
      <c r="DO619">
        <v>7.083677351916375</v>
      </c>
      <c r="DP619">
        <v>1.082514380635733</v>
      </c>
      <c r="DQ619">
        <v>0</v>
      </c>
      <c r="DR619">
        <v>1.339117317073171</v>
      </c>
      <c r="DS619">
        <v>-0.04349874564459676</v>
      </c>
      <c r="DT619">
        <v>0.005347006011751669</v>
      </c>
      <c r="DU619">
        <v>1</v>
      </c>
      <c r="DV619">
        <v>1</v>
      </c>
      <c r="DW619">
        <v>2</v>
      </c>
      <c r="DX619" t="s">
        <v>357</v>
      </c>
      <c r="DY619">
        <v>2.97655</v>
      </c>
      <c r="DZ619">
        <v>2.7247</v>
      </c>
      <c r="EA619">
        <v>0.0989647</v>
      </c>
      <c r="EB619">
        <v>0.100821</v>
      </c>
      <c r="EC619">
        <v>0.0873563</v>
      </c>
      <c r="ED619">
        <v>0.0805391</v>
      </c>
      <c r="EE619">
        <v>28324.8</v>
      </c>
      <c r="EF619">
        <v>28375.7</v>
      </c>
      <c r="EG619">
        <v>29243.8</v>
      </c>
      <c r="EH619">
        <v>29203.8</v>
      </c>
      <c r="EI619">
        <v>35376.2</v>
      </c>
      <c r="EJ619">
        <v>35684.8</v>
      </c>
      <c r="EK619">
        <v>41200.1</v>
      </c>
      <c r="EL619">
        <v>41598.1</v>
      </c>
      <c r="EM619">
        <v>1.93393</v>
      </c>
      <c r="EN619">
        <v>2.01533</v>
      </c>
      <c r="EO619">
        <v>-0.00339001</v>
      </c>
      <c r="EP619">
        <v>0</v>
      </c>
      <c r="EQ619">
        <v>27.0657</v>
      </c>
      <c r="ER619">
        <v>999.9</v>
      </c>
      <c r="ES619">
        <v>28</v>
      </c>
      <c r="ET619">
        <v>39.5</v>
      </c>
      <c r="EU619">
        <v>29.5389</v>
      </c>
      <c r="EV619">
        <v>61.529</v>
      </c>
      <c r="EW619">
        <v>26.875</v>
      </c>
      <c r="EX619">
        <v>2</v>
      </c>
      <c r="EY619">
        <v>0.28844</v>
      </c>
      <c r="EZ619">
        <v>4.08289</v>
      </c>
      <c r="FA619">
        <v>20.3373</v>
      </c>
      <c r="FB619">
        <v>5.2116</v>
      </c>
      <c r="FC619">
        <v>12.0119</v>
      </c>
      <c r="FD619">
        <v>4.98635</v>
      </c>
      <c r="FE619">
        <v>3.2875</v>
      </c>
      <c r="FF619">
        <v>6627.2</v>
      </c>
      <c r="FG619">
        <v>9999</v>
      </c>
      <c r="FH619">
        <v>9999</v>
      </c>
      <c r="FI619">
        <v>107.1</v>
      </c>
      <c r="FJ619">
        <v>1.86752</v>
      </c>
      <c r="FK619">
        <v>1.86647</v>
      </c>
      <c r="FL619">
        <v>1.866</v>
      </c>
      <c r="FM619">
        <v>1.86584</v>
      </c>
      <c r="FN619">
        <v>1.86768</v>
      </c>
      <c r="FO619">
        <v>1.87012</v>
      </c>
      <c r="FP619">
        <v>1.86877</v>
      </c>
      <c r="FQ619">
        <v>1.8702</v>
      </c>
      <c r="FR619">
        <v>0</v>
      </c>
      <c r="FS619">
        <v>0</v>
      </c>
      <c r="FT619">
        <v>0</v>
      </c>
      <c r="FU619">
        <v>0</v>
      </c>
      <c r="FV619" t="s">
        <v>358</v>
      </c>
      <c r="FW619" t="s">
        <v>359</v>
      </c>
      <c r="FX619" t="s">
        <v>360</v>
      </c>
      <c r="FY619" t="s">
        <v>360</v>
      </c>
      <c r="FZ619" t="s">
        <v>360</v>
      </c>
      <c r="GA619" t="s">
        <v>360</v>
      </c>
      <c r="GB619">
        <v>0</v>
      </c>
      <c r="GC619">
        <v>100</v>
      </c>
      <c r="GD619">
        <v>100</v>
      </c>
      <c r="GE619">
        <v>-1.698</v>
      </c>
      <c r="GF619">
        <v>-0.9744</v>
      </c>
      <c r="GG619">
        <v>-0.6157391948907027</v>
      </c>
      <c r="GH619">
        <v>-0.001751842048368114</v>
      </c>
      <c r="GI619">
        <v>2.175043830543419E-07</v>
      </c>
      <c r="GJ619">
        <v>-8.900938919420621E-11</v>
      </c>
      <c r="GK619">
        <v>8.598166570386768</v>
      </c>
      <c r="GL619">
        <v>1.777864070516789</v>
      </c>
      <c r="GM619">
        <v>-0.1595319365346188</v>
      </c>
      <c r="GN619">
        <v>0.002975254502177307</v>
      </c>
      <c r="GO619">
        <v>3</v>
      </c>
      <c r="GP619">
        <v>2360</v>
      </c>
      <c r="GQ619">
        <v>1</v>
      </c>
      <c r="GR619">
        <v>26</v>
      </c>
      <c r="GS619">
        <v>71.2</v>
      </c>
      <c r="GT619">
        <v>71.3</v>
      </c>
      <c r="GU619">
        <v>1.99951</v>
      </c>
      <c r="GV619">
        <v>2.24243</v>
      </c>
      <c r="GW619">
        <v>1.94702</v>
      </c>
      <c r="GX619">
        <v>2.81494</v>
      </c>
      <c r="GY619">
        <v>2.19482</v>
      </c>
      <c r="GZ619">
        <v>2.36328</v>
      </c>
      <c r="HA619">
        <v>41.9802</v>
      </c>
      <c r="HB619">
        <v>11.8905</v>
      </c>
      <c r="HC619">
        <v>18</v>
      </c>
      <c r="HD619">
        <v>500.985</v>
      </c>
      <c r="HE619">
        <v>567.053</v>
      </c>
      <c r="HF619">
        <v>20.5558</v>
      </c>
      <c r="HG619">
        <v>30.8942</v>
      </c>
      <c r="HH619">
        <v>29.9999</v>
      </c>
      <c r="HI619">
        <v>30.7943</v>
      </c>
      <c r="HJ619">
        <v>30.7023</v>
      </c>
      <c r="HK619">
        <v>40.0506</v>
      </c>
      <c r="HL619">
        <v>16.5629</v>
      </c>
      <c r="HM619">
        <v>33.2169</v>
      </c>
      <c r="HN619">
        <v>20.5722</v>
      </c>
      <c r="HO619">
        <v>701.704</v>
      </c>
      <c r="HP619">
        <v>24.301</v>
      </c>
      <c r="HQ619">
        <v>100.015</v>
      </c>
      <c r="HR619">
        <v>99.92230000000001</v>
      </c>
    </row>
    <row r="620" spans="1:226">
      <c r="A620">
        <v>604</v>
      </c>
      <c r="B620">
        <v>1657319798.5</v>
      </c>
      <c r="C620">
        <v>10937.5</v>
      </c>
      <c r="D620" t="s">
        <v>1576</v>
      </c>
      <c r="E620" t="s">
        <v>1577</v>
      </c>
      <c r="F620">
        <v>5</v>
      </c>
      <c r="G620" t="s">
        <v>728</v>
      </c>
      <c r="H620" t="s">
        <v>354</v>
      </c>
      <c r="I620">
        <v>1657319795.75</v>
      </c>
      <c r="J620">
        <f>(K620)/1000</f>
        <v>0</v>
      </c>
      <c r="K620">
        <f>IF(BF620, AN620, AH620)</f>
        <v>0</v>
      </c>
      <c r="L620">
        <f>IF(BF620, AI620, AG620)</f>
        <v>0</v>
      </c>
      <c r="M620">
        <f>BH620 - IF(AU620&gt;1, L620*BB620*100.0/(AW620*BV620), 0)</f>
        <v>0</v>
      </c>
      <c r="N620">
        <f>((T620-J620/2)*M620-L620)/(T620+J620/2)</f>
        <v>0</v>
      </c>
      <c r="O620">
        <f>N620*(BO620+BP620)/1000.0</f>
        <v>0</v>
      </c>
      <c r="P620">
        <f>(BH620 - IF(AU620&gt;1, L620*BB620*100.0/(AW620*BV620), 0))*(BO620+BP620)/1000.0</f>
        <v>0</v>
      </c>
      <c r="Q620">
        <f>2.0/((1/S620-1/R620)+SIGN(S620)*SQRT((1/S620-1/R620)*(1/S620-1/R620) + 4*BC620/((BC620+1)*(BC620+1))*(2*1/S620*1/R620-1/R620*1/R620)))</f>
        <v>0</v>
      </c>
      <c r="R620">
        <f>IF(LEFT(BD620,1)&lt;&gt;"0",IF(LEFT(BD620,1)="1",3.0,BE620),$D$5+$E$5*(BV620*BO620/($K$5*1000))+$F$5*(BV620*BO620/($K$5*1000))*MAX(MIN(BB620,$J$5),$I$5)*MAX(MIN(BB620,$J$5),$I$5)+$G$5*MAX(MIN(BB620,$J$5),$I$5)*(BV620*BO620/($K$5*1000))+$H$5*(BV620*BO620/($K$5*1000))*(BV620*BO620/($K$5*1000)))</f>
        <v>0</v>
      </c>
      <c r="S620">
        <f>J620*(1000-(1000*0.61365*exp(17.502*W620/(240.97+W620))/(BO620+BP620)+BJ620)/2)/(1000*0.61365*exp(17.502*W620/(240.97+W620))/(BO620+BP620)-BJ620)</f>
        <v>0</v>
      </c>
      <c r="T620">
        <f>1/((BC620+1)/(Q620/1.6)+1/(R620/1.37)) + BC620/((BC620+1)/(Q620/1.6) + BC620/(R620/1.37))</f>
        <v>0</v>
      </c>
      <c r="U620">
        <f>(AX620*BA620)</f>
        <v>0</v>
      </c>
      <c r="V620">
        <f>(BQ620+(U620+2*0.95*5.67E-8*(((BQ620+$B$7)+273)^4-(BQ620+273)^4)-44100*J620)/(1.84*29.3*R620+8*0.95*5.67E-8*(BQ620+273)^3))</f>
        <v>0</v>
      </c>
      <c r="W620">
        <f>($C$7*BR620+$D$7*BS620+$E$7*V620)</f>
        <v>0</v>
      </c>
      <c r="X620">
        <f>0.61365*exp(17.502*W620/(240.97+W620))</f>
        <v>0</v>
      </c>
      <c r="Y620">
        <f>(Z620/AA620*100)</f>
        <v>0</v>
      </c>
      <c r="Z620">
        <f>BJ620*(BO620+BP620)/1000</f>
        <v>0</v>
      </c>
      <c r="AA620">
        <f>0.61365*exp(17.502*BQ620/(240.97+BQ620))</f>
        <v>0</v>
      </c>
      <c r="AB620">
        <f>(X620-BJ620*(BO620+BP620)/1000)</f>
        <v>0</v>
      </c>
      <c r="AC620">
        <f>(-J620*44100)</f>
        <v>0</v>
      </c>
      <c r="AD620">
        <f>2*29.3*R620*0.92*(BQ620-W620)</f>
        <v>0</v>
      </c>
      <c r="AE620">
        <f>2*0.95*5.67E-8*(((BQ620+$B$7)+273)^4-(W620+273)^4)</f>
        <v>0</v>
      </c>
      <c r="AF620">
        <f>U620+AE620+AC620+AD620</f>
        <v>0</v>
      </c>
      <c r="AG620">
        <f>BN620*AU620*(BI620-BH620*(1000-AU620*BK620)/(1000-AU620*BJ620))/(100*BB620)</f>
        <v>0</v>
      </c>
      <c r="AH620">
        <f>1000*BN620*AU620*(BJ620-BK620)/(100*BB620*(1000-AU620*BJ620))</f>
        <v>0</v>
      </c>
      <c r="AI620">
        <f>(AJ620 - AK620 - BO620*1E3/(8.314*(BQ620+273.15)) * AM620/BN620 * AL620) * BN620/(100*BB620) * (1000 - BK620)/1000</f>
        <v>0</v>
      </c>
      <c r="AJ620">
        <v>694.976466354099</v>
      </c>
      <c r="AK620">
        <v>674.469721212121</v>
      </c>
      <c r="AL620">
        <v>3.237777864104376</v>
      </c>
      <c r="AM620">
        <v>65.61968836560369</v>
      </c>
      <c r="AN620">
        <f>(AP620 - AO620 + BO620*1E3/(8.314*(BQ620+273.15)) * AR620/BN620 * AQ620) * BN620/(100*BB620) * 1000/(1000 - AP620)</f>
        <v>0</v>
      </c>
      <c r="AO620">
        <v>24.24779461591342</v>
      </c>
      <c r="AP620">
        <v>25.58212969696969</v>
      </c>
      <c r="AQ620">
        <v>-1.425158711966434E-06</v>
      </c>
      <c r="AR620">
        <v>78.44544884641762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MAX(0,($B$13+$C$13*BV620)/(1+$D$13*BV620)*BO620/(BQ620+273)*$E$13)</f>
        <v>0</v>
      </c>
      <c r="AX620">
        <f>$B$11*BW620+$C$11*BX620+$F$11*CI620*(1-CL620)</f>
        <v>0</v>
      </c>
      <c r="AY620">
        <f>AX620*AZ620</f>
        <v>0</v>
      </c>
      <c r="AZ620">
        <f>($B$11*$D$9+$C$11*$D$9+$F$11*((CV620+CN620)/MAX(CV620+CN620+CW620, 0.1)*$I$9+CW620/MAX(CV620+CN620+CW620, 0.1)*$J$9))/($B$11+$C$11+$F$11)</f>
        <v>0</v>
      </c>
      <c r="BA620">
        <f>($B$11*$K$9+$C$11*$K$9+$F$11*((CV620+CN620)/MAX(CV620+CN620+CW620, 0.1)*$P$9+CW620/MAX(CV620+CN620+CW620, 0.1)*$Q$9))/($B$11+$C$11+$F$11)</f>
        <v>0</v>
      </c>
      <c r="BB620">
        <v>6</v>
      </c>
      <c r="BC620">
        <v>0.5</v>
      </c>
      <c r="BD620" t="s">
        <v>355</v>
      </c>
      <c r="BE620">
        <v>2</v>
      </c>
      <c r="BF620" t="b">
        <v>1</v>
      </c>
      <c r="BG620">
        <v>1657319795.75</v>
      </c>
      <c r="BH620">
        <v>650.1112499999999</v>
      </c>
      <c r="BI620">
        <v>678.833375</v>
      </c>
      <c r="BJ620">
        <v>25.583225</v>
      </c>
      <c r="BK620">
        <v>24.246475</v>
      </c>
      <c r="BL620">
        <v>651.8009999999999</v>
      </c>
      <c r="BM620">
        <v>26.5581</v>
      </c>
      <c r="BN620">
        <v>499.9762500000001</v>
      </c>
      <c r="BO620">
        <v>68.4154625</v>
      </c>
      <c r="BP620">
        <v>0.09995870000000001</v>
      </c>
      <c r="BQ620">
        <v>26.6700875</v>
      </c>
      <c r="BR620">
        <v>27.005375</v>
      </c>
      <c r="BS620">
        <v>999.9</v>
      </c>
      <c r="BT620">
        <v>0</v>
      </c>
      <c r="BU620">
        <v>0</v>
      </c>
      <c r="BV620">
        <v>10016.0875</v>
      </c>
      <c r="BW620">
        <v>0</v>
      </c>
      <c r="BX620">
        <v>1593.28</v>
      </c>
      <c r="BY620">
        <v>-28.7222125</v>
      </c>
      <c r="BZ620">
        <v>667.17975</v>
      </c>
      <c r="CA620">
        <v>695.7015</v>
      </c>
      <c r="CB620">
        <v>1.33673875</v>
      </c>
      <c r="CC620">
        <v>678.833375</v>
      </c>
      <c r="CD620">
        <v>24.246475</v>
      </c>
      <c r="CE620">
        <v>1.75029</v>
      </c>
      <c r="CF620">
        <v>1.658835</v>
      </c>
      <c r="CG620">
        <v>15.34975</v>
      </c>
      <c r="CH620">
        <v>14.5164875</v>
      </c>
      <c r="CI620">
        <v>2000.01875</v>
      </c>
      <c r="CJ620">
        <v>0.980001125</v>
      </c>
      <c r="CK620">
        <v>0.019998575</v>
      </c>
      <c r="CL620">
        <v>0</v>
      </c>
      <c r="CM620">
        <v>2.185725</v>
      </c>
      <c r="CN620">
        <v>0</v>
      </c>
      <c r="CO620">
        <v>4332.51875</v>
      </c>
      <c r="CP620">
        <v>16749.65</v>
      </c>
      <c r="CQ620">
        <v>42.687</v>
      </c>
      <c r="CR620">
        <v>44.125</v>
      </c>
      <c r="CS620">
        <v>43.125</v>
      </c>
      <c r="CT620">
        <v>42.5</v>
      </c>
      <c r="CU620">
        <v>41.50775</v>
      </c>
      <c r="CV620">
        <v>1960.0175</v>
      </c>
      <c r="CW620">
        <v>40.00125</v>
      </c>
      <c r="CX620">
        <v>0</v>
      </c>
      <c r="CY620">
        <v>1657319805.3</v>
      </c>
      <c r="CZ620">
        <v>0</v>
      </c>
      <c r="DA620">
        <v>1657315522.5</v>
      </c>
      <c r="DB620" t="s">
        <v>1038</v>
      </c>
      <c r="DC620">
        <v>1657315522.5</v>
      </c>
      <c r="DD620">
        <v>1657315518.5</v>
      </c>
      <c r="DE620">
        <v>10</v>
      </c>
      <c r="DF620">
        <v>0.226</v>
      </c>
      <c r="DG620">
        <v>0.346</v>
      </c>
      <c r="DH620">
        <v>-1.322</v>
      </c>
      <c r="DI620">
        <v>-0.172</v>
      </c>
      <c r="DJ620">
        <v>420</v>
      </c>
      <c r="DK620">
        <v>25</v>
      </c>
      <c r="DL620">
        <v>0.27</v>
      </c>
      <c r="DM620">
        <v>0.2</v>
      </c>
      <c r="DN620">
        <v>-28.655975</v>
      </c>
      <c r="DO620">
        <v>6.101828893058185</v>
      </c>
      <c r="DP620">
        <v>1.077667885006786</v>
      </c>
      <c r="DQ620">
        <v>0</v>
      </c>
      <c r="DR620">
        <v>1.338577</v>
      </c>
      <c r="DS620">
        <v>-0.04080180112570696</v>
      </c>
      <c r="DT620">
        <v>0.005237721928472341</v>
      </c>
      <c r="DU620">
        <v>1</v>
      </c>
      <c r="DV620">
        <v>1</v>
      </c>
      <c r="DW620">
        <v>2</v>
      </c>
      <c r="DX620" t="s">
        <v>357</v>
      </c>
      <c r="DY620">
        <v>2.97657</v>
      </c>
      <c r="DZ620">
        <v>2.7247</v>
      </c>
      <c r="EA620">
        <v>0.0992984</v>
      </c>
      <c r="EB620">
        <v>0.101158</v>
      </c>
      <c r="EC620">
        <v>0.0873529</v>
      </c>
      <c r="ED620">
        <v>0.080535</v>
      </c>
      <c r="EE620">
        <v>28314.2</v>
      </c>
      <c r="EF620">
        <v>28365</v>
      </c>
      <c r="EG620">
        <v>29243.8</v>
      </c>
      <c r="EH620">
        <v>29203.7</v>
      </c>
      <c r="EI620">
        <v>35376.3</v>
      </c>
      <c r="EJ620">
        <v>35685</v>
      </c>
      <c r="EK620">
        <v>41200</v>
      </c>
      <c r="EL620">
        <v>41598.1</v>
      </c>
      <c r="EM620">
        <v>1.93388</v>
      </c>
      <c r="EN620">
        <v>2.0154</v>
      </c>
      <c r="EO620">
        <v>-0.00354648</v>
      </c>
      <c r="EP620">
        <v>0</v>
      </c>
      <c r="EQ620">
        <v>27.0667</v>
      </c>
      <c r="ER620">
        <v>999.9</v>
      </c>
      <c r="ES620">
        <v>28</v>
      </c>
      <c r="ET620">
        <v>39.5</v>
      </c>
      <c r="EU620">
        <v>29.5413</v>
      </c>
      <c r="EV620">
        <v>61.519</v>
      </c>
      <c r="EW620">
        <v>26.887</v>
      </c>
      <c r="EX620">
        <v>2</v>
      </c>
      <c r="EY620">
        <v>0.288399</v>
      </c>
      <c r="EZ620">
        <v>4.06956</v>
      </c>
      <c r="FA620">
        <v>20.3376</v>
      </c>
      <c r="FB620">
        <v>5.21115</v>
      </c>
      <c r="FC620">
        <v>12.0123</v>
      </c>
      <c r="FD620">
        <v>4.98625</v>
      </c>
      <c r="FE620">
        <v>3.2874</v>
      </c>
      <c r="FF620">
        <v>6627.2</v>
      </c>
      <c r="FG620">
        <v>9999</v>
      </c>
      <c r="FH620">
        <v>9999</v>
      </c>
      <c r="FI620">
        <v>107.1</v>
      </c>
      <c r="FJ620">
        <v>1.86752</v>
      </c>
      <c r="FK620">
        <v>1.86647</v>
      </c>
      <c r="FL620">
        <v>1.866</v>
      </c>
      <c r="FM620">
        <v>1.86584</v>
      </c>
      <c r="FN620">
        <v>1.86768</v>
      </c>
      <c r="FO620">
        <v>1.87012</v>
      </c>
      <c r="FP620">
        <v>1.86876</v>
      </c>
      <c r="FQ620">
        <v>1.87018</v>
      </c>
      <c r="FR620">
        <v>0</v>
      </c>
      <c r="FS620">
        <v>0</v>
      </c>
      <c r="FT620">
        <v>0</v>
      </c>
      <c r="FU620">
        <v>0</v>
      </c>
      <c r="FV620" t="s">
        <v>358</v>
      </c>
      <c r="FW620" t="s">
        <v>359</v>
      </c>
      <c r="FX620" t="s">
        <v>360</v>
      </c>
      <c r="FY620" t="s">
        <v>360</v>
      </c>
      <c r="FZ620" t="s">
        <v>360</v>
      </c>
      <c r="GA620" t="s">
        <v>360</v>
      </c>
      <c r="GB620">
        <v>0</v>
      </c>
      <c r="GC620">
        <v>100</v>
      </c>
      <c r="GD620">
        <v>100</v>
      </c>
      <c r="GE620">
        <v>-1.704</v>
      </c>
      <c r="GF620">
        <v>-0.974</v>
      </c>
      <c r="GG620">
        <v>-0.6157391948907027</v>
      </c>
      <c r="GH620">
        <v>-0.001751842048368114</v>
      </c>
      <c r="GI620">
        <v>2.175043830543419E-07</v>
      </c>
      <c r="GJ620">
        <v>-8.900938919420621E-11</v>
      </c>
      <c r="GK620">
        <v>8.598166570386768</v>
      </c>
      <c r="GL620">
        <v>1.777864070516789</v>
      </c>
      <c r="GM620">
        <v>-0.1595319365346188</v>
      </c>
      <c r="GN620">
        <v>0.002975254502177307</v>
      </c>
      <c r="GO620">
        <v>3</v>
      </c>
      <c r="GP620">
        <v>2360</v>
      </c>
      <c r="GQ620">
        <v>1</v>
      </c>
      <c r="GR620">
        <v>26</v>
      </c>
      <c r="GS620">
        <v>71.3</v>
      </c>
      <c r="GT620">
        <v>71.3</v>
      </c>
      <c r="GU620">
        <v>2.0166</v>
      </c>
      <c r="GV620">
        <v>2.24487</v>
      </c>
      <c r="GW620">
        <v>1.94702</v>
      </c>
      <c r="GX620">
        <v>2.81616</v>
      </c>
      <c r="GY620">
        <v>2.19482</v>
      </c>
      <c r="GZ620">
        <v>2.36572</v>
      </c>
      <c r="HA620">
        <v>41.9802</v>
      </c>
      <c r="HB620">
        <v>11.8818</v>
      </c>
      <c r="HC620">
        <v>18</v>
      </c>
      <c r="HD620">
        <v>500.957</v>
      </c>
      <c r="HE620">
        <v>567.114</v>
      </c>
      <c r="HF620">
        <v>20.5542</v>
      </c>
      <c r="HG620">
        <v>30.8942</v>
      </c>
      <c r="HH620">
        <v>29.9999</v>
      </c>
      <c r="HI620">
        <v>30.7947</v>
      </c>
      <c r="HJ620">
        <v>30.7027</v>
      </c>
      <c r="HK620">
        <v>40.2734</v>
      </c>
      <c r="HL620">
        <v>16.5629</v>
      </c>
      <c r="HM620">
        <v>33.2169</v>
      </c>
      <c r="HN620">
        <v>20.5722</v>
      </c>
      <c r="HO620">
        <v>708.453</v>
      </c>
      <c r="HP620">
        <v>24.301</v>
      </c>
      <c r="HQ620">
        <v>100.015</v>
      </c>
      <c r="HR620">
        <v>99.9221</v>
      </c>
    </row>
    <row r="621" spans="1:226">
      <c r="A621">
        <v>605</v>
      </c>
      <c r="B621">
        <v>1657319802.5</v>
      </c>
      <c r="C621">
        <v>10941.5</v>
      </c>
      <c r="D621" t="s">
        <v>1578</v>
      </c>
      <c r="E621" t="s">
        <v>1579</v>
      </c>
      <c r="F621">
        <v>5</v>
      </c>
      <c r="G621" t="s">
        <v>728</v>
      </c>
      <c r="H621" t="s">
        <v>354</v>
      </c>
      <c r="I621">
        <v>1657319800.1875</v>
      </c>
      <c r="J621">
        <f>(K621)/1000</f>
        <v>0</v>
      </c>
      <c r="K621">
        <f>IF(BF621, AN621, AH621)</f>
        <v>0</v>
      </c>
      <c r="L621">
        <f>IF(BF621, AI621, AG621)</f>
        <v>0</v>
      </c>
      <c r="M621">
        <f>BH621 - IF(AU621&gt;1, L621*BB621*100.0/(AW621*BV621), 0)</f>
        <v>0</v>
      </c>
      <c r="N621">
        <f>((T621-J621/2)*M621-L621)/(T621+J621/2)</f>
        <v>0</v>
      </c>
      <c r="O621">
        <f>N621*(BO621+BP621)/1000.0</f>
        <v>0</v>
      </c>
      <c r="P621">
        <f>(BH621 - IF(AU621&gt;1, L621*BB621*100.0/(AW621*BV621), 0))*(BO621+BP621)/1000.0</f>
        <v>0</v>
      </c>
      <c r="Q621">
        <f>2.0/((1/S621-1/R621)+SIGN(S621)*SQRT((1/S621-1/R621)*(1/S621-1/R621) + 4*BC621/((BC621+1)*(BC621+1))*(2*1/S621*1/R621-1/R621*1/R621)))</f>
        <v>0</v>
      </c>
      <c r="R621">
        <f>IF(LEFT(BD621,1)&lt;&gt;"0",IF(LEFT(BD621,1)="1",3.0,BE621),$D$5+$E$5*(BV621*BO621/($K$5*1000))+$F$5*(BV621*BO621/($K$5*1000))*MAX(MIN(BB621,$J$5),$I$5)*MAX(MIN(BB621,$J$5),$I$5)+$G$5*MAX(MIN(BB621,$J$5),$I$5)*(BV621*BO621/($K$5*1000))+$H$5*(BV621*BO621/($K$5*1000))*(BV621*BO621/($K$5*1000)))</f>
        <v>0</v>
      </c>
      <c r="S621">
        <f>J621*(1000-(1000*0.61365*exp(17.502*W621/(240.97+W621))/(BO621+BP621)+BJ621)/2)/(1000*0.61365*exp(17.502*W621/(240.97+W621))/(BO621+BP621)-BJ621)</f>
        <v>0</v>
      </c>
      <c r="T621">
        <f>1/((BC621+1)/(Q621/1.6)+1/(R621/1.37)) + BC621/((BC621+1)/(Q621/1.6) + BC621/(R621/1.37))</f>
        <v>0</v>
      </c>
      <c r="U621">
        <f>(AX621*BA621)</f>
        <v>0</v>
      </c>
      <c r="V621">
        <f>(BQ621+(U621+2*0.95*5.67E-8*(((BQ621+$B$7)+273)^4-(BQ621+273)^4)-44100*J621)/(1.84*29.3*R621+8*0.95*5.67E-8*(BQ621+273)^3))</f>
        <v>0</v>
      </c>
      <c r="W621">
        <f>($C$7*BR621+$D$7*BS621+$E$7*V621)</f>
        <v>0</v>
      </c>
      <c r="X621">
        <f>0.61365*exp(17.502*W621/(240.97+W621))</f>
        <v>0</v>
      </c>
      <c r="Y621">
        <f>(Z621/AA621*100)</f>
        <v>0</v>
      </c>
      <c r="Z621">
        <f>BJ621*(BO621+BP621)/1000</f>
        <v>0</v>
      </c>
      <c r="AA621">
        <f>0.61365*exp(17.502*BQ621/(240.97+BQ621))</f>
        <v>0</v>
      </c>
      <c r="AB621">
        <f>(X621-BJ621*(BO621+BP621)/1000)</f>
        <v>0</v>
      </c>
      <c r="AC621">
        <f>(-J621*44100)</f>
        <v>0</v>
      </c>
      <c r="AD621">
        <f>2*29.3*R621*0.92*(BQ621-W621)</f>
        <v>0</v>
      </c>
      <c r="AE621">
        <f>2*0.95*5.67E-8*(((BQ621+$B$7)+273)^4-(W621+273)^4)</f>
        <v>0</v>
      </c>
      <c r="AF621">
        <f>U621+AE621+AC621+AD621</f>
        <v>0</v>
      </c>
      <c r="AG621">
        <f>BN621*AU621*(BI621-BH621*(1000-AU621*BK621)/(1000-AU621*BJ621))/(100*BB621)</f>
        <v>0</v>
      </c>
      <c r="AH621">
        <f>1000*BN621*AU621*(BJ621-BK621)/(100*BB621*(1000-AU621*BJ621))</f>
        <v>0</v>
      </c>
      <c r="AI621">
        <f>(AJ621 - AK621 - BO621*1E3/(8.314*(BQ621+273.15)) * AM621/BN621 * AL621) * BN621/(100*BB621) * (1000 - BK621)/1000</f>
        <v>0</v>
      </c>
      <c r="AJ621">
        <v>708.5426337778015</v>
      </c>
      <c r="AK621">
        <v>687.6530909090908</v>
      </c>
      <c r="AL621">
        <v>3.296195997780076</v>
      </c>
      <c r="AM621">
        <v>65.61968836560369</v>
      </c>
      <c r="AN621">
        <f>(AP621 - AO621 + BO621*1E3/(8.314*(BQ621+273.15)) * AR621/BN621 * AQ621) * BN621/(100*BB621) * 1000/(1000 - AP621)</f>
        <v>0</v>
      </c>
      <c r="AO621">
        <v>24.24296611855851</v>
      </c>
      <c r="AP621">
        <v>25.57833878787879</v>
      </c>
      <c r="AQ621">
        <v>-2.31359402464863E-05</v>
      </c>
      <c r="AR621">
        <v>78.44544884641762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MAX(0,($B$13+$C$13*BV621)/(1+$D$13*BV621)*BO621/(BQ621+273)*$E$13)</f>
        <v>0</v>
      </c>
      <c r="AX621">
        <f>$B$11*BW621+$C$11*BX621+$F$11*CI621*(1-CL621)</f>
        <v>0</v>
      </c>
      <c r="AY621">
        <f>AX621*AZ621</f>
        <v>0</v>
      </c>
      <c r="AZ621">
        <f>($B$11*$D$9+$C$11*$D$9+$F$11*((CV621+CN621)/MAX(CV621+CN621+CW621, 0.1)*$I$9+CW621/MAX(CV621+CN621+CW621, 0.1)*$J$9))/($B$11+$C$11+$F$11)</f>
        <v>0</v>
      </c>
      <c r="BA621">
        <f>($B$11*$K$9+$C$11*$K$9+$F$11*((CV621+CN621)/MAX(CV621+CN621+CW621, 0.1)*$P$9+CW621/MAX(CV621+CN621+CW621, 0.1)*$Q$9))/($B$11+$C$11+$F$11)</f>
        <v>0</v>
      </c>
      <c r="BB621">
        <v>6</v>
      </c>
      <c r="BC621">
        <v>0.5</v>
      </c>
      <c r="BD621" t="s">
        <v>355</v>
      </c>
      <c r="BE621">
        <v>2</v>
      </c>
      <c r="BF621" t="b">
        <v>1</v>
      </c>
      <c r="BG621">
        <v>1657319800.1875</v>
      </c>
      <c r="BH621">
        <v>664.249125</v>
      </c>
      <c r="BI621">
        <v>693.5253750000001</v>
      </c>
      <c r="BJ621">
        <v>25.5797625</v>
      </c>
      <c r="BK621">
        <v>24.2413</v>
      </c>
      <c r="BL621">
        <v>665.9615</v>
      </c>
      <c r="BM621">
        <v>26.5523125</v>
      </c>
      <c r="BN621">
        <v>500.00875</v>
      </c>
      <c r="BO621">
        <v>68.41561249999999</v>
      </c>
      <c r="BP621">
        <v>0.1000165125</v>
      </c>
      <c r="BQ621">
        <v>26.6631125</v>
      </c>
      <c r="BR621">
        <v>27.009625</v>
      </c>
      <c r="BS621">
        <v>999.9</v>
      </c>
      <c r="BT621">
        <v>0</v>
      </c>
      <c r="BU621">
        <v>0</v>
      </c>
      <c r="BV621">
        <v>10000.925</v>
      </c>
      <c r="BW621">
        <v>0</v>
      </c>
      <c r="BX621">
        <v>1592.835</v>
      </c>
      <c r="BY621">
        <v>-29.2761625</v>
      </c>
      <c r="BZ621">
        <v>681.6865</v>
      </c>
      <c r="CA621">
        <v>710.755</v>
      </c>
      <c r="CB621">
        <v>1.3384525</v>
      </c>
      <c r="CC621">
        <v>693.5253750000001</v>
      </c>
      <c r="CD621">
        <v>24.2413</v>
      </c>
      <c r="CE621">
        <v>1.7500525</v>
      </c>
      <c r="CF621">
        <v>1.6584825</v>
      </c>
      <c r="CG621">
        <v>15.3476875</v>
      </c>
      <c r="CH621">
        <v>14.5132125</v>
      </c>
      <c r="CI621">
        <v>2000.00625</v>
      </c>
      <c r="CJ621">
        <v>0.980002625</v>
      </c>
      <c r="CK621">
        <v>0.019997025</v>
      </c>
      <c r="CL621">
        <v>0</v>
      </c>
      <c r="CM621">
        <v>2.475425</v>
      </c>
      <c r="CN621">
        <v>0</v>
      </c>
      <c r="CO621">
        <v>4334.43</v>
      </c>
      <c r="CP621">
        <v>16749.5375</v>
      </c>
      <c r="CQ621">
        <v>42.687</v>
      </c>
      <c r="CR621">
        <v>44.125</v>
      </c>
      <c r="CS621">
        <v>43.125</v>
      </c>
      <c r="CT621">
        <v>42.5</v>
      </c>
      <c r="CU621">
        <v>41.53874999999999</v>
      </c>
      <c r="CV621">
        <v>1960.00875</v>
      </c>
      <c r="CW621">
        <v>39.9975</v>
      </c>
      <c r="CX621">
        <v>0</v>
      </c>
      <c r="CY621">
        <v>1657319808.9</v>
      </c>
      <c r="CZ621">
        <v>0</v>
      </c>
      <c r="DA621">
        <v>1657315522.5</v>
      </c>
      <c r="DB621" t="s">
        <v>1038</v>
      </c>
      <c r="DC621">
        <v>1657315522.5</v>
      </c>
      <c r="DD621">
        <v>1657315518.5</v>
      </c>
      <c r="DE621">
        <v>10</v>
      </c>
      <c r="DF621">
        <v>0.226</v>
      </c>
      <c r="DG621">
        <v>0.346</v>
      </c>
      <c r="DH621">
        <v>-1.322</v>
      </c>
      <c r="DI621">
        <v>-0.172</v>
      </c>
      <c r="DJ621">
        <v>420</v>
      </c>
      <c r="DK621">
        <v>25</v>
      </c>
      <c r="DL621">
        <v>0.27</v>
      </c>
      <c r="DM621">
        <v>0.2</v>
      </c>
      <c r="DN621">
        <v>-28.48063658536585</v>
      </c>
      <c r="DO621">
        <v>-1.155593728223069</v>
      </c>
      <c r="DP621">
        <v>0.8072853627771248</v>
      </c>
      <c r="DQ621">
        <v>0</v>
      </c>
      <c r="DR621">
        <v>1.337489512195122</v>
      </c>
      <c r="DS621">
        <v>-0.0181344250871041</v>
      </c>
      <c r="DT621">
        <v>0.004265982831440362</v>
      </c>
      <c r="DU621">
        <v>1</v>
      </c>
      <c r="DV621">
        <v>1</v>
      </c>
      <c r="DW621">
        <v>2</v>
      </c>
      <c r="DX621" t="s">
        <v>357</v>
      </c>
      <c r="DY621">
        <v>2.97661</v>
      </c>
      <c r="DZ621">
        <v>2.72482</v>
      </c>
      <c r="EA621">
        <v>0.100649</v>
      </c>
      <c r="EB621">
        <v>0.102511</v>
      </c>
      <c r="EC621">
        <v>0.0873398</v>
      </c>
      <c r="ED621">
        <v>0.0805266</v>
      </c>
      <c r="EE621">
        <v>28271.8</v>
      </c>
      <c r="EF621">
        <v>28322.6</v>
      </c>
      <c r="EG621">
        <v>29243.9</v>
      </c>
      <c r="EH621">
        <v>29204</v>
      </c>
      <c r="EI621">
        <v>35377.1</v>
      </c>
      <c r="EJ621">
        <v>35685.5</v>
      </c>
      <c r="EK621">
        <v>41200.4</v>
      </c>
      <c r="EL621">
        <v>41598.3</v>
      </c>
      <c r="EM621">
        <v>1.93382</v>
      </c>
      <c r="EN621">
        <v>2.01557</v>
      </c>
      <c r="EO621">
        <v>-0.00363961</v>
      </c>
      <c r="EP621">
        <v>0</v>
      </c>
      <c r="EQ621">
        <v>27.0713</v>
      </c>
      <c r="ER621">
        <v>999.9</v>
      </c>
      <c r="ES621">
        <v>28</v>
      </c>
      <c r="ET621">
        <v>39.5</v>
      </c>
      <c r="EU621">
        <v>29.5381</v>
      </c>
      <c r="EV621">
        <v>61.599</v>
      </c>
      <c r="EW621">
        <v>26.875</v>
      </c>
      <c r="EX621">
        <v>2</v>
      </c>
      <c r="EY621">
        <v>0.288028</v>
      </c>
      <c r="EZ621">
        <v>4.01077</v>
      </c>
      <c r="FA621">
        <v>20.3391</v>
      </c>
      <c r="FB621">
        <v>5.2122</v>
      </c>
      <c r="FC621">
        <v>12.0125</v>
      </c>
      <c r="FD621">
        <v>4.98605</v>
      </c>
      <c r="FE621">
        <v>3.28748</v>
      </c>
      <c r="FF621">
        <v>6627.2</v>
      </c>
      <c r="FG621">
        <v>9999</v>
      </c>
      <c r="FH621">
        <v>9999</v>
      </c>
      <c r="FI621">
        <v>107.1</v>
      </c>
      <c r="FJ621">
        <v>1.8675</v>
      </c>
      <c r="FK621">
        <v>1.86646</v>
      </c>
      <c r="FL621">
        <v>1.86599</v>
      </c>
      <c r="FM621">
        <v>1.86584</v>
      </c>
      <c r="FN621">
        <v>1.86768</v>
      </c>
      <c r="FO621">
        <v>1.87012</v>
      </c>
      <c r="FP621">
        <v>1.86876</v>
      </c>
      <c r="FQ621">
        <v>1.87017</v>
      </c>
      <c r="FR621">
        <v>0</v>
      </c>
      <c r="FS621">
        <v>0</v>
      </c>
      <c r="FT621">
        <v>0</v>
      </c>
      <c r="FU621">
        <v>0</v>
      </c>
      <c r="FV621" t="s">
        <v>358</v>
      </c>
      <c r="FW621" t="s">
        <v>359</v>
      </c>
      <c r="FX621" t="s">
        <v>360</v>
      </c>
      <c r="FY621" t="s">
        <v>360</v>
      </c>
      <c r="FZ621" t="s">
        <v>360</v>
      </c>
      <c r="GA621" t="s">
        <v>360</v>
      </c>
      <c r="GB621">
        <v>0</v>
      </c>
      <c r="GC621">
        <v>100</v>
      </c>
      <c r="GD621">
        <v>100</v>
      </c>
      <c r="GE621">
        <v>-1.724</v>
      </c>
      <c r="GF621">
        <v>-0.9712</v>
      </c>
      <c r="GG621">
        <v>-0.6157391948907027</v>
      </c>
      <c r="GH621">
        <v>-0.001751842048368114</v>
      </c>
      <c r="GI621">
        <v>2.175043830543419E-07</v>
      </c>
      <c r="GJ621">
        <v>-8.900938919420621E-11</v>
      </c>
      <c r="GK621">
        <v>8.598166570386768</v>
      </c>
      <c r="GL621">
        <v>1.777864070516789</v>
      </c>
      <c r="GM621">
        <v>-0.1595319365346188</v>
      </c>
      <c r="GN621">
        <v>0.002975254502177307</v>
      </c>
      <c r="GO621">
        <v>3</v>
      </c>
      <c r="GP621">
        <v>2360</v>
      </c>
      <c r="GQ621">
        <v>1</v>
      </c>
      <c r="GR621">
        <v>26</v>
      </c>
      <c r="GS621">
        <v>71.3</v>
      </c>
      <c r="GT621">
        <v>71.40000000000001</v>
      </c>
      <c r="GU621">
        <v>2.04712</v>
      </c>
      <c r="GV621">
        <v>2.24243</v>
      </c>
      <c r="GW621">
        <v>1.94702</v>
      </c>
      <c r="GX621">
        <v>2.81616</v>
      </c>
      <c r="GY621">
        <v>2.19482</v>
      </c>
      <c r="GZ621">
        <v>2.35718</v>
      </c>
      <c r="HA621">
        <v>41.9802</v>
      </c>
      <c r="HB621">
        <v>11.8818</v>
      </c>
      <c r="HC621">
        <v>18</v>
      </c>
      <c r="HD621">
        <v>500.937</v>
      </c>
      <c r="HE621">
        <v>567.256</v>
      </c>
      <c r="HF621">
        <v>20.5506</v>
      </c>
      <c r="HG621">
        <v>30.8942</v>
      </c>
      <c r="HH621">
        <v>29.9996</v>
      </c>
      <c r="HI621">
        <v>30.7963</v>
      </c>
      <c r="HJ621">
        <v>30.7037</v>
      </c>
      <c r="HK621">
        <v>40.8698</v>
      </c>
      <c r="HL621">
        <v>16.5629</v>
      </c>
      <c r="HM621">
        <v>33.2169</v>
      </c>
      <c r="HN621">
        <v>20.565</v>
      </c>
      <c r="HO621">
        <v>721.8099999999999</v>
      </c>
      <c r="HP621">
        <v>24.301</v>
      </c>
      <c r="HQ621">
        <v>100.016</v>
      </c>
      <c r="HR621">
        <v>99.9228</v>
      </c>
    </row>
    <row r="622" spans="1:226">
      <c r="A622">
        <v>606</v>
      </c>
      <c r="B622">
        <v>1657319804</v>
      </c>
      <c r="C622">
        <v>10943</v>
      </c>
      <c r="D622" t="s">
        <v>1580</v>
      </c>
      <c r="E622" t="s">
        <v>1581</v>
      </c>
      <c r="F622">
        <v>5</v>
      </c>
      <c r="G622" t="s">
        <v>728</v>
      </c>
      <c r="H622" t="s">
        <v>354</v>
      </c>
      <c r="I622">
        <v>1657319801.111111</v>
      </c>
      <c r="J622">
        <f>(K622)/1000</f>
        <v>0</v>
      </c>
      <c r="K622">
        <f>IF(BF622, AN622, AH622)</f>
        <v>0</v>
      </c>
      <c r="L622">
        <f>IF(BF622, AI622, AG622)</f>
        <v>0</v>
      </c>
      <c r="M622">
        <f>BH622 - IF(AU622&gt;1, L622*BB622*100.0/(AW622*BV622), 0)</f>
        <v>0</v>
      </c>
      <c r="N622">
        <f>((T622-J622/2)*M622-L622)/(T622+J622/2)</f>
        <v>0</v>
      </c>
      <c r="O622">
        <f>N622*(BO622+BP622)/1000.0</f>
        <v>0</v>
      </c>
      <c r="P622">
        <f>(BH622 - IF(AU622&gt;1, L622*BB622*100.0/(AW622*BV622), 0))*(BO622+BP622)/1000.0</f>
        <v>0</v>
      </c>
      <c r="Q622">
        <f>2.0/((1/S622-1/R622)+SIGN(S622)*SQRT((1/S622-1/R622)*(1/S622-1/R622) + 4*BC622/((BC622+1)*(BC622+1))*(2*1/S622*1/R622-1/R622*1/R622)))</f>
        <v>0</v>
      </c>
      <c r="R622">
        <f>IF(LEFT(BD622,1)&lt;&gt;"0",IF(LEFT(BD622,1)="1",3.0,BE622),$D$5+$E$5*(BV622*BO622/($K$5*1000))+$F$5*(BV622*BO622/($K$5*1000))*MAX(MIN(BB622,$J$5),$I$5)*MAX(MIN(BB622,$J$5),$I$5)+$G$5*MAX(MIN(BB622,$J$5),$I$5)*(BV622*BO622/($K$5*1000))+$H$5*(BV622*BO622/($K$5*1000))*(BV622*BO622/($K$5*1000)))</f>
        <v>0</v>
      </c>
      <c r="S622">
        <f>J622*(1000-(1000*0.61365*exp(17.502*W622/(240.97+W622))/(BO622+BP622)+BJ622)/2)/(1000*0.61365*exp(17.502*W622/(240.97+W622))/(BO622+BP622)-BJ622)</f>
        <v>0</v>
      </c>
      <c r="T622">
        <f>1/((BC622+1)/(Q622/1.6)+1/(R622/1.37)) + BC622/((BC622+1)/(Q622/1.6) + BC622/(R622/1.37))</f>
        <v>0</v>
      </c>
      <c r="U622">
        <f>(AX622*BA622)</f>
        <v>0</v>
      </c>
      <c r="V622">
        <f>(BQ622+(U622+2*0.95*5.67E-8*(((BQ622+$B$7)+273)^4-(BQ622+273)^4)-44100*J622)/(1.84*29.3*R622+8*0.95*5.67E-8*(BQ622+273)^3))</f>
        <v>0</v>
      </c>
      <c r="W622">
        <f>($C$7*BR622+$D$7*BS622+$E$7*V622)</f>
        <v>0</v>
      </c>
      <c r="X622">
        <f>0.61365*exp(17.502*W622/(240.97+W622))</f>
        <v>0</v>
      </c>
      <c r="Y622">
        <f>(Z622/AA622*100)</f>
        <v>0</v>
      </c>
      <c r="Z622">
        <f>BJ622*(BO622+BP622)/1000</f>
        <v>0</v>
      </c>
      <c r="AA622">
        <f>0.61365*exp(17.502*BQ622/(240.97+BQ622))</f>
        <v>0</v>
      </c>
      <c r="AB622">
        <f>(X622-BJ622*(BO622+BP622)/1000)</f>
        <v>0</v>
      </c>
      <c r="AC622">
        <f>(-J622*44100)</f>
        <v>0</v>
      </c>
      <c r="AD622">
        <f>2*29.3*R622*0.92*(BQ622-W622)</f>
        <v>0</v>
      </c>
      <c r="AE622">
        <f>2*0.95*5.67E-8*(((BQ622+$B$7)+273)^4-(W622+273)^4)</f>
        <v>0</v>
      </c>
      <c r="AF622">
        <f>U622+AE622+AC622+AD622</f>
        <v>0</v>
      </c>
      <c r="AG622">
        <f>BN622*AU622*(BI622-BH622*(1000-AU622*BK622)/(1000-AU622*BJ622))/(100*BB622)</f>
        <v>0</v>
      </c>
      <c r="AH622">
        <f>1000*BN622*AU622*(BJ622-BK622)/(100*BB622*(1000-AU622*BJ622))</f>
        <v>0</v>
      </c>
      <c r="AI622">
        <f>(AJ622 - AK622 - BO622*1E3/(8.314*(BQ622+273.15)) * AM622/BN622 * AL622) * BN622/(100*BB622) * (1000 - BK622)/1000</f>
        <v>0</v>
      </c>
      <c r="AJ622">
        <v>713.6090251543027</v>
      </c>
      <c r="AK622">
        <v>692.6268545454549</v>
      </c>
      <c r="AL622">
        <v>3.300445557985881</v>
      </c>
      <c r="AM622">
        <v>65.61968836560369</v>
      </c>
      <c r="AN622">
        <f>(AP622 - AO622 + BO622*1E3/(8.314*(BQ622+273.15)) * AR622/BN622 * AQ622) * BN622/(100*BB622) * 1000/(1000 - AP622)</f>
        <v>0</v>
      </c>
      <c r="AO622">
        <v>24.24119768519622</v>
      </c>
      <c r="AP622">
        <v>25.57771999999999</v>
      </c>
      <c r="AQ622">
        <v>-1.597898631048072E-05</v>
      </c>
      <c r="AR622">
        <v>78.44544884641762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MAX(0,($B$13+$C$13*BV622)/(1+$D$13*BV622)*BO622/(BQ622+273)*$E$13)</f>
        <v>0</v>
      </c>
      <c r="AX622">
        <f>$B$11*BW622+$C$11*BX622+$F$11*CI622*(1-CL622)</f>
        <v>0</v>
      </c>
      <c r="AY622">
        <f>AX622*AZ622</f>
        <v>0</v>
      </c>
      <c r="AZ622">
        <f>($B$11*$D$9+$C$11*$D$9+$F$11*((CV622+CN622)/MAX(CV622+CN622+CW622, 0.1)*$I$9+CW622/MAX(CV622+CN622+CW622, 0.1)*$J$9))/($B$11+$C$11+$F$11)</f>
        <v>0</v>
      </c>
      <c r="BA622">
        <f>($B$11*$K$9+$C$11*$K$9+$F$11*((CV622+CN622)/MAX(CV622+CN622+CW622, 0.1)*$P$9+CW622/MAX(CV622+CN622+CW622, 0.1)*$Q$9))/($B$11+$C$11+$F$11)</f>
        <v>0</v>
      </c>
      <c r="BB622">
        <v>6</v>
      </c>
      <c r="BC622">
        <v>0.5</v>
      </c>
      <c r="BD622" t="s">
        <v>355</v>
      </c>
      <c r="BE622">
        <v>2</v>
      </c>
      <c r="BF622" t="b">
        <v>1</v>
      </c>
      <c r="BG622">
        <v>1657319801.111111</v>
      </c>
      <c r="BH622">
        <v>667.2215555555555</v>
      </c>
      <c r="BI622">
        <v>696.6121111111111</v>
      </c>
      <c r="BJ622">
        <v>25.57903333333333</v>
      </c>
      <c r="BK622">
        <v>24.24044444444444</v>
      </c>
      <c r="BL622">
        <v>668.9386666666666</v>
      </c>
      <c r="BM622">
        <v>26.55111111111111</v>
      </c>
      <c r="BN622">
        <v>500.0118888888889</v>
      </c>
      <c r="BO622">
        <v>68.41568888888891</v>
      </c>
      <c r="BP622">
        <v>0.1000180222222222</v>
      </c>
      <c r="BQ622">
        <v>26.66221111111111</v>
      </c>
      <c r="BR622">
        <v>27.00974444444445</v>
      </c>
      <c r="BS622">
        <v>999.9000000000001</v>
      </c>
      <c r="BT622">
        <v>0</v>
      </c>
      <c r="BU622">
        <v>0</v>
      </c>
      <c r="BV622">
        <v>10002.62222222222</v>
      </c>
      <c r="BW622">
        <v>0</v>
      </c>
      <c r="BX622">
        <v>1592.673333333333</v>
      </c>
      <c r="BY622">
        <v>-29.39047777777778</v>
      </c>
      <c r="BZ622">
        <v>684.7364444444445</v>
      </c>
      <c r="CA622">
        <v>713.9178888888889</v>
      </c>
      <c r="CB622">
        <v>1.338587777777778</v>
      </c>
      <c r="CC622">
        <v>696.6121111111111</v>
      </c>
      <c r="CD622">
        <v>24.24044444444444</v>
      </c>
      <c r="CE622">
        <v>1.750005555555556</v>
      </c>
      <c r="CF622">
        <v>1.658425555555556</v>
      </c>
      <c r="CG622">
        <v>15.34726666666666</v>
      </c>
      <c r="CH622">
        <v>14.51267777777778</v>
      </c>
      <c r="CI622">
        <v>2000.002222222222</v>
      </c>
      <c r="CJ622">
        <v>0.980003</v>
      </c>
      <c r="CK622">
        <v>0.01999664444444445</v>
      </c>
      <c r="CL622">
        <v>0</v>
      </c>
      <c r="CM622">
        <v>2.516077777777778</v>
      </c>
      <c r="CN622">
        <v>0</v>
      </c>
      <c r="CO622">
        <v>4334.812222222223</v>
      </c>
      <c r="CP622">
        <v>16749.5</v>
      </c>
      <c r="CQ622">
        <v>42.687</v>
      </c>
      <c r="CR622">
        <v>44.125</v>
      </c>
      <c r="CS622">
        <v>43.118</v>
      </c>
      <c r="CT622">
        <v>42.493</v>
      </c>
      <c r="CU622">
        <v>41.54133333333333</v>
      </c>
      <c r="CV622">
        <v>1960.005555555555</v>
      </c>
      <c r="CW622">
        <v>39.99666666666667</v>
      </c>
      <c r="CX622">
        <v>0</v>
      </c>
      <c r="CY622">
        <v>1657319810.7</v>
      </c>
      <c r="CZ622">
        <v>0</v>
      </c>
      <c r="DA622">
        <v>1657315522.5</v>
      </c>
      <c r="DB622" t="s">
        <v>1038</v>
      </c>
      <c r="DC622">
        <v>1657315522.5</v>
      </c>
      <c r="DD622">
        <v>1657315518.5</v>
      </c>
      <c r="DE622">
        <v>10</v>
      </c>
      <c r="DF622">
        <v>0.226</v>
      </c>
      <c r="DG622">
        <v>0.346</v>
      </c>
      <c r="DH622">
        <v>-1.322</v>
      </c>
      <c r="DI622">
        <v>-0.172</v>
      </c>
      <c r="DJ622">
        <v>420</v>
      </c>
      <c r="DK622">
        <v>25</v>
      </c>
      <c r="DL622">
        <v>0.27</v>
      </c>
      <c r="DM622">
        <v>0.2</v>
      </c>
      <c r="DN622">
        <v>-28.4031975</v>
      </c>
      <c r="DO622">
        <v>-5.552349343339452</v>
      </c>
      <c r="DP622">
        <v>0.7019839725689967</v>
      </c>
      <c r="DQ622">
        <v>0</v>
      </c>
      <c r="DR622">
        <v>1.33676925</v>
      </c>
      <c r="DS622">
        <v>-0.0005168105065645724</v>
      </c>
      <c r="DT622">
        <v>0.003335193688153658</v>
      </c>
      <c r="DU622">
        <v>1</v>
      </c>
      <c r="DV622">
        <v>1</v>
      </c>
      <c r="DW622">
        <v>2</v>
      </c>
      <c r="DX622" t="s">
        <v>357</v>
      </c>
      <c r="DY622">
        <v>2.97658</v>
      </c>
      <c r="DZ622">
        <v>2.72477</v>
      </c>
      <c r="EA622">
        <v>0.101158</v>
      </c>
      <c r="EB622">
        <v>0.103024</v>
      </c>
      <c r="EC622">
        <v>0.087338</v>
      </c>
      <c r="ED622">
        <v>0.0805251</v>
      </c>
      <c r="EE622">
        <v>28256.1</v>
      </c>
      <c r="EF622">
        <v>28306.5</v>
      </c>
      <c r="EG622">
        <v>29244.2</v>
      </c>
      <c r="EH622">
        <v>29204.2</v>
      </c>
      <c r="EI622">
        <v>35377.6</v>
      </c>
      <c r="EJ622">
        <v>35685.8</v>
      </c>
      <c r="EK622">
        <v>41200.8</v>
      </c>
      <c r="EL622">
        <v>41598.5</v>
      </c>
      <c r="EM622">
        <v>1.93382</v>
      </c>
      <c r="EN622">
        <v>2.01557</v>
      </c>
      <c r="EO622">
        <v>-0.00406057</v>
      </c>
      <c r="EP622">
        <v>0</v>
      </c>
      <c r="EQ622">
        <v>27.0733</v>
      </c>
      <c r="ER622">
        <v>999.9</v>
      </c>
      <c r="ES622">
        <v>28</v>
      </c>
      <c r="ET622">
        <v>39.5</v>
      </c>
      <c r="EU622">
        <v>29.5387</v>
      </c>
      <c r="EV622">
        <v>61.879</v>
      </c>
      <c r="EW622">
        <v>26.871</v>
      </c>
      <c r="EX622">
        <v>2</v>
      </c>
      <c r="EY622">
        <v>0.287729</v>
      </c>
      <c r="EZ622">
        <v>3.98968</v>
      </c>
      <c r="FA622">
        <v>20.3396</v>
      </c>
      <c r="FB622">
        <v>5.2116</v>
      </c>
      <c r="FC622">
        <v>12.0119</v>
      </c>
      <c r="FD622">
        <v>4.98615</v>
      </c>
      <c r="FE622">
        <v>3.28743</v>
      </c>
      <c r="FF622">
        <v>6627.4</v>
      </c>
      <c r="FG622">
        <v>9999</v>
      </c>
      <c r="FH622">
        <v>9999</v>
      </c>
      <c r="FI622">
        <v>107.1</v>
      </c>
      <c r="FJ622">
        <v>1.8675</v>
      </c>
      <c r="FK622">
        <v>1.86647</v>
      </c>
      <c r="FL622">
        <v>1.866</v>
      </c>
      <c r="FM622">
        <v>1.86584</v>
      </c>
      <c r="FN622">
        <v>1.86768</v>
      </c>
      <c r="FO622">
        <v>1.87012</v>
      </c>
      <c r="FP622">
        <v>1.86876</v>
      </c>
      <c r="FQ622">
        <v>1.87018</v>
      </c>
      <c r="FR622">
        <v>0</v>
      </c>
      <c r="FS622">
        <v>0</v>
      </c>
      <c r="FT622">
        <v>0</v>
      </c>
      <c r="FU622">
        <v>0</v>
      </c>
      <c r="FV622" t="s">
        <v>358</v>
      </c>
      <c r="FW622" t="s">
        <v>359</v>
      </c>
      <c r="FX622" t="s">
        <v>360</v>
      </c>
      <c r="FY622" t="s">
        <v>360</v>
      </c>
      <c r="FZ622" t="s">
        <v>360</v>
      </c>
      <c r="GA622" t="s">
        <v>360</v>
      </c>
      <c r="GB622">
        <v>0</v>
      </c>
      <c r="GC622">
        <v>100</v>
      </c>
      <c r="GD622">
        <v>100</v>
      </c>
      <c r="GE622">
        <v>-1.732</v>
      </c>
      <c r="GF622">
        <v>-0.9712</v>
      </c>
      <c r="GG622">
        <v>-0.6157391948907027</v>
      </c>
      <c r="GH622">
        <v>-0.001751842048368114</v>
      </c>
      <c r="GI622">
        <v>2.175043830543419E-07</v>
      </c>
      <c r="GJ622">
        <v>-8.900938919420621E-11</v>
      </c>
      <c r="GK622">
        <v>8.598166570386768</v>
      </c>
      <c r="GL622">
        <v>1.777864070516789</v>
      </c>
      <c r="GM622">
        <v>-0.1595319365346188</v>
      </c>
      <c r="GN622">
        <v>0.002975254502177307</v>
      </c>
      <c r="GO622">
        <v>3</v>
      </c>
      <c r="GP622">
        <v>2360</v>
      </c>
      <c r="GQ622">
        <v>1</v>
      </c>
      <c r="GR622">
        <v>26</v>
      </c>
      <c r="GS622">
        <v>71.40000000000001</v>
      </c>
      <c r="GT622">
        <v>71.40000000000001</v>
      </c>
      <c r="GU622">
        <v>2.0459</v>
      </c>
      <c r="GV622">
        <v>2.23877</v>
      </c>
      <c r="GW622">
        <v>1.94702</v>
      </c>
      <c r="GX622">
        <v>2.81738</v>
      </c>
      <c r="GY622">
        <v>2.19482</v>
      </c>
      <c r="GZ622">
        <v>2.38403</v>
      </c>
      <c r="HA622">
        <v>41.9802</v>
      </c>
      <c r="HB622">
        <v>11.8818</v>
      </c>
      <c r="HC622">
        <v>18</v>
      </c>
      <c r="HD622">
        <v>500.937</v>
      </c>
      <c r="HE622">
        <v>567.256</v>
      </c>
      <c r="HF622">
        <v>20.5501</v>
      </c>
      <c r="HG622">
        <v>30.8942</v>
      </c>
      <c r="HH622">
        <v>29.9995</v>
      </c>
      <c r="HI622">
        <v>30.7963</v>
      </c>
      <c r="HJ622">
        <v>30.7037</v>
      </c>
      <c r="HK622">
        <v>41.267</v>
      </c>
      <c r="HL622">
        <v>16.5629</v>
      </c>
      <c r="HM622">
        <v>33.2169</v>
      </c>
      <c r="HN622">
        <v>20.5552</v>
      </c>
      <c r="HO622">
        <v>747.727</v>
      </c>
      <c r="HP622">
        <v>24.301</v>
      </c>
      <c r="HQ622">
        <v>100.017</v>
      </c>
      <c r="HR622">
        <v>99.9233</v>
      </c>
    </row>
    <row r="623" spans="1:226">
      <c r="A623">
        <v>607</v>
      </c>
      <c r="B623">
        <v>1657319807.5</v>
      </c>
      <c r="C623">
        <v>10946.5</v>
      </c>
      <c r="D623" t="s">
        <v>1582</v>
      </c>
      <c r="E623" t="s">
        <v>1583</v>
      </c>
      <c r="F623">
        <v>5</v>
      </c>
      <c r="G623" t="s">
        <v>728</v>
      </c>
      <c r="H623" t="s">
        <v>354</v>
      </c>
      <c r="I623">
        <v>1657319804.777778</v>
      </c>
      <c r="J623">
        <f>(K623)/1000</f>
        <v>0</v>
      </c>
      <c r="K623">
        <f>IF(BF623, AN623, AH623)</f>
        <v>0</v>
      </c>
      <c r="L623">
        <f>IF(BF623, AI623, AG623)</f>
        <v>0</v>
      </c>
      <c r="M623">
        <f>BH623 - IF(AU623&gt;1, L623*BB623*100.0/(AW623*BV623), 0)</f>
        <v>0</v>
      </c>
      <c r="N623">
        <f>((T623-J623/2)*M623-L623)/(T623+J623/2)</f>
        <v>0</v>
      </c>
      <c r="O623">
        <f>N623*(BO623+BP623)/1000.0</f>
        <v>0</v>
      </c>
      <c r="P623">
        <f>(BH623 - IF(AU623&gt;1, L623*BB623*100.0/(AW623*BV623), 0))*(BO623+BP623)/1000.0</f>
        <v>0</v>
      </c>
      <c r="Q623">
        <f>2.0/((1/S623-1/R623)+SIGN(S623)*SQRT((1/S623-1/R623)*(1/S623-1/R623) + 4*BC623/((BC623+1)*(BC623+1))*(2*1/S623*1/R623-1/R623*1/R623)))</f>
        <v>0</v>
      </c>
      <c r="R623">
        <f>IF(LEFT(BD623,1)&lt;&gt;"0",IF(LEFT(BD623,1)="1",3.0,BE623),$D$5+$E$5*(BV623*BO623/($K$5*1000))+$F$5*(BV623*BO623/($K$5*1000))*MAX(MIN(BB623,$J$5),$I$5)*MAX(MIN(BB623,$J$5),$I$5)+$G$5*MAX(MIN(BB623,$J$5),$I$5)*(BV623*BO623/($K$5*1000))+$H$5*(BV623*BO623/($K$5*1000))*(BV623*BO623/($K$5*1000)))</f>
        <v>0</v>
      </c>
      <c r="S623">
        <f>J623*(1000-(1000*0.61365*exp(17.502*W623/(240.97+W623))/(BO623+BP623)+BJ623)/2)/(1000*0.61365*exp(17.502*W623/(240.97+W623))/(BO623+BP623)-BJ623)</f>
        <v>0</v>
      </c>
      <c r="T623">
        <f>1/((BC623+1)/(Q623/1.6)+1/(R623/1.37)) + BC623/((BC623+1)/(Q623/1.6) + BC623/(R623/1.37))</f>
        <v>0</v>
      </c>
      <c r="U623">
        <f>(AX623*BA623)</f>
        <v>0</v>
      </c>
      <c r="V623">
        <f>(BQ623+(U623+2*0.95*5.67E-8*(((BQ623+$B$7)+273)^4-(BQ623+273)^4)-44100*J623)/(1.84*29.3*R623+8*0.95*5.67E-8*(BQ623+273)^3))</f>
        <v>0</v>
      </c>
      <c r="W623">
        <f>($C$7*BR623+$D$7*BS623+$E$7*V623)</f>
        <v>0</v>
      </c>
      <c r="X623">
        <f>0.61365*exp(17.502*W623/(240.97+W623))</f>
        <v>0</v>
      </c>
      <c r="Y623">
        <f>(Z623/AA623*100)</f>
        <v>0</v>
      </c>
      <c r="Z623">
        <f>BJ623*(BO623+BP623)/1000</f>
        <v>0</v>
      </c>
      <c r="AA623">
        <f>0.61365*exp(17.502*BQ623/(240.97+BQ623))</f>
        <v>0</v>
      </c>
      <c r="AB623">
        <f>(X623-BJ623*(BO623+BP623)/1000)</f>
        <v>0</v>
      </c>
      <c r="AC623">
        <f>(-J623*44100)</f>
        <v>0</v>
      </c>
      <c r="AD623">
        <f>2*29.3*R623*0.92*(BQ623-W623)</f>
        <v>0</v>
      </c>
      <c r="AE623">
        <f>2*0.95*5.67E-8*(((BQ623+$B$7)+273)^4-(W623+273)^4)</f>
        <v>0</v>
      </c>
      <c r="AF623">
        <f>U623+AE623+AC623+AD623</f>
        <v>0</v>
      </c>
      <c r="AG623">
        <f>BN623*AU623*(BI623-BH623*(1000-AU623*BK623)/(1000-AU623*BJ623))/(100*BB623)</f>
        <v>0</v>
      </c>
      <c r="AH623">
        <f>1000*BN623*AU623*(BJ623-BK623)/(100*BB623*(1000-AU623*BJ623))</f>
        <v>0</v>
      </c>
      <c r="AI623">
        <f>(AJ623 - AK623 - BO623*1E3/(8.314*(BQ623+273.15)) * AM623/BN623 * AL623) * BN623/(100*BB623) * (1000 - BK623)/1000</f>
        <v>0</v>
      </c>
      <c r="AJ623">
        <v>725.7600293972425</v>
      </c>
      <c r="AK623">
        <v>704.509709090909</v>
      </c>
      <c r="AL623">
        <v>3.391244847785821</v>
      </c>
      <c r="AM623">
        <v>65.61968836560369</v>
      </c>
      <c r="AN623">
        <f>(AP623 - AO623 + BO623*1E3/(8.314*(BQ623+273.15)) * AR623/BN623 * AQ623) * BN623/(100*BB623) * 1000/(1000 - AP623)</f>
        <v>0</v>
      </c>
      <c r="AO623">
        <v>24.23846559197462</v>
      </c>
      <c r="AP623">
        <v>25.57921333333333</v>
      </c>
      <c r="AQ623">
        <v>6.014754892550724E-06</v>
      </c>
      <c r="AR623">
        <v>78.44544884641762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MAX(0,($B$13+$C$13*BV623)/(1+$D$13*BV623)*BO623/(BQ623+273)*$E$13)</f>
        <v>0</v>
      </c>
      <c r="AX623">
        <f>$B$11*BW623+$C$11*BX623+$F$11*CI623*(1-CL623)</f>
        <v>0</v>
      </c>
      <c r="AY623">
        <f>AX623*AZ623</f>
        <v>0</v>
      </c>
      <c r="AZ623">
        <f>($B$11*$D$9+$C$11*$D$9+$F$11*((CV623+CN623)/MAX(CV623+CN623+CW623, 0.1)*$I$9+CW623/MAX(CV623+CN623+CW623, 0.1)*$J$9))/($B$11+$C$11+$F$11)</f>
        <v>0</v>
      </c>
      <c r="BA623">
        <f>($B$11*$K$9+$C$11*$K$9+$F$11*((CV623+CN623)/MAX(CV623+CN623+CW623, 0.1)*$P$9+CW623/MAX(CV623+CN623+CW623, 0.1)*$Q$9))/($B$11+$C$11+$F$11)</f>
        <v>0</v>
      </c>
      <c r="BB623">
        <v>6</v>
      </c>
      <c r="BC623">
        <v>0.5</v>
      </c>
      <c r="BD623" t="s">
        <v>355</v>
      </c>
      <c r="BE623">
        <v>2</v>
      </c>
      <c r="BF623" t="b">
        <v>1</v>
      </c>
      <c r="BG623">
        <v>1657319804.777778</v>
      </c>
      <c r="BH623">
        <v>679.1525555555556</v>
      </c>
      <c r="BI623">
        <v>708.9488888888889</v>
      </c>
      <c r="BJ623">
        <v>25.5785</v>
      </c>
      <c r="BK623">
        <v>24.2376</v>
      </c>
      <c r="BL623">
        <v>680.8883333333333</v>
      </c>
      <c r="BM623">
        <v>26.55023333333334</v>
      </c>
      <c r="BN623">
        <v>499.9867777777778</v>
      </c>
      <c r="BO623">
        <v>68.41505555555555</v>
      </c>
      <c r="BP623">
        <v>0.0999574111111111</v>
      </c>
      <c r="BQ623">
        <v>26.65986666666667</v>
      </c>
      <c r="BR623">
        <v>27.00254444444444</v>
      </c>
      <c r="BS623">
        <v>999.9000000000001</v>
      </c>
      <c r="BT623">
        <v>0</v>
      </c>
      <c r="BU623">
        <v>0</v>
      </c>
      <c r="BV623">
        <v>10008.26666666667</v>
      </c>
      <c r="BW623">
        <v>0</v>
      </c>
      <c r="BX623">
        <v>1592.097777777778</v>
      </c>
      <c r="BY623">
        <v>-29.79645555555555</v>
      </c>
      <c r="BZ623">
        <v>696.9802222222222</v>
      </c>
      <c r="CA623">
        <v>726.559</v>
      </c>
      <c r="CB623">
        <v>1.340914444444445</v>
      </c>
      <c r="CC623">
        <v>708.9488888888889</v>
      </c>
      <c r="CD623">
        <v>24.2376</v>
      </c>
      <c r="CE623">
        <v>1.749955555555556</v>
      </c>
      <c r="CF623">
        <v>1.658216666666667</v>
      </c>
      <c r="CG623">
        <v>15.3468</v>
      </c>
      <c r="CH623">
        <v>14.51072222222222</v>
      </c>
      <c r="CI623">
        <v>1999.951111111111</v>
      </c>
      <c r="CJ623">
        <v>0.9800043333333333</v>
      </c>
      <c r="CK623">
        <v>0.01999531111111111</v>
      </c>
      <c r="CL623">
        <v>0</v>
      </c>
      <c r="CM623">
        <v>2.342244444444444</v>
      </c>
      <c r="CN623">
        <v>0</v>
      </c>
      <c r="CO623">
        <v>4336.551111111111</v>
      </c>
      <c r="CP623">
        <v>16749.06666666667</v>
      </c>
      <c r="CQ623">
        <v>42.687</v>
      </c>
      <c r="CR623">
        <v>44.125</v>
      </c>
      <c r="CS623">
        <v>43.118</v>
      </c>
      <c r="CT623">
        <v>42.47900000000001</v>
      </c>
      <c r="CU623">
        <v>41.52066666666667</v>
      </c>
      <c r="CV623">
        <v>1959.957777777778</v>
      </c>
      <c r="CW623">
        <v>39.99333333333333</v>
      </c>
      <c r="CX623">
        <v>0</v>
      </c>
      <c r="CY623">
        <v>1657319814.3</v>
      </c>
      <c r="CZ623">
        <v>0</v>
      </c>
      <c r="DA623">
        <v>1657315522.5</v>
      </c>
      <c r="DB623" t="s">
        <v>1038</v>
      </c>
      <c r="DC623">
        <v>1657315522.5</v>
      </c>
      <c r="DD623">
        <v>1657315518.5</v>
      </c>
      <c r="DE623">
        <v>10</v>
      </c>
      <c r="DF623">
        <v>0.226</v>
      </c>
      <c r="DG623">
        <v>0.346</v>
      </c>
      <c r="DH623">
        <v>-1.322</v>
      </c>
      <c r="DI623">
        <v>-0.172</v>
      </c>
      <c r="DJ623">
        <v>420</v>
      </c>
      <c r="DK623">
        <v>25</v>
      </c>
      <c r="DL623">
        <v>0.27</v>
      </c>
      <c r="DM623">
        <v>0.2</v>
      </c>
      <c r="DN623">
        <v>-28.75185</v>
      </c>
      <c r="DO623">
        <v>-8.512941838649096</v>
      </c>
      <c r="DP623">
        <v>0.824884964707201</v>
      </c>
      <c r="DQ623">
        <v>0</v>
      </c>
      <c r="DR623">
        <v>1.336694</v>
      </c>
      <c r="DS623">
        <v>0.0297084427767347</v>
      </c>
      <c r="DT623">
        <v>0.003004606297004645</v>
      </c>
      <c r="DU623">
        <v>1</v>
      </c>
      <c r="DV623">
        <v>1</v>
      </c>
      <c r="DW623">
        <v>2</v>
      </c>
      <c r="DX623" t="s">
        <v>357</v>
      </c>
      <c r="DY623">
        <v>2.97668</v>
      </c>
      <c r="DZ623">
        <v>2.72482</v>
      </c>
      <c r="EA623">
        <v>0.102353</v>
      </c>
      <c r="EB623">
        <v>0.104198</v>
      </c>
      <c r="EC623">
        <v>0.0873433</v>
      </c>
      <c r="ED623">
        <v>0.08051369999999999</v>
      </c>
      <c r="EE623">
        <v>28219.1</v>
      </c>
      <c r="EF623">
        <v>28269.9</v>
      </c>
      <c r="EG623">
        <v>29244.7</v>
      </c>
      <c r="EH623">
        <v>29204.7</v>
      </c>
      <c r="EI623">
        <v>35378.1</v>
      </c>
      <c r="EJ623">
        <v>35686.8</v>
      </c>
      <c r="EK623">
        <v>41201.6</v>
      </c>
      <c r="EL623">
        <v>41599.1</v>
      </c>
      <c r="EM623">
        <v>1.9338</v>
      </c>
      <c r="EN623">
        <v>2.01545</v>
      </c>
      <c r="EO623">
        <v>-0.00521541</v>
      </c>
      <c r="EP623">
        <v>0</v>
      </c>
      <c r="EQ623">
        <v>27.0757</v>
      </c>
      <c r="ER623">
        <v>999.9</v>
      </c>
      <c r="ES623">
        <v>28</v>
      </c>
      <c r="ET623">
        <v>39.5</v>
      </c>
      <c r="EU623">
        <v>29.5388</v>
      </c>
      <c r="EV623">
        <v>61.009</v>
      </c>
      <c r="EW623">
        <v>26.871</v>
      </c>
      <c r="EX623">
        <v>2</v>
      </c>
      <c r="EY623">
        <v>0.287215</v>
      </c>
      <c r="EZ623">
        <v>3.99076</v>
      </c>
      <c r="FA623">
        <v>20.3397</v>
      </c>
      <c r="FB623">
        <v>5.2116</v>
      </c>
      <c r="FC623">
        <v>12.0114</v>
      </c>
      <c r="FD623">
        <v>4.9864</v>
      </c>
      <c r="FE623">
        <v>3.28745</v>
      </c>
      <c r="FF623">
        <v>6627.4</v>
      </c>
      <c r="FG623">
        <v>9999</v>
      </c>
      <c r="FH623">
        <v>9999</v>
      </c>
      <c r="FI623">
        <v>107.1</v>
      </c>
      <c r="FJ623">
        <v>1.86752</v>
      </c>
      <c r="FK623">
        <v>1.86647</v>
      </c>
      <c r="FL623">
        <v>1.866</v>
      </c>
      <c r="FM623">
        <v>1.86584</v>
      </c>
      <c r="FN623">
        <v>1.86768</v>
      </c>
      <c r="FO623">
        <v>1.87012</v>
      </c>
      <c r="FP623">
        <v>1.86876</v>
      </c>
      <c r="FQ623">
        <v>1.8702</v>
      </c>
      <c r="FR623">
        <v>0</v>
      </c>
      <c r="FS623">
        <v>0</v>
      </c>
      <c r="FT623">
        <v>0</v>
      </c>
      <c r="FU623">
        <v>0</v>
      </c>
      <c r="FV623" t="s">
        <v>358</v>
      </c>
      <c r="FW623" t="s">
        <v>359</v>
      </c>
      <c r="FX623" t="s">
        <v>360</v>
      </c>
      <c r="FY623" t="s">
        <v>360</v>
      </c>
      <c r="FZ623" t="s">
        <v>360</v>
      </c>
      <c r="GA623" t="s">
        <v>360</v>
      </c>
      <c r="GB623">
        <v>0</v>
      </c>
      <c r="GC623">
        <v>100</v>
      </c>
      <c r="GD623">
        <v>100</v>
      </c>
      <c r="GE623">
        <v>-1.75</v>
      </c>
      <c r="GF623">
        <v>-0.9724</v>
      </c>
      <c r="GG623">
        <v>-0.6157391948907027</v>
      </c>
      <c r="GH623">
        <v>-0.001751842048368114</v>
      </c>
      <c r="GI623">
        <v>2.175043830543419E-07</v>
      </c>
      <c r="GJ623">
        <v>-8.900938919420621E-11</v>
      </c>
      <c r="GK623">
        <v>8.598166570386768</v>
      </c>
      <c r="GL623">
        <v>1.777864070516789</v>
      </c>
      <c r="GM623">
        <v>-0.1595319365346188</v>
      </c>
      <c r="GN623">
        <v>0.002975254502177307</v>
      </c>
      <c r="GO623">
        <v>3</v>
      </c>
      <c r="GP623">
        <v>2360</v>
      </c>
      <c r="GQ623">
        <v>1</v>
      </c>
      <c r="GR623">
        <v>26</v>
      </c>
      <c r="GS623">
        <v>71.40000000000001</v>
      </c>
      <c r="GT623">
        <v>71.5</v>
      </c>
      <c r="GU623">
        <v>2.07397</v>
      </c>
      <c r="GV623">
        <v>2.23145</v>
      </c>
      <c r="GW623">
        <v>1.94702</v>
      </c>
      <c r="GX623">
        <v>2.81616</v>
      </c>
      <c r="GY623">
        <v>2.19482</v>
      </c>
      <c r="GZ623">
        <v>2.36938</v>
      </c>
      <c r="HA623">
        <v>41.9802</v>
      </c>
      <c r="HB623">
        <v>11.8905</v>
      </c>
      <c r="HC623">
        <v>18</v>
      </c>
      <c r="HD623">
        <v>500.92</v>
      </c>
      <c r="HE623">
        <v>567.162</v>
      </c>
      <c r="HF623">
        <v>20.5492</v>
      </c>
      <c r="HG623">
        <v>30.8942</v>
      </c>
      <c r="HH623">
        <v>29.9995</v>
      </c>
      <c r="HI623">
        <v>30.7963</v>
      </c>
      <c r="HJ623">
        <v>30.7037</v>
      </c>
      <c r="HK623">
        <v>41.5417</v>
      </c>
      <c r="HL623">
        <v>16.5629</v>
      </c>
      <c r="HM623">
        <v>33.2169</v>
      </c>
      <c r="HN623">
        <v>20.5552</v>
      </c>
      <c r="HO623">
        <v>735.206</v>
      </c>
      <c r="HP623">
        <v>24.301</v>
      </c>
      <c r="HQ623">
        <v>100.019</v>
      </c>
      <c r="HR623">
        <v>99.925</v>
      </c>
    </row>
    <row r="624" spans="1:226">
      <c r="A624">
        <v>608</v>
      </c>
      <c r="B624">
        <v>1657319808.5</v>
      </c>
      <c r="C624">
        <v>10947.5</v>
      </c>
      <c r="D624" t="s">
        <v>1584</v>
      </c>
      <c r="E624" t="s">
        <v>1585</v>
      </c>
      <c r="F624">
        <v>5</v>
      </c>
      <c r="G624" t="s">
        <v>728</v>
      </c>
      <c r="H624" t="s">
        <v>354</v>
      </c>
      <c r="I624">
        <v>1657319805.75</v>
      </c>
      <c r="J624">
        <f>(K624)/1000</f>
        <v>0</v>
      </c>
      <c r="K624">
        <f>IF(BF624, AN624, AH624)</f>
        <v>0</v>
      </c>
      <c r="L624">
        <f>IF(BF624, AI624, AG624)</f>
        <v>0</v>
      </c>
      <c r="M624">
        <f>BH624 - IF(AU624&gt;1, L624*BB624*100.0/(AW624*BV624), 0)</f>
        <v>0</v>
      </c>
      <c r="N624">
        <f>((T624-J624/2)*M624-L624)/(T624+J624/2)</f>
        <v>0</v>
      </c>
      <c r="O624">
        <f>N624*(BO624+BP624)/1000.0</f>
        <v>0</v>
      </c>
      <c r="P624">
        <f>(BH624 - IF(AU624&gt;1, L624*BB624*100.0/(AW624*BV624), 0))*(BO624+BP624)/1000.0</f>
        <v>0</v>
      </c>
      <c r="Q624">
        <f>2.0/((1/S624-1/R624)+SIGN(S624)*SQRT((1/S624-1/R624)*(1/S624-1/R624) + 4*BC624/((BC624+1)*(BC624+1))*(2*1/S624*1/R624-1/R624*1/R624)))</f>
        <v>0</v>
      </c>
      <c r="R624">
        <f>IF(LEFT(BD624,1)&lt;&gt;"0",IF(LEFT(BD624,1)="1",3.0,BE624),$D$5+$E$5*(BV624*BO624/($K$5*1000))+$F$5*(BV624*BO624/($K$5*1000))*MAX(MIN(BB624,$J$5),$I$5)*MAX(MIN(BB624,$J$5),$I$5)+$G$5*MAX(MIN(BB624,$J$5),$I$5)*(BV624*BO624/($K$5*1000))+$H$5*(BV624*BO624/($K$5*1000))*(BV624*BO624/($K$5*1000)))</f>
        <v>0</v>
      </c>
      <c r="S624">
        <f>J624*(1000-(1000*0.61365*exp(17.502*W624/(240.97+W624))/(BO624+BP624)+BJ624)/2)/(1000*0.61365*exp(17.502*W624/(240.97+W624))/(BO624+BP624)-BJ624)</f>
        <v>0</v>
      </c>
      <c r="T624">
        <f>1/((BC624+1)/(Q624/1.6)+1/(R624/1.37)) + BC624/((BC624+1)/(Q624/1.6) + BC624/(R624/1.37))</f>
        <v>0</v>
      </c>
      <c r="U624">
        <f>(AX624*BA624)</f>
        <v>0</v>
      </c>
      <c r="V624">
        <f>(BQ624+(U624+2*0.95*5.67E-8*(((BQ624+$B$7)+273)^4-(BQ624+273)^4)-44100*J624)/(1.84*29.3*R624+8*0.95*5.67E-8*(BQ624+273)^3))</f>
        <v>0</v>
      </c>
      <c r="W624">
        <f>($C$7*BR624+$D$7*BS624+$E$7*V624)</f>
        <v>0</v>
      </c>
      <c r="X624">
        <f>0.61365*exp(17.502*W624/(240.97+W624))</f>
        <v>0</v>
      </c>
      <c r="Y624">
        <f>(Z624/AA624*100)</f>
        <v>0</v>
      </c>
      <c r="Z624">
        <f>BJ624*(BO624+BP624)/1000</f>
        <v>0</v>
      </c>
      <c r="AA624">
        <f>0.61365*exp(17.502*BQ624/(240.97+BQ624))</f>
        <v>0</v>
      </c>
      <c r="AB624">
        <f>(X624-BJ624*(BO624+BP624)/1000)</f>
        <v>0</v>
      </c>
      <c r="AC624">
        <f>(-J624*44100)</f>
        <v>0</v>
      </c>
      <c r="AD624">
        <f>2*29.3*R624*0.92*(BQ624-W624)</f>
        <v>0</v>
      </c>
      <c r="AE624">
        <f>2*0.95*5.67E-8*(((BQ624+$B$7)+273)^4-(W624+273)^4)</f>
        <v>0</v>
      </c>
      <c r="AF624">
        <f>U624+AE624+AC624+AD624</f>
        <v>0</v>
      </c>
      <c r="AG624">
        <f>BN624*AU624*(BI624-BH624*(1000-AU624*BK624)/(1000-AU624*BJ624))/(100*BB624)</f>
        <v>0</v>
      </c>
      <c r="AH624">
        <f>1000*BN624*AU624*(BJ624-BK624)/(100*BB624*(1000-AU624*BJ624))</f>
        <v>0</v>
      </c>
      <c r="AI624">
        <f>(AJ624 - AK624 - BO624*1E3/(8.314*(BQ624+273.15)) * AM624/BN624 * AL624) * BN624/(100*BB624) * (1000 - BK624)/1000</f>
        <v>0</v>
      </c>
      <c r="AJ624">
        <v>729.1948195659834</v>
      </c>
      <c r="AK624">
        <v>707.8711515151514</v>
      </c>
      <c r="AL624">
        <v>3.384631316989252</v>
      </c>
      <c r="AM624">
        <v>65.61968836560369</v>
      </c>
      <c r="AN624">
        <f>(AP624 - AO624 + BO624*1E3/(8.314*(BQ624+273.15)) * AR624/BN624 * AQ624) * BN624/(100*BB624) * 1000/(1000 - AP624)</f>
        <v>0</v>
      </c>
      <c r="AO624">
        <v>24.23813351232856</v>
      </c>
      <c r="AP624">
        <v>25.57949272727272</v>
      </c>
      <c r="AQ624">
        <v>6.503906944762249E-06</v>
      </c>
      <c r="AR624">
        <v>78.44544884641762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MAX(0,($B$13+$C$13*BV624)/(1+$D$13*BV624)*BO624/(BQ624+273)*$E$13)</f>
        <v>0</v>
      </c>
      <c r="AX624">
        <f>$B$11*BW624+$C$11*BX624+$F$11*CI624*(1-CL624)</f>
        <v>0</v>
      </c>
      <c r="AY624">
        <f>AX624*AZ624</f>
        <v>0</v>
      </c>
      <c r="AZ624">
        <f>($B$11*$D$9+$C$11*$D$9+$F$11*((CV624+CN624)/MAX(CV624+CN624+CW624, 0.1)*$I$9+CW624/MAX(CV624+CN624+CW624, 0.1)*$J$9))/($B$11+$C$11+$F$11)</f>
        <v>0</v>
      </c>
      <c r="BA624">
        <f>($B$11*$K$9+$C$11*$K$9+$F$11*((CV624+CN624)/MAX(CV624+CN624+CW624, 0.1)*$P$9+CW624/MAX(CV624+CN624+CW624, 0.1)*$Q$9))/($B$11+$C$11+$F$11)</f>
        <v>0</v>
      </c>
      <c r="BB624">
        <v>6</v>
      </c>
      <c r="BC624">
        <v>0.5</v>
      </c>
      <c r="BD624" t="s">
        <v>355</v>
      </c>
      <c r="BE624">
        <v>2</v>
      </c>
      <c r="BF624" t="b">
        <v>1</v>
      </c>
      <c r="BG624">
        <v>1657319805.75</v>
      </c>
      <c r="BH624">
        <v>682.3451250000001</v>
      </c>
      <c r="BI624">
        <v>712.2225000000001</v>
      </c>
      <c r="BJ624">
        <v>25.5787125</v>
      </c>
      <c r="BK624">
        <v>24.2367375</v>
      </c>
      <c r="BL624">
        <v>684.085875</v>
      </c>
      <c r="BM624">
        <v>26.5506</v>
      </c>
      <c r="BN624">
        <v>499.985</v>
      </c>
      <c r="BO624">
        <v>68.41493749999999</v>
      </c>
      <c r="BP624">
        <v>0.09995148749999999</v>
      </c>
      <c r="BQ624">
        <v>26.6589125</v>
      </c>
      <c r="BR624">
        <v>26.9988625</v>
      </c>
      <c r="BS624">
        <v>999.9</v>
      </c>
      <c r="BT624">
        <v>0</v>
      </c>
      <c r="BU624">
        <v>0</v>
      </c>
      <c r="BV624">
        <v>10010.8625</v>
      </c>
      <c r="BW624">
        <v>0</v>
      </c>
      <c r="BX624">
        <v>1592.0125</v>
      </c>
      <c r="BY624">
        <v>-29.877575</v>
      </c>
      <c r="BZ624">
        <v>700.25675</v>
      </c>
      <c r="CA624">
        <v>729.9132500000001</v>
      </c>
      <c r="CB624">
        <v>1.34199125</v>
      </c>
      <c r="CC624">
        <v>712.2225000000001</v>
      </c>
      <c r="CD624">
        <v>24.2367375</v>
      </c>
      <c r="CE624">
        <v>1.7499675</v>
      </c>
      <c r="CF624">
        <v>1.658155</v>
      </c>
      <c r="CG624">
        <v>15.3469125</v>
      </c>
      <c r="CH624">
        <v>14.51015</v>
      </c>
      <c r="CI624">
        <v>1999.95625</v>
      </c>
      <c r="CJ624">
        <v>0.980004125</v>
      </c>
      <c r="CK624">
        <v>0.0199955875</v>
      </c>
      <c r="CL624">
        <v>0</v>
      </c>
      <c r="CM624">
        <v>2.2857875</v>
      </c>
      <c r="CN624">
        <v>0</v>
      </c>
      <c r="CO624">
        <v>4337.1975</v>
      </c>
      <c r="CP624">
        <v>16749.1</v>
      </c>
      <c r="CQ624">
        <v>42.687</v>
      </c>
      <c r="CR624">
        <v>44.125</v>
      </c>
      <c r="CS624">
        <v>43.125</v>
      </c>
      <c r="CT624">
        <v>42.476375</v>
      </c>
      <c r="CU624">
        <v>41.52325</v>
      </c>
      <c r="CV624">
        <v>1959.9625</v>
      </c>
      <c r="CW624">
        <v>39.99375000000001</v>
      </c>
      <c r="CX624">
        <v>0</v>
      </c>
      <c r="CY624">
        <v>1657319814.9</v>
      </c>
      <c r="CZ624">
        <v>0</v>
      </c>
      <c r="DA624">
        <v>1657315522.5</v>
      </c>
      <c r="DB624" t="s">
        <v>1038</v>
      </c>
      <c r="DC624">
        <v>1657315522.5</v>
      </c>
      <c r="DD624">
        <v>1657315518.5</v>
      </c>
      <c r="DE624">
        <v>10</v>
      </c>
      <c r="DF624">
        <v>0.226</v>
      </c>
      <c r="DG624">
        <v>0.346</v>
      </c>
      <c r="DH624">
        <v>-1.322</v>
      </c>
      <c r="DI624">
        <v>-0.172</v>
      </c>
      <c r="DJ624">
        <v>420</v>
      </c>
      <c r="DK624">
        <v>25</v>
      </c>
      <c r="DL624">
        <v>0.27</v>
      </c>
      <c r="DM624">
        <v>0.2</v>
      </c>
      <c r="DN624">
        <v>-28.8760075</v>
      </c>
      <c r="DO624">
        <v>-8.262075422138793</v>
      </c>
      <c r="DP624">
        <v>0.8036498411582933</v>
      </c>
      <c r="DQ624">
        <v>0</v>
      </c>
      <c r="DR624">
        <v>1.3372055</v>
      </c>
      <c r="DS624">
        <v>0.03417838649155397</v>
      </c>
      <c r="DT624">
        <v>0.003399442564597907</v>
      </c>
      <c r="DU624">
        <v>1</v>
      </c>
      <c r="DV624">
        <v>1</v>
      </c>
      <c r="DW624">
        <v>2</v>
      </c>
      <c r="DX624" t="s">
        <v>357</v>
      </c>
      <c r="DY624">
        <v>2.9767</v>
      </c>
      <c r="DZ624">
        <v>2.72493</v>
      </c>
      <c r="EA624">
        <v>0.102689</v>
      </c>
      <c r="EB624">
        <v>0.104536</v>
      </c>
      <c r="EC624">
        <v>0.0873434</v>
      </c>
      <c r="ED624">
        <v>0.0805092</v>
      </c>
      <c r="EE624">
        <v>28208.7</v>
      </c>
      <c r="EF624">
        <v>28259.3</v>
      </c>
      <c r="EG624">
        <v>29244.9</v>
      </c>
      <c r="EH624">
        <v>29204.8</v>
      </c>
      <c r="EI624">
        <v>35378.3</v>
      </c>
      <c r="EJ624">
        <v>35687.1</v>
      </c>
      <c r="EK624">
        <v>41201.9</v>
      </c>
      <c r="EL624">
        <v>41599.3</v>
      </c>
      <c r="EM624">
        <v>1.93385</v>
      </c>
      <c r="EN624">
        <v>2.01543</v>
      </c>
      <c r="EO624">
        <v>-0.00524148</v>
      </c>
      <c r="EP624">
        <v>0</v>
      </c>
      <c r="EQ624">
        <v>27.0761</v>
      </c>
      <c r="ER624">
        <v>999.9</v>
      </c>
      <c r="ES624">
        <v>28</v>
      </c>
      <c r="ET624">
        <v>39.5</v>
      </c>
      <c r="EU624">
        <v>29.5393</v>
      </c>
      <c r="EV624">
        <v>61.479</v>
      </c>
      <c r="EW624">
        <v>26.899</v>
      </c>
      <c r="EX624">
        <v>2</v>
      </c>
      <c r="EY624">
        <v>0.287132</v>
      </c>
      <c r="EZ624">
        <v>3.98922</v>
      </c>
      <c r="FA624">
        <v>20.3399</v>
      </c>
      <c r="FB624">
        <v>5.2122</v>
      </c>
      <c r="FC624">
        <v>12.0116</v>
      </c>
      <c r="FD624">
        <v>4.9867</v>
      </c>
      <c r="FE624">
        <v>3.28763</v>
      </c>
      <c r="FF624">
        <v>6627.4</v>
      </c>
      <c r="FG624">
        <v>9999</v>
      </c>
      <c r="FH624">
        <v>9999</v>
      </c>
      <c r="FI624">
        <v>107.1</v>
      </c>
      <c r="FJ624">
        <v>1.86752</v>
      </c>
      <c r="FK624">
        <v>1.86647</v>
      </c>
      <c r="FL624">
        <v>1.866</v>
      </c>
      <c r="FM624">
        <v>1.86584</v>
      </c>
      <c r="FN624">
        <v>1.86768</v>
      </c>
      <c r="FO624">
        <v>1.87012</v>
      </c>
      <c r="FP624">
        <v>1.86875</v>
      </c>
      <c r="FQ624">
        <v>1.87019</v>
      </c>
      <c r="FR624">
        <v>0</v>
      </c>
      <c r="FS624">
        <v>0</v>
      </c>
      <c r="FT624">
        <v>0</v>
      </c>
      <c r="FU624">
        <v>0</v>
      </c>
      <c r="FV624" t="s">
        <v>358</v>
      </c>
      <c r="FW624" t="s">
        <v>359</v>
      </c>
      <c r="FX624" t="s">
        <v>360</v>
      </c>
      <c r="FY624" t="s">
        <v>360</v>
      </c>
      <c r="FZ624" t="s">
        <v>360</v>
      </c>
      <c r="GA624" t="s">
        <v>360</v>
      </c>
      <c r="GB624">
        <v>0</v>
      </c>
      <c r="GC624">
        <v>100</v>
      </c>
      <c r="GD624">
        <v>100</v>
      </c>
      <c r="GE624">
        <v>-1.755</v>
      </c>
      <c r="GF624">
        <v>-0.9722</v>
      </c>
      <c r="GG624">
        <v>-0.6157391948907027</v>
      </c>
      <c r="GH624">
        <v>-0.001751842048368114</v>
      </c>
      <c r="GI624">
        <v>2.175043830543419E-07</v>
      </c>
      <c r="GJ624">
        <v>-8.900938919420621E-11</v>
      </c>
      <c r="GK624">
        <v>8.598166570386768</v>
      </c>
      <c r="GL624">
        <v>1.777864070516789</v>
      </c>
      <c r="GM624">
        <v>-0.1595319365346188</v>
      </c>
      <c r="GN624">
        <v>0.002975254502177307</v>
      </c>
      <c r="GO624">
        <v>3</v>
      </c>
      <c r="GP624">
        <v>2360</v>
      </c>
      <c r="GQ624">
        <v>1</v>
      </c>
      <c r="GR624">
        <v>26</v>
      </c>
      <c r="GS624">
        <v>71.40000000000001</v>
      </c>
      <c r="GT624">
        <v>71.5</v>
      </c>
      <c r="GU624">
        <v>2.09106</v>
      </c>
      <c r="GV624">
        <v>2.24243</v>
      </c>
      <c r="GW624">
        <v>1.94702</v>
      </c>
      <c r="GX624">
        <v>2.81616</v>
      </c>
      <c r="GY624">
        <v>2.19482</v>
      </c>
      <c r="GZ624">
        <v>2.37915</v>
      </c>
      <c r="HA624">
        <v>42.0065</v>
      </c>
      <c r="HB624">
        <v>11.8818</v>
      </c>
      <c r="HC624">
        <v>18</v>
      </c>
      <c r="HD624">
        <v>500.953</v>
      </c>
      <c r="HE624">
        <v>567.143</v>
      </c>
      <c r="HF624">
        <v>20.5486</v>
      </c>
      <c r="HG624">
        <v>30.8942</v>
      </c>
      <c r="HH624">
        <v>29.9995</v>
      </c>
      <c r="HI624">
        <v>30.7963</v>
      </c>
      <c r="HJ624">
        <v>30.7037</v>
      </c>
      <c r="HK624">
        <v>41.7629</v>
      </c>
      <c r="HL624">
        <v>16.5629</v>
      </c>
      <c r="HM624">
        <v>33.2169</v>
      </c>
      <c r="HN624">
        <v>20.5552</v>
      </c>
      <c r="HO624">
        <v>741.885</v>
      </c>
      <c r="HP624">
        <v>24.301</v>
      </c>
      <c r="HQ624">
        <v>100.02</v>
      </c>
      <c r="HR624">
        <v>99.92529999999999</v>
      </c>
    </row>
    <row r="625" spans="1:226">
      <c r="A625">
        <v>609</v>
      </c>
      <c r="B625">
        <v>1657319812.5</v>
      </c>
      <c r="C625">
        <v>10951.5</v>
      </c>
      <c r="D625" t="s">
        <v>1586</v>
      </c>
      <c r="E625" t="s">
        <v>1587</v>
      </c>
      <c r="F625">
        <v>5</v>
      </c>
      <c r="G625" t="s">
        <v>728</v>
      </c>
      <c r="H625" t="s">
        <v>354</v>
      </c>
      <c r="I625">
        <v>1657319810.1875</v>
      </c>
      <c r="J625">
        <f>(K625)/1000</f>
        <v>0</v>
      </c>
      <c r="K625">
        <f>IF(BF625, AN625, AH625)</f>
        <v>0</v>
      </c>
      <c r="L625">
        <f>IF(BF625, AI625, AG625)</f>
        <v>0</v>
      </c>
      <c r="M625">
        <f>BH625 - IF(AU625&gt;1, L625*BB625*100.0/(AW625*BV625), 0)</f>
        <v>0</v>
      </c>
      <c r="N625">
        <f>((T625-J625/2)*M625-L625)/(T625+J625/2)</f>
        <v>0</v>
      </c>
      <c r="O625">
        <f>N625*(BO625+BP625)/1000.0</f>
        <v>0</v>
      </c>
      <c r="P625">
        <f>(BH625 - IF(AU625&gt;1, L625*BB625*100.0/(AW625*BV625), 0))*(BO625+BP625)/1000.0</f>
        <v>0</v>
      </c>
      <c r="Q625">
        <f>2.0/((1/S625-1/R625)+SIGN(S625)*SQRT((1/S625-1/R625)*(1/S625-1/R625) + 4*BC625/((BC625+1)*(BC625+1))*(2*1/S625*1/R625-1/R625*1/R625)))</f>
        <v>0</v>
      </c>
      <c r="R625">
        <f>IF(LEFT(BD625,1)&lt;&gt;"0",IF(LEFT(BD625,1)="1",3.0,BE625),$D$5+$E$5*(BV625*BO625/($K$5*1000))+$F$5*(BV625*BO625/($K$5*1000))*MAX(MIN(BB625,$J$5),$I$5)*MAX(MIN(BB625,$J$5),$I$5)+$G$5*MAX(MIN(BB625,$J$5),$I$5)*(BV625*BO625/($K$5*1000))+$H$5*(BV625*BO625/($K$5*1000))*(BV625*BO625/($K$5*1000)))</f>
        <v>0</v>
      </c>
      <c r="S625">
        <f>J625*(1000-(1000*0.61365*exp(17.502*W625/(240.97+W625))/(BO625+BP625)+BJ625)/2)/(1000*0.61365*exp(17.502*W625/(240.97+W625))/(BO625+BP625)-BJ625)</f>
        <v>0</v>
      </c>
      <c r="T625">
        <f>1/((BC625+1)/(Q625/1.6)+1/(R625/1.37)) + BC625/((BC625+1)/(Q625/1.6) + BC625/(R625/1.37))</f>
        <v>0</v>
      </c>
      <c r="U625">
        <f>(AX625*BA625)</f>
        <v>0</v>
      </c>
      <c r="V625">
        <f>(BQ625+(U625+2*0.95*5.67E-8*(((BQ625+$B$7)+273)^4-(BQ625+273)^4)-44100*J625)/(1.84*29.3*R625+8*0.95*5.67E-8*(BQ625+273)^3))</f>
        <v>0</v>
      </c>
      <c r="W625">
        <f>($C$7*BR625+$D$7*BS625+$E$7*V625)</f>
        <v>0</v>
      </c>
      <c r="X625">
        <f>0.61365*exp(17.502*W625/(240.97+W625))</f>
        <v>0</v>
      </c>
      <c r="Y625">
        <f>(Z625/AA625*100)</f>
        <v>0</v>
      </c>
      <c r="Z625">
        <f>BJ625*(BO625+BP625)/1000</f>
        <v>0</v>
      </c>
      <c r="AA625">
        <f>0.61365*exp(17.502*BQ625/(240.97+BQ625))</f>
        <v>0</v>
      </c>
      <c r="AB625">
        <f>(X625-BJ625*(BO625+BP625)/1000)</f>
        <v>0</v>
      </c>
      <c r="AC625">
        <f>(-J625*44100)</f>
        <v>0</v>
      </c>
      <c r="AD625">
        <f>2*29.3*R625*0.92*(BQ625-W625)</f>
        <v>0</v>
      </c>
      <c r="AE625">
        <f>2*0.95*5.67E-8*(((BQ625+$B$7)+273)^4-(W625+273)^4)</f>
        <v>0</v>
      </c>
      <c r="AF625">
        <f>U625+AE625+AC625+AD625</f>
        <v>0</v>
      </c>
      <c r="AG625">
        <f>BN625*AU625*(BI625-BH625*(1000-AU625*BK625)/(1000-AU625*BJ625))/(100*BB625)</f>
        <v>0</v>
      </c>
      <c r="AH625">
        <f>1000*BN625*AU625*(BJ625-BK625)/(100*BB625*(1000-AU625*BJ625))</f>
        <v>0</v>
      </c>
      <c r="AI625">
        <f>(AJ625 - AK625 - BO625*1E3/(8.314*(BQ625+273.15)) * AM625/BN625 * AL625) * BN625/(100*BB625) * (1000 - BK625)/1000</f>
        <v>0</v>
      </c>
      <c r="AJ625">
        <v>742.8337177007562</v>
      </c>
      <c r="AK625">
        <v>721.2560727272725</v>
      </c>
      <c r="AL625">
        <v>3.350290704650297</v>
      </c>
      <c r="AM625">
        <v>65.61968836560369</v>
      </c>
      <c r="AN625">
        <f>(AP625 - AO625 + BO625*1E3/(8.314*(BQ625+273.15)) * AR625/BN625 * AQ625) * BN625/(100*BB625) * 1000/(1000 - AP625)</f>
        <v>0</v>
      </c>
      <c r="AO625">
        <v>24.23090683106109</v>
      </c>
      <c r="AP625">
        <v>25.57604242424243</v>
      </c>
      <c r="AQ625">
        <v>-9.83694292275419E-06</v>
      </c>
      <c r="AR625">
        <v>78.44544884641762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MAX(0,($B$13+$C$13*BV625)/(1+$D$13*BV625)*BO625/(BQ625+273)*$E$13)</f>
        <v>0</v>
      </c>
      <c r="AX625">
        <f>$B$11*BW625+$C$11*BX625+$F$11*CI625*(1-CL625)</f>
        <v>0</v>
      </c>
      <c r="AY625">
        <f>AX625*AZ625</f>
        <v>0</v>
      </c>
      <c r="AZ625">
        <f>($B$11*$D$9+$C$11*$D$9+$F$11*((CV625+CN625)/MAX(CV625+CN625+CW625, 0.1)*$I$9+CW625/MAX(CV625+CN625+CW625, 0.1)*$J$9))/($B$11+$C$11+$F$11)</f>
        <v>0</v>
      </c>
      <c r="BA625">
        <f>($B$11*$K$9+$C$11*$K$9+$F$11*((CV625+CN625)/MAX(CV625+CN625+CW625, 0.1)*$P$9+CW625/MAX(CV625+CN625+CW625, 0.1)*$Q$9))/($B$11+$C$11+$F$11)</f>
        <v>0</v>
      </c>
      <c r="BB625">
        <v>6</v>
      </c>
      <c r="BC625">
        <v>0.5</v>
      </c>
      <c r="BD625" t="s">
        <v>355</v>
      </c>
      <c r="BE625">
        <v>2</v>
      </c>
      <c r="BF625" t="b">
        <v>1</v>
      </c>
      <c r="BG625">
        <v>1657319810.1875</v>
      </c>
      <c r="BH625">
        <v>696.903125</v>
      </c>
      <c r="BI625">
        <v>727.005125</v>
      </c>
      <c r="BJ625">
        <v>25.5777</v>
      </c>
      <c r="BK625">
        <v>24.2264</v>
      </c>
      <c r="BL625">
        <v>698.666875</v>
      </c>
      <c r="BM625">
        <v>26.5488625</v>
      </c>
      <c r="BN625">
        <v>500.041</v>
      </c>
      <c r="BO625">
        <v>68.41560000000001</v>
      </c>
      <c r="BP625">
        <v>0.100189</v>
      </c>
      <c r="BQ625">
        <v>26.6508125</v>
      </c>
      <c r="BR625">
        <v>26.98995</v>
      </c>
      <c r="BS625">
        <v>999.9</v>
      </c>
      <c r="BT625">
        <v>0</v>
      </c>
      <c r="BU625">
        <v>0</v>
      </c>
      <c r="BV625">
        <v>9984.375</v>
      </c>
      <c r="BW625">
        <v>0</v>
      </c>
      <c r="BX625">
        <v>1591.81</v>
      </c>
      <c r="BY625">
        <v>-30.10195</v>
      </c>
      <c r="BZ625">
        <v>715.195875</v>
      </c>
      <c r="CA625">
        <v>745.054875</v>
      </c>
      <c r="CB625">
        <v>1.3512925</v>
      </c>
      <c r="CC625">
        <v>727.005125</v>
      </c>
      <c r="CD625">
        <v>24.2264</v>
      </c>
      <c r="CE625">
        <v>1.74991375</v>
      </c>
      <c r="CF625">
        <v>1.65746375</v>
      </c>
      <c r="CG625">
        <v>15.3464125</v>
      </c>
      <c r="CH625">
        <v>14.5036875</v>
      </c>
      <c r="CI625">
        <v>1999.97625</v>
      </c>
      <c r="CJ625">
        <v>0.980006</v>
      </c>
      <c r="CK625">
        <v>0.0199936625</v>
      </c>
      <c r="CL625">
        <v>0</v>
      </c>
      <c r="CM625">
        <v>2.163625</v>
      </c>
      <c r="CN625">
        <v>0</v>
      </c>
      <c r="CO625">
        <v>4339.9125</v>
      </c>
      <c r="CP625">
        <v>16749.2875</v>
      </c>
      <c r="CQ625">
        <v>42.687</v>
      </c>
      <c r="CR625">
        <v>44.125</v>
      </c>
      <c r="CS625">
        <v>43.125</v>
      </c>
      <c r="CT625">
        <v>42.492125</v>
      </c>
      <c r="CU625">
        <v>41.5155</v>
      </c>
      <c r="CV625">
        <v>1959.98625</v>
      </c>
      <c r="CW625">
        <v>39.99</v>
      </c>
      <c r="CX625">
        <v>0</v>
      </c>
      <c r="CY625">
        <v>1657319819.1</v>
      </c>
      <c r="CZ625">
        <v>0</v>
      </c>
      <c r="DA625">
        <v>1657315522.5</v>
      </c>
      <c r="DB625" t="s">
        <v>1038</v>
      </c>
      <c r="DC625">
        <v>1657315522.5</v>
      </c>
      <c r="DD625">
        <v>1657315518.5</v>
      </c>
      <c r="DE625">
        <v>10</v>
      </c>
      <c r="DF625">
        <v>0.226</v>
      </c>
      <c r="DG625">
        <v>0.346</v>
      </c>
      <c r="DH625">
        <v>-1.322</v>
      </c>
      <c r="DI625">
        <v>-0.172</v>
      </c>
      <c r="DJ625">
        <v>420</v>
      </c>
      <c r="DK625">
        <v>25</v>
      </c>
      <c r="DL625">
        <v>0.27</v>
      </c>
      <c r="DM625">
        <v>0.2</v>
      </c>
      <c r="DN625">
        <v>-29.26306585365854</v>
      </c>
      <c r="DO625">
        <v>-6.894595818815433</v>
      </c>
      <c r="DP625">
        <v>0.6978676800325599</v>
      </c>
      <c r="DQ625">
        <v>0</v>
      </c>
      <c r="DR625">
        <v>1.340069268292683</v>
      </c>
      <c r="DS625">
        <v>0.04838696864111619</v>
      </c>
      <c r="DT625">
        <v>0.005146037732338666</v>
      </c>
      <c r="DU625">
        <v>1</v>
      </c>
      <c r="DV625">
        <v>1</v>
      </c>
      <c r="DW625">
        <v>2</v>
      </c>
      <c r="DX625" t="s">
        <v>357</v>
      </c>
      <c r="DY625">
        <v>2.97654</v>
      </c>
      <c r="DZ625">
        <v>2.72451</v>
      </c>
      <c r="EA625">
        <v>0.104029</v>
      </c>
      <c r="EB625">
        <v>0.105856</v>
      </c>
      <c r="EC625">
        <v>0.0873312</v>
      </c>
      <c r="ED625">
        <v>0.0804792</v>
      </c>
      <c r="EE625">
        <v>28165.9</v>
      </c>
      <c r="EF625">
        <v>28217.6</v>
      </c>
      <c r="EG625">
        <v>29244.3</v>
      </c>
      <c r="EH625">
        <v>29204.8</v>
      </c>
      <c r="EI625">
        <v>35378</v>
      </c>
      <c r="EJ625">
        <v>35688.2</v>
      </c>
      <c r="EK625">
        <v>41201</v>
      </c>
      <c r="EL625">
        <v>41599.2</v>
      </c>
      <c r="EM625">
        <v>1.93393</v>
      </c>
      <c r="EN625">
        <v>2.01583</v>
      </c>
      <c r="EO625">
        <v>-0.0054054</v>
      </c>
      <c r="EP625">
        <v>0</v>
      </c>
      <c r="EQ625">
        <v>27.0776</v>
      </c>
      <c r="ER625">
        <v>999.9</v>
      </c>
      <c r="ES625">
        <v>28</v>
      </c>
      <c r="ET625">
        <v>39.5</v>
      </c>
      <c r="EU625">
        <v>29.5431</v>
      </c>
      <c r="EV625">
        <v>61.679</v>
      </c>
      <c r="EW625">
        <v>26.875</v>
      </c>
      <c r="EX625">
        <v>2</v>
      </c>
      <c r="EY625">
        <v>0.28627</v>
      </c>
      <c r="EZ625">
        <v>3.83935</v>
      </c>
      <c r="FA625">
        <v>20.3432</v>
      </c>
      <c r="FB625">
        <v>5.21205</v>
      </c>
      <c r="FC625">
        <v>12.012</v>
      </c>
      <c r="FD625">
        <v>4.9865</v>
      </c>
      <c r="FE625">
        <v>3.28753</v>
      </c>
      <c r="FF625">
        <v>6627.4</v>
      </c>
      <c r="FG625">
        <v>9999</v>
      </c>
      <c r="FH625">
        <v>9999</v>
      </c>
      <c r="FI625">
        <v>107.1</v>
      </c>
      <c r="FJ625">
        <v>1.86752</v>
      </c>
      <c r="FK625">
        <v>1.86648</v>
      </c>
      <c r="FL625">
        <v>1.866</v>
      </c>
      <c r="FM625">
        <v>1.86584</v>
      </c>
      <c r="FN625">
        <v>1.86768</v>
      </c>
      <c r="FO625">
        <v>1.87012</v>
      </c>
      <c r="FP625">
        <v>1.86876</v>
      </c>
      <c r="FQ625">
        <v>1.8702</v>
      </c>
      <c r="FR625">
        <v>0</v>
      </c>
      <c r="FS625">
        <v>0</v>
      </c>
      <c r="FT625">
        <v>0</v>
      </c>
      <c r="FU625">
        <v>0</v>
      </c>
      <c r="FV625" t="s">
        <v>358</v>
      </c>
      <c r="FW625" t="s">
        <v>359</v>
      </c>
      <c r="FX625" t="s">
        <v>360</v>
      </c>
      <c r="FY625" t="s">
        <v>360</v>
      </c>
      <c r="FZ625" t="s">
        <v>360</v>
      </c>
      <c r="GA625" t="s">
        <v>360</v>
      </c>
      <c r="GB625">
        <v>0</v>
      </c>
      <c r="GC625">
        <v>100</v>
      </c>
      <c r="GD625">
        <v>100</v>
      </c>
      <c r="GE625">
        <v>-1.776</v>
      </c>
      <c r="GF625">
        <v>-0.9702</v>
      </c>
      <c r="GG625">
        <v>-0.6157391948907027</v>
      </c>
      <c r="GH625">
        <v>-0.001751842048368114</v>
      </c>
      <c r="GI625">
        <v>2.175043830543419E-07</v>
      </c>
      <c r="GJ625">
        <v>-8.900938919420621E-11</v>
      </c>
      <c r="GK625">
        <v>8.598166570386768</v>
      </c>
      <c r="GL625">
        <v>1.777864070516789</v>
      </c>
      <c r="GM625">
        <v>-0.1595319365346188</v>
      </c>
      <c r="GN625">
        <v>0.002975254502177307</v>
      </c>
      <c r="GO625">
        <v>3</v>
      </c>
      <c r="GP625">
        <v>2360</v>
      </c>
      <c r="GQ625">
        <v>1</v>
      </c>
      <c r="GR625">
        <v>26</v>
      </c>
      <c r="GS625">
        <v>71.5</v>
      </c>
      <c r="GT625">
        <v>71.59999999999999</v>
      </c>
      <c r="GU625">
        <v>2.12158</v>
      </c>
      <c r="GV625">
        <v>2.23999</v>
      </c>
      <c r="GW625">
        <v>1.94702</v>
      </c>
      <c r="GX625">
        <v>2.81616</v>
      </c>
      <c r="GY625">
        <v>2.19482</v>
      </c>
      <c r="GZ625">
        <v>2.37427</v>
      </c>
      <c r="HA625">
        <v>42.0065</v>
      </c>
      <c r="HB625">
        <v>11.8905</v>
      </c>
      <c r="HC625">
        <v>18</v>
      </c>
      <c r="HD625">
        <v>501.002</v>
      </c>
      <c r="HE625">
        <v>567.4450000000001</v>
      </c>
      <c r="HF625">
        <v>20.5549</v>
      </c>
      <c r="HG625">
        <v>30.8942</v>
      </c>
      <c r="HH625">
        <v>29.9992</v>
      </c>
      <c r="HI625">
        <v>30.7963</v>
      </c>
      <c r="HJ625">
        <v>30.7037</v>
      </c>
      <c r="HK625">
        <v>42.3621</v>
      </c>
      <c r="HL625">
        <v>16.5629</v>
      </c>
      <c r="HM625">
        <v>33.2169</v>
      </c>
      <c r="HN625">
        <v>20.5857</v>
      </c>
      <c r="HO625">
        <v>755.26</v>
      </c>
      <c r="HP625">
        <v>24.301</v>
      </c>
      <c r="HQ625">
        <v>100.017</v>
      </c>
      <c r="HR625">
        <v>99.9252</v>
      </c>
    </row>
    <row r="626" spans="1:226">
      <c r="A626">
        <v>610</v>
      </c>
      <c r="B626">
        <v>1657319813.5</v>
      </c>
      <c r="C626">
        <v>10952.5</v>
      </c>
      <c r="D626" t="s">
        <v>1588</v>
      </c>
      <c r="E626" t="s">
        <v>1589</v>
      </c>
      <c r="F626">
        <v>5</v>
      </c>
      <c r="G626" t="s">
        <v>728</v>
      </c>
      <c r="H626" t="s">
        <v>354</v>
      </c>
      <c r="I626">
        <v>1657319810.5</v>
      </c>
      <c r="J626">
        <f>(K626)/1000</f>
        <v>0</v>
      </c>
      <c r="K626">
        <f>IF(BF626, AN626, AH626)</f>
        <v>0</v>
      </c>
      <c r="L626">
        <f>IF(BF626, AI626, AG626)</f>
        <v>0</v>
      </c>
      <c r="M626">
        <f>BH626 - IF(AU626&gt;1, L626*BB626*100.0/(AW626*BV626), 0)</f>
        <v>0</v>
      </c>
      <c r="N626">
        <f>((T626-J626/2)*M626-L626)/(T626+J626/2)</f>
        <v>0</v>
      </c>
      <c r="O626">
        <f>N626*(BO626+BP626)/1000.0</f>
        <v>0</v>
      </c>
      <c r="P626">
        <f>(BH626 - IF(AU626&gt;1, L626*BB626*100.0/(AW626*BV626), 0))*(BO626+BP626)/1000.0</f>
        <v>0</v>
      </c>
      <c r="Q626">
        <f>2.0/((1/S626-1/R626)+SIGN(S626)*SQRT((1/S626-1/R626)*(1/S626-1/R626) + 4*BC626/((BC626+1)*(BC626+1))*(2*1/S626*1/R626-1/R626*1/R626)))</f>
        <v>0</v>
      </c>
      <c r="R626">
        <f>IF(LEFT(BD626,1)&lt;&gt;"0",IF(LEFT(BD626,1)="1",3.0,BE626),$D$5+$E$5*(BV626*BO626/($K$5*1000))+$F$5*(BV626*BO626/($K$5*1000))*MAX(MIN(BB626,$J$5),$I$5)*MAX(MIN(BB626,$J$5),$I$5)+$G$5*MAX(MIN(BB626,$J$5),$I$5)*(BV626*BO626/($K$5*1000))+$H$5*(BV626*BO626/($K$5*1000))*(BV626*BO626/($K$5*1000)))</f>
        <v>0</v>
      </c>
      <c r="S626">
        <f>J626*(1000-(1000*0.61365*exp(17.502*W626/(240.97+W626))/(BO626+BP626)+BJ626)/2)/(1000*0.61365*exp(17.502*W626/(240.97+W626))/(BO626+BP626)-BJ626)</f>
        <v>0</v>
      </c>
      <c r="T626">
        <f>1/((BC626+1)/(Q626/1.6)+1/(R626/1.37)) + BC626/((BC626+1)/(Q626/1.6) + BC626/(R626/1.37))</f>
        <v>0</v>
      </c>
      <c r="U626">
        <f>(AX626*BA626)</f>
        <v>0</v>
      </c>
      <c r="V626">
        <f>(BQ626+(U626+2*0.95*5.67E-8*(((BQ626+$B$7)+273)^4-(BQ626+273)^4)-44100*J626)/(1.84*29.3*R626+8*0.95*5.67E-8*(BQ626+273)^3))</f>
        <v>0</v>
      </c>
      <c r="W626">
        <f>($C$7*BR626+$D$7*BS626+$E$7*V626)</f>
        <v>0</v>
      </c>
      <c r="X626">
        <f>0.61365*exp(17.502*W626/(240.97+W626))</f>
        <v>0</v>
      </c>
      <c r="Y626">
        <f>(Z626/AA626*100)</f>
        <v>0</v>
      </c>
      <c r="Z626">
        <f>BJ626*(BO626+BP626)/1000</f>
        <v>0</v>
      </c>
      <c r="AA626">
        <f>0.61365*exp(17.502*BQ626/(240.97+BQ626))</f>
        <v>0</v>
      </c>
      <c r="AB626">
        <f>(X626-BJ626*(BO626+BP626)/1000)</f>
        <v>0</v>
      </c>
      <c r="AC626">
        <f>(-J626*44100)</f>
        <v>0</v>
      </c>
      <c r="AD626">
        <f>2*29.3*R626*0.92*(BQ626-W626)</f>
        <v>0</v>
      </c>
      <c r="AE626">
        <f>2*0.95*5.67E-8*(((BQ626+$B$7)+273)^4-(W626+273)^4)</f>
        <v>0</v>
      </c>
      <c r="AF626">
        <f>U626+AE626+AC626+AD626</f>
        <v>0</v>
      </c>
      <c r="AG626">
        <f>BN626*AU626*(BI626-BH626*(1000-AU626*BK626)/(1000-AU626*BJ626))/(100*BB626)</f>
        <v>0</v>
      </c>
      <c r="AH626">
        <f>1000*BN626*AU626*(BJ626-BK626)/(100*BB626*(1000-AU626*BJ626))</f>
        <v>0</v>
      </c>
      <c r="AI626">
        <f>(AJ626 - AK626 - BO626*1E3/(8.314*(BQ626+273.15)) * AM626/BN626 * AL626) * BN626/(100*BB626) * (1000 - BK626)/1000</f>
        <v>0</v>
      </c>
      <c r="AJ626">
        <v>746.2163895215352</v>
      </c>
      <c r="AK626">
        <v>724.6639454545451</v>
      </c>
      <c r="AL626">
        <v>3.36517911692907</v>
      </c>
      <c r="AM626">
        <v>65.61968836560369</v>
      </c>
      <c r="AN626">
        <f>(AP626 - AO626 + BO626*1E3/(8.314*(BQ626+273.15)) * AR626/BN626 * AQ626) * BN626/(100*BB626) * 1000/(1000 - AP626)</f>
        <v>0</v>
      </c>
      <c r="AO626">
        <v>24.22775822049046</v>
      </c>
      <c r="AP626">
        <v>25.57619636363637</v>
      </c>
      <c r="AQ626">
        <v>-1.66847448439819E-05</v>
      </c>
      <c r="AR626">
        <v>78.44544884641762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MAX(0,($B$13+$C$13*BV626)/(1+$D$13*BV626)*BO626/(BQ626+273)*$E$13)</f>
        <v>0</v>
      </c>
      <c r="AX626">
        <f>$B$11*BW626+$C$11*BX626+$F$11*CI626*(1-CL626)</f>
        <v>0</v>
      </c>
      <c r="AY626">
        <f>AX626*AZ626</f>
        <v>0</v>
      </c>
      <c r="AZ626">
        <f>($B$11*$D$9+$C$11*$D$9+$F$11*((CV626+CN626)/MAX(CV626+CN626+CW626, 0.1)*$I$9+CW626/MAX(CV626+CN626+CW626, 0.1)*$J$9))/($B$11+$C$11+$F$11)</f>
        <v>0</v>
      </c>
      <c r="BA626">
        <f>($B$11*$K$9+$C$11*$K$9+$F$11*((CV626+CN626)/MAX(CV626+CN626+CW626, 0.1)*$P$9+CW626/MAX(CV626+CN626+CW626, 0.1)*$Q$9))/($B$11+$C$11+$F$11)</f>
        <v>0</v>
      </c>
      <c r="BB626">
        <v>6</v>
      </c>
      <c r="BC626">
        <v>0.5</v>
      </c>
      <c r="BD626" t="s">
        <v>355</v>
      </c>
      <c r="BE626">
        <v>2</v>
      </c>
      <c r="BF626" t="b">
        <v>1</v>
      </c>
      <c r="BG626">
        <v>1657319810.5</v>
      </c>
      <c r="BH626">
        <v>697.9315555555555</v>
      </c>
      <c r="BI626">
        <v>728.0526666666667</v>
      </c>
      <c r="BJ626">
        <v>25.57754444444445</v>
      </c>
      <c r="BK626">
        <v>24.22548888888889</v>
      </c>
      <c r="BL626">
        <v>699.697</v>
      </c>
      <c r="BM626">
        <v>26.54861111111111</v>
      </c>
      <c r="BN626">
        <v>500.0347777777778</v>
      </c>
      <c r="BO626">
        <v>68.41557777777778</v>
      </c>
      <c r="BP626">
        <v>0.1001569888888889</v>
      </c>
      <c r="BQ626">
        <v>26.65067777777778</v>
      </c>
      <c r="BR626">
        <v>26.9897</v>
      </c>
      <c r="BS626">
        <v>999.9000000000001</v>
      </c>
      <c r="BT626">
        <v>0</v>
      </c>
      <c r="BU626">
        <v>0</v>
      </c>
      <c r="BV626">
        <v>9984.583333333334</v>
      </c>
      <c r="BW626">
        <v>0</v>
      </c>
      <c r="BX626">
        <v>1591.788888888889</v>
      </c>
      <c r="BY626">
        <v>-30.12103333333334</v>
      </c>
      <c r="BZ626">
        <v>716.2512222222223</v>
      </c>
      <c r="CA626">
        <v>746.1276666666668</v>
      </c>
      <c r="CB626">
        <v>1.352047777777778</v>
      </c>
      <c r="CC626">
        <v>728.0526666666667</v>
      </c>
      <c r="CD626">
        <v>24.22548888888889</v>
      </c>
      <c r="CE626">
        <v>1.749902222222222</v>
      </c>
      <c r="CF626">
        <v>1.657401111111111</v>
      </c>
      <c r="CG626">
        <v>15.34631111111111</v>
      </c>
      <c r="CH626">
        <v>14.5031</v>
      </c>
      <c r="CI626">
        <v>1999.975555555556</v>
      </c>
      <c r="CJ626">
        <v>0.980006</v>
      </c>
      <c r="CK626">
        <v>0.01999365555555556</v>
      </c>
      <c r="CL626">
        <v>0</v>
      </c>
      <c r="CM626">
        <v>2.176244444444444</v>
      </c>
      <c r="CN626">
        <v>0</v>
      </c>
      <c r="CO626">
        <v>4340.097777777778</v>
      </c>
      <c r="CP626">
        <v>16749.28888888888</v>
      </c>
      <c r="CQ626">
        <v>42.687</v>
      </c>
      <c r="CR626">
        <v>44.125</v>
      </c>
      <c r="CS626">
        <v>43.125</v>
      </c>
      <c r="CT626">
        <v>42.493</v>
      </c>
      <c r="CU626">
        <v>41.52066666666667</v>
      </c>
      <c r="CV626">
        <v>1959.985555555555</v>
      </c>
      <c r="CW626">
        <v>39.99</v>
      </c>
      <c r="CX626">
        <v>0</v>
      </c>
      <c r="CY626">
        <v>1657319820.3</v>
      </c>
      <c r="CZ626">
        <v>0</v>
      </c>
      <c r="DA626">
        <v>1657315522.5</v>
      </c>
      <c r="DB626" t="s">
        <v>1038</v>
      </c>
      <c r="DC626">
        <v>1657315522.5</v>
      </c>
      <c r="DD626">
        <v>1657315518.5</v>
      </c>
      <c r="DE626">
        <v>10</v>
      </c>
      <c r="DF626">
        <v>0.226</v>
      </c>
      <c r="DG626">
        <v>0.346</v>
      </c>
      <c r="DH626">
        <v>-1.322</v>
      </c>
      <c r="DI626">
        <v>-0.172</v>
      </c>
      <c r="DJ626">
        <v>420</v>
      </c>
      <c r="DK626">
        <v>25</v>
      </c>
      <c r="DL626">
        <v>0.27</v>
      </c>
      <c r="DM626">
        <v>0.2</v>
      </c>
      <c r="DN626">
        <v>-29.4681225</v>
      </c>
      <c r="DO626">
        <v>-5.984988742964285</v>
      </c>
      <c r="DP626">
        <v>0.5907878098300187</v>
      </c>
      <c r="DQ626">
        <v>0</v>
      </c>
      <c r="DR626">
        <v>1.341912</v>
      </c>
      <c r="DS626">
        <v>0.05848682926828894</v>
      </c>
      <c r="DT626">
        <v>0.006147441825670255</v>
      </c>
      <c r="DU626">
        <v>1</v>
      </c>
      <c r="DV626">
        <v>1</v>
      </c>
      <c r="DW626">
        <v>2</v>
      </c>
      <c r="DX626" t="s">
        <v>357</v>
      </c>
      <c r="DY626">
        <v>2.97653</v>
      </c>
      <c r="DZ626">
        <v>2.72453</v>
      </c>
      <c r="EA626">
        <v>0.104365</v>
      </c>
      <c r="EB626">
        <v>0.106203</v>
      </c>
      <c r="EC626">
        <v>0.0873318</v>
      </c>
      <c r="ED626">
        <v>0.0804713</v>
      </c>
      <c r="EE626">
        <v>28155.4</v>
      </c>
      <c r="EF626">
        <v>28206.7</v>
      </c>
      <c r="EG626">
        <v>29244.4</v>
      </c>
      <c r="EH626">
        <v>29204.8</v>
      </c>
      <c r="EI626">
        <v>35378.2</v>
      </c>
      <c r="EJ626">
        <v>35688.6</v>
      </c>
      <c r="EK626">
        <v>41201.2</v>
      </c>
      <c r="EL626">
        <v>41599.3</v>
      </c>
      <c r="EM626">
        <v>1.93387</v>
      </c>
      <c r="EN626">
        <v>2.0157</v>
      </c>
      <c r="EO626">
        <v>-0.00555068</v>
      </c>
      <c r="EP626">
        <v>0</v>
      </c>
      <c r="EQ626">
        <v>27.0776</v>
      </c>
      <c r="ER626">
        <v>999.9</v>
      </c>
      <c r="ES626">
        <v>28</v>
      </c>
      <c r="ET626">
        <v>39.5</v>
      </c>
      <c r="EU626">
        <v>29.5407</v>
      </c>
      <c r="EV626">
        <v>61.459</v>
      </c>
      <c r="EW626">
        <v>26.855</v>
      </c>
      <c r="EX626">
        <v>2</v>
      </c>
      <c r="EY626">
        <v>0.285826</v>
      </c>
      <c r="EZ626">
        <v>3.82163</v>
      </c>
      <c r="FA626">
        <v>20.3436</v>
      </c>
      <c r="FB626">
        <v>5.21235</v>
      </c>
      <c r="FC626">
        <v>12.0122</v>
      </c>
      <c r="FD626">
        <v>4.9866</v>
      </c>
      <c r="FE626">
        <v>3.28755</v>
      </c>
      <c r="FF626">
        <v>6627.4</v>
      </c>
      <c r="FG626">
        <v>9999</v>
      </c>
      <c r="FH626">
        <v>9999</v>
      </c>
      <c r="FI626">
        <v>107.1</v>
      </c>
      <c r="FJ626">
        <v>1.86751</v>
      </c>
      <c r="FK626">
        <v>1.86648</v>
      </c>
      <c r="FL626">
        <v>1.86599</v>
      </c>
      <c r="FM626">
        <v>1.86584</v>
      </c>
      <c r="FN626">
        <v>1.86769</v>
      </c>
      <c r="FO626">
        <v>1.87012</v>
      </c>
      <c r="FP626">
        <v>1.86877</v>
      </c>
      <c r="FQ626">
        <v>1.8702</v>
      </c>
      <c r="FR626">
        <v>0</v>
      </c>
      <c r="FS626">
        <v>0</v>
      </c>
      <c r="FT626">
        <v>0</v>
      </c>
      <c r="FU626">
        <v>0</v>
      </c>
      <c r="FV626" t="s">
        <v>358</v>
      </c>
      <c r="FW626" t="s">
        <v>359</v>
      </c>
      <c r="FX626" t="s">
        <v>360</v>
      </c>
      <c r="FY626" t="s">
        <v>360</v>
      </c>
      <c r="FZ626" t="s">
        <v>360</v>
      </c>
      <c r="GA626" t="s">
        <v>360</v>
      </c>
      <c r="GB626">
        <v>0</v>
      </c>
      <c r="GC626">
        <v>100</v>
      </c>
      <c r="GD626">
        <v>100</v>
      </c>
      <c r="GE626">
        <v>-1.781</v>
      </c>
      <c r="GF626">
        <v>-0.9703000000000001</v>
      </c>
      <c r="GG626">
        <v>-0.6157391948907027</v>
      </c>
      <c r="GH626">
        <v>-0.001751842048368114</v>
      </c>
      <c r="GI626">
        <v>2.175043830543419E-07</v>
      </c>
      <c r="GJ626">
        <v>-8.900938919420621E-11</v>
      </c>
      <c r="GK626">
        <v>8.598166570386768</v>
      </c>
      <c r="GL626">
        <v>1.777864070516789</v>
      </c>
      <c r="GM626">
        <v>-0.1595319365346188</v>
      </c>
      <c r="GN626">
        <v>0.002975254502177307</v>
      </c>
      <c r="GO626">
        <v>3</v>
      </c>
      <c r="GP626">
        <v>2360</v>
      </c>
      <c r="GQ626">
        <v>1</v>
      </c>
      <c r="GR626">
        <v>26</v>
      </c>
      <c r="GS626">
        <v>71.5</v>
      </c>
      <c r="GT626">
        <v>71.59999999999999</v>
      </c>
      <c r="GU626">
        <v>2.11914</v>
      </c>
      <c r="GV626">
        <v>2.23999</v>
      </c>
      <c r="GW626">
        <v>1.94702</v>
      </c>
      <c r="GX626">
        <v>2.81616</v>
      </c>
      <c r="GY626">
        <v>2.19482</v>
      </c>
      <c r="GZ626">
        <v>2.38159</v>
      </c>
      <c r="HA626">
        <v>42.0065</v>
      </c>
      <c r="HB626">
        <v>11.8818</v>
      </c>
      <c r="HC626">
        <v>18</v>
      </c>
      <c r="HD626">
        <v>500.969</v>
      </c>
      <c r="HE626">
        <v>567.351</v>
      </c>
      <c r="HF626">
        <v>20.563</v>
      </c>
      <c r="HG626">
        <v>30.8935</v>
      </c>
      <c r="HH626">
        <v>29.999</v>
      </c>
      <c r="HI626">
        <v>30.7963</v>
      </c>
      <c r="HJ626">
        <v>30.7037</v>
      </c>
      <c r="HK626">
        <v>42.433</v>
      </c>
      <c r="HL626">
        <v>16.2801</v>
      </c>
      <c r="HM626">
        <v>33.2169</v>
      </c>
      <c r="HN626">
        <v>20.5857</v>
      </c>
      <c r="HO626">
        <v>755.26</v>
      </c>
      <c r="HP626">
        <v>24.301</v>
      </c>
      <c r="HQ626">
        <v>100.018</v>
      </c>
      <c r="HR626">
        <v>99.9254</v>
      </c>
    </row>
    <row r="627" spans="1:226">
      <c r="A627">
        <v>611</v>
      </c>
      <c r="B627">
        <v>1657319817.5</v>
      </c>
      <c r="C627">
        <v>10956.5</v>
      </c>
      <c r="D627" t="s">
        <v>1590</v>
      </c>
      <c r="E627" t="s">
        <v>1591</v>
      </c>
      <c r="F627">
        <v>5</v>
      </c>
      <c r="G627" t="s">
        <v>728</v>
      </c>
      <c r="H627" t="s">
        <v>354</v>
      </c>
      <c r="I627">
        <v>1657319815.1875</v>
      </c>
      <c r="J627">
        <f>(K627)/1000</f>
        <v>0</v>
      </c>
      <c r="K627">
        <f>IF(BF627, AN627, AH627)</f>
        <v>0</v>
      </c>
      <c r="L627">
        <f>IF(BF627, AI627, AG627)</f>
        <v>0</v>
      </c>
      <c r="M627">
        <f>BH627 - IF(AU627&gt;1, L627*BB627*100.0/(AW627*BV627), 0)</f>
        <v>0</v>
      </c>
      <c r="N627">
        <f>((T627-J627/2)*M627-L627)/(T627+J627/2)</f>
        <v>0</v>
      </c>
      <c r="O627">
        <f>N627*(BO627+BP627)/1000.0</f>
        <v>0</v>
      </c>
      <c r="P627">
        <f>(BH627 - IF(AU627&gt;1, L627*BB627*100.0/(AW627*BV627), 0))*(BO627+BP627)/1000.0</f>
        <v>0</v>
      </c>
      <c r="Q627">
        <f>2.0/((1/S627-1/R627)+SIGN(S627)*SQRT((1/S627-1/R627)*(1/S627-1/R627) + 4*BC627/((BC627+1)*(BC627+1))*(2*1/S627*1/R627-1/R627*1/R627)))</f>
        <v>0</v>
      </c>
      <c r="R627">
        <f>IF(LEFT(BD627,1)&lt;&gt;"0",IF(LEFT(BD627,1)="1",3.0,BE627),$D$5+$E$5*(BV627*BO627/($K$5*1000))+$F$5*(BV627*BO627/($K$5*1000))*MAX(MIN(BB627,$J$5),$I$5)*MAX(MIN(BB627,$J$5),$I$5)+$G$5*MAX(MIN(BB627,$J$5),$I$5)*(BV627*BO627/($K$5*1000))+$H$5*(BV627*BO627/($K$5*1000))*(BV627*BO627/($K$5*1000)))</f>
        <v>0</v>
      </c>
      <c r="S627">
        <f>J627*(1000-(1000*0.61365*exp(17.502*W627/(240.97+W627))/(BO627+BP627)+BJ627)/2)/(1000*0.61365*exp(17.502*W627/(240.97+W627))/(BO627+BP627)-BJ627)</f>
        <v>0</v>
      </c>
      <c r="T627">
        <f>1/((BC627+1)/(Q627/1.6)+1/(R627/1.37)) + BC627/((BC627+1)/(Q627/1.6) + BC627/(R627/1.37))</f>
        <v>0</v>
      </c>
      <c r="U627">
        <f>(AX627*BA627)</f>
        <v>0</v>
      </c>
      <c r="V627">
        <f>(BQ627+(U627+2*0.95*5.67E-8*(((BQ627+$B$7)+273)^4-(BQ627+273)^4)-44100*J627)/(1.84*29.3*R627+8*0.95*5.67E-8*(BQ627+273)^3))</f>
        <v>0</v>
      </c>
      <c r="W627">
        <f>($C$7*BR627+$D$7*BS627+$E$7*V627)</f>
        <v>0</v>
      </c>
      <c r="X627">
        <f>0.61365*exp(17.502*W627/(240.97+W627))</f>
        <v>0</v>
      </c>
      <c r="Y627">
        <f>(Z627/AA627*100)</f>
        <v>0</v>
      </c>
      <c r="Z627">
        <f>BJ627*(BO627+BP627)/1000</f>
        <v>0</v>
      </c>
      <c r="AA627">
        <f>0.61365*exp(17.502*BQ627/(240.97+BQ627))</f>
        <v>0</v>
      </c>
      <c r="AB627">
        <f>(X627-BJ627*(BO627+BP627)/1000)</f>
        <v>0</v>
      </c>
      <c r="AC627">
        <f>(-J627*44100)</f>
        <v>0</v>
      </c>
      <c r="AD627">
        <f>2*29.3*R627*0.92*(BQ627-W627)</f>
        <v>0</v>
      </c>
      <c r="AE627">
        <f>2*0.95*5.67E-8*(((BQ627+$B$7)+273)^4-(W627+273)^4)</f>
        <v>0</v>
      </c>
      <c r="AF627">
        <f>U627+AE627+AC627+AD627</f>
        <v>0</v>
      </c>
      <c r="AG627">
        <f>BN627*AU627*(BI627-BH627*(1000-AU627*BK627)/(1000-AU627*BJ627))/(100*BB627)</f>
        <v>0</v>
      </c>
      <c r="AH627">
        <f>1000*BN627*AU627*(BJ627-BK627)/(100*BB627*(1000-AU627*BJ627))</f>
        <v>0</v>
      </c>
      <c r="AI627">
        <f>(AJ627 - AK627 - BO627*1E3/(8.314*(BQ627+273.15)) * AM627/BN627 * AL627) * BN627/(100*BB627) * (1000 - BK627)/1000</f>
        <v>0</v>
      </c>
      <c r="AJ627">
        <v>760.2016117669712</v>
      </c>
      <c r="AK627">
        <v>738.3188909090909</v>
      </c>
      <c r="AL627">
        <v>3.41980027421422</v>
      </c>
      <c r="AM627">
        <v>65.61968836560369</v>
      </c>
      <c r="AN627">
        <f>(AP627 - AO627 + BO627*1E3/(8.314*(BQ627+273.15)) * AR627/BN627 * AQ627) * BN627/(100*BB627) * 1000/(1000 - AP627)</f>
        <v>0</v>
      </c>
      <c r="AO627">
        <v>24.21435432816762</v>
      </c>
      <c r="AP627">
        <v>25.57663333333333</v>
      </c>
      <c r="AQ627">
        <v>4.037565024919554E-06</v>
      </c>
      <c r="AR627">
        <v>78.44544884641762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MAX(0,($B$13+$C$13*BV627)/(1+$D$13*BV627)*BO627/(BQ627+273)*$E$13)</f>
        <v>0</v>
      </c>
      <c r="AX627">
        <f>$B$11*BW627+$C$11*BX627+$F$11*CI627*(1-CL627)</f>
        <v>0</v>
      </c>
      <c r="AY627">
        <f>AX627*AZ627</f>
        <v>0</v>
      </c>
      <c r="AZ627">
        <f>($B$11*$D$9+$C$11*$D$9+$F$11*((CV627+CN627)/MAX(CV627+CN627+CW627, 0.1)*$I$9+CW627/MAX(CV627+CN627+CW627, 0.1)*$J$9))/($B$11+$C$11+$F$11)</f>
        <v>0</v>
      </c>
      <c r="BA627">
        <f>($B$11*$K$9+$C$11*$K$9+$F$11*((CV627+CN627)/MAX(CV627+CN627+CW627, 0.1)*$P$9+CW627/MAX(CV627+CN627+CW627, 0.1)*$Q$9))/($B$11+$C$11+$F$11)</f>
        <v>0</v>
      </c>
      <c r="BB627">
        <v>6</v>
      </c>
      <c r="BC627">
        <v>0.5</v>
      </c>
      <c r="BD627" t="s">
        <v>355</v>
      </c>
      <c r="BE627">
        <v>2</v>
      </c>
      <c r="BF627" t="b">
        <v>1</v>
      </c>
      <c r="BG627">
        <v>1657319815.1875</v>
      </c>
      <c r="BH627">
        <v>713.372625</v>
      </c>
      <c r="BI627">
        <v>743.91275</v>
      </c>
      <c r="BJ627">
        <v>25.5767125</v>
      </c>
      <c r="BK627">
        <v>24.2146625</v>
      </c>
      <c r="BL627">
        <v>715.162625</v>
      </c>
      <c r="BM627">
        <v>26.5472625</v>
      </c>
      <c r="BN627">
        <v>500.022875</v>
      </c>
      <c r="BO627">
        <v>68.41546249999999</v>
      </c>
      <c r="BP627">
        <v>0.1000556125</v>
      </c>
      <c r="BQ627">
        <v>26.6454125</v>
      </c>
      <c r="BR627">
        <v>26.9842875</v>
      </c>
      <c r="BS627">
        <v>999.9</v>
      </c>
      <c r="BT627">
        <v>0</v>
      </c>
      <c r="BU627">
        <v>0</v>
      </c>
      <c r="BV627">
        <v>9989.53125</v>
      </c>
      <c r="BW627">
        <v>0</v>
      </c>
      <c r="BX627">
        <v>1591.46875</v>
      </c>
      <c r="BY627">
        <v>-30.5399625</v>
      </c>
      <c r="BZ627">
        <v>732.09725</v>
      </c>
      <c r="CA627">
        <v>762.373</v>
      </c>
      <c r="CB627">
        <v>1.362055</v>
      </c>
      <c r="CC627">
        <v>743.91275</v>
      </c>
      <c r="CD627">
        <v>24.2146625</v>
      </c>
      <c r="CE627">
        <v>1.7498425</v>
      </c>
      <c r="CF627">
        <v>1.6566575</v>
      </c>
      <c r="CG627">
        <v>15.3458</v>
      </c>
      <c r="CH627">
        <v>14.49615</v>
      </c>
      <c r="CI627">
        <v>1999.98625</v>
      </c>
      <c r="CJ627">
        <v>0.980006</v>
      </c>
      <c r="CK627">
        <v>0.0199936</v>
      </c>
      <c r="CL627">
        <v>0</v>
      </c>
      <c r="CM627">
        <v>2.373975</v>
      </c>
      <c r="CN627">
        <v>0</v>
      </c>
      <c r="CO627">
        <v>4342.389999999999</v>
      </c>
      <c r="CP627">
        <v>16749.375</v>
      </c>
      <c r="CQ627">
        <v>42.687</v>
      </c>
      <c r="CR627">
        <v>44.125</v>
      </c>
      <c r="CS627">
        <v>43.125</v>
      </c>
      <c r="CT627">
        <v>42.444875</v>
      </c>
      <c r="CU627">
        <v>41.50775</v>
      </c>
      <c r="CV627">
        <v>1959.99625</v>
      </c>
      <c r="CW627">
        <v>39.99</v>
      </c>
      <c r="CX627">
        <v>0</v>
      </c>
      <c r="CY627">
        <v>1657319823.9</v>
      </c>
      <c r="CZ627">
        <v>0</v>
      </c>
      <c r="DA627">
        <v>1657315522.5</v>
      </c>
      <c r="DB627" t="s">
        <v>1038</v>
      </c>
      <c r="DC627">
        <v>1657315522.5</v>
      </c>
      <c r="DD627">
        <v>1657315518.5</v>
      </c>
      <c r="DE627">
        <v>10</v>
      </c>
      <c r="DF627">
        <v>0.226</v>
      </c>
      <c r="DG627">
        <v>0.346</v>
      </c>
      <c r="DH627">
        <v>-1.322</v>
      </c>
      <c r="DI627">
        <v>-0.172</v>
      </c>
      <c r="DJ627">
        <v>420</v>
      </c>
      <c r="DK627">
        <v>25</v>
      </c>
      <c r="DL627">
        <v>0.27</v>
      </c>
      <c r="DM627">
        <v>0.2</v>
      </c>
      <c r="DN627">
        <v>-29.8668975</v>
      </c>
      <c r="DO627">
        <v>-4.965216135084337</v>
      </c>
      <c r="DP627">
        <v>0.4867466566333556</v>
      </c>
      <c r="DQ627">
        <v>0</v>
      </c>
      <c r="DR627">
        <v>1.347169</v>
      </c>
      <c r="DS627">
        <v>0.09173718574108557</v>
      </c>
      <c r="DT627">
        <v>0.009338918245707054</v>
      </c>
      <c r="DU627">
        <v>1</v>
      </c>
      <c r="DV627">
        <v>1</v>
      </c>
      <c r="DW627">
        <v>2</v>
      </c>
      <c r="DX627" t="s">
        <v>357</v>
      </c>
      <c r="DY627">
        <v>2.97665</v>
      </c>
      <c r="DZ627">
        <v>2.72463</v>
      </c>
      <c r="EA627">
        <v>0.105715</v>
      </c>
      <c r="EB627">
        <v>0.107514</v>
      </c>
      <c r="EC627">
        <v>0.0873361</v>
      </c>
      <c r="ED627">
        <v>0.0804865</v>
      </c>
      <c r="EE627">
        <v>28114</v>
      </c>
      <c r="EF627">
        <v>28165.9</v>
      </c>
      <c r="EG627">
        <v>29245.5</v>
      </c>
      <c r="EH627">
        <v>29205.4</v>
      </c>
      <c r="EI627">
        <v>35379.4</v>
      </c>
      <c r="EJ627">
        <v>35689</v>
      </c>
      <c r="EK627">
        <v>41202.8</v>
      </c>
      <c r="EL627">
        <v>41600.4</v>
      </c>
      <c r="EM627">
        <v>1.9341</v>
      </c>
      <c r="EN627">
        <v>2.0158</v>
      </c>
      <c r="EO627">
        <v>-0.00599772</v>
      </c>
      <c r="EP627">
        <v>0</v>
      </c>
      <c r="EQ627">
        <v>27.076</v>
      </c>
      <c r="ER627">
        <v>999.9</v>
      </c>
      <c r="ES627">
        <v>28</v>
      </c>
      <c r="ET627">
        <v>39.5</v>
      </c>
      <c r="EU627">
        <v>29.5396</v>
      </c>
      <c r="EV627">
        <v>61.359</v>
      </c>
      <c r="EW627">
        <v>26.8309</v>
      </c>
      <c r="EX627">
        <v>2</v>
      </c>
      <c r="EY627">
        <v>0.285447</v>
      </c>
      <c r="EZ627">
        <v>3.82754</v>
      </c>
      <c r="FA627">
        <v>20.3439</v>
      </c>
      <c r="FB627">
        <v>5.2125</v>
      </c>
      <c r="FC627">
        <v>12.0116</v>
      </c>
      <c r="FD627">
        <v>4.98675</v>
      </c>
      <c r="FE627">
        <v>3.28772</v>
      </c>
      <c r="FF627">
        <v>6627.7</v>
      </c>
      <c r="FG627">
        <v>9999</v>
      </c>
      <c r="FH627">
        <v>9999</v>
      </c>
      <c r="FI627">
        <v>107.1</v>
      </c>
      <c r="FJ627">
        <v>1.86751</v>
      </c>
      <c r="FK627">
        <v>1.86647</v>
      </c>
      <c r="FL627">
        <v>1.866</v>
      </c>
      <c r="FM627">
        <v>1.86584</v>
      </c>
      <c r="FN627">
        <v>1.86768</v>
      </c>
      <c r="FO627">
        <v>1.87012</v>
      </c>
      <c r="FP627">
        <v>1.86876</v>
      </c>
      <c r="FQ627">
        <v>1.87017</v>
      </c>
      <c r="FR627">
        <v>0</v>
      </c>
      <c r="FS627">
        <v>0</v>
      </c>
      <c r="FT627">
        <v>0</v>
      </c>
      <c r="FU627">
        <v>0</v>
      </c>
      <c r="FV627" t="s">
        <v>358</v>
      </c>
      <c r="FW627" t="s">
        <v>359</v>
      </c>
      <c r="FX627" t="s">
        <v>360</v>
      </c>
      <c r="FY627" t="s">
        <v>360</v>
      </c>
      <c r="FZ627" t="s">
        <v>360</v>
      </c>
      <c r="GA627" t="s">
        <v>360</v>
      </c>
      <c r="GB627">
        <v>0</v>
      </c>
      <c r="GC627">
        <v>100</v>
      </c>
      <c r="GD627">
        <v>100</v>
      </c>
      <c r="GE627">
        <v>-1.802</v>
      </c>
      <c r="GF627">
        <v>-0.9708</v>
      </c>
      <c r="GG627">
        <v>-0.6157391948907027</v>
      </c>
      <c r="GH627">
        <v>-0.001751842048368114</v>
      </c>
      <c r="GI627">
        <v>2.175043830543419E-07</v>
      </c>
      <c r="GJ627">
        <v>-8.900938919420621E-11</v>
      </c>
      <c r="GK627">
        <v>8.598166570386768</v>
      </c>
      <c r="GL627">
        <v>1.777864070516789</v>
      </c>
      <c r="GM627">
        <v>-0.1595319365346188</v>
      </c>
      <c r="GN627">
        <v>0.002975254502177307</v>
      </c>
      <c r="GO627">
        <v>3</v>
      </c>
      <c r="GP627">
        <v>2360</v>
      </c>
      <c r="GQ627">
        <v>1</v>
      </c>
      <c r="GR627">
        <v>26</v>
      </c>
      <c r="GS627">
        <v>71.59999999999999</v>
      </c>
      <c r="GT627">
        <v>71.7</v>
      </c>
      <c r="GU627">
        <v>2.14844</v>
      </c>
      <c r="GV627">
        <v>2.23755</v>
      </c>
      <c r="GW627">
        <v>1.94702</v>
      </c>
      <c r="GX627">
        <v>2.81616</v>
      </c>
      <c r="GY627">
        <v>2.19482</v>
      </c>
      <c r="GZ627">
        <v>2.37549</v>
      </c>
      <c r="HA627">
        <v>42.0065</v>
      </c>
      <c r="HB627">
        <v>11.8818</v>
      </c>
      <c r="HC627">
        <v>18</v>
      </c>
      <c r="HD627">
        <v>501.116</v>
      </c>
      <c r="HE627">
        <v>567.426</v>
      </c>
      <c r="HF627">
        <v>20.5822</v>
      </c>
      <c r="HG627">
        <v>30.8915</v>
      </c>
      <c r="HH627">
        <v>29.9994</v>
      </c>
      <c r="HI627">
        <v>30.7963</v>
      </c>
      <c r="HJ627">
        <v>30.7037</v>
      </c>
      <c r="HK627">
        <v>43.0318</v>
      </c>
      <c r="HL627">
        <v>16.2801</v>
      </c>
      <c r="HM627">
        <v>33.2169</v>
      </c>
      <c r="HN627">
        <v>20.5935</v>
      </c>
      <c r="HO627">
        <v>768.629</v>
      </c>
      <c r="HP627">
        <v>24.301</v>
      </c>
      <c r="HQ627">
        <v>100.022</v>
      </c>
      <c r="HR627">
        <v>99.9278</v>
      </c>
    </row>
    <row r="628" spans="1:226">
      <c r="A628">
        <v>612</v>
      </c>
      <c r="B628">
        <v>1657319818.5</v>
      </c>
      <c r="C628">
        <v>10957.5</v>
      </c>
      <c r="D628" t="s">
        <v>1592</v>
      </c>
      <c r="E628" t="s">
        <v>1593</v>
      </c>
      <c r="F628">
        <v>5</v>
      </c>
      <c r="G628" t="s">
        <v>728</v>
      </c>
      <c r="H628" t="s">
        <v>354</v>
      </c>
      <c r="I628">
        <v>1657319815.5</v>
      </c>
      <c r="J628">
        <f>(K628)/1000</f>
        <v>0</v>
      </c>
      <c r="K628">
        <f>IF(BF628, AN628, AH628)</f>
        <v>0</v>
      </c>
      <c r="L628">
        <f>IF(BF628, AI628, AG628)</f>
        <v>0</v>
      </c>
      <c r="M628">
        <f>BH628 - IF(AU628&gt;1, L628*BB628*100.0/(AW628*BV628), 0)</f>
        <v>0</v>
      </c>
      <c r="N628">
        <f>((T628-J628/2)*M628-L628)/(T628+J628/2)</f>
        <v>0</v>
      </c>
      <c r="O628">
        <f>N628*(BO628+BP628)/1000.0</f>
        <v>0</v>
      </c>
      <c r="P628">
        <f>(BH628 - IF(AU628&gt;1, L628*BB628*100.0/(AW628*BV628), 0))*(BO628+BP628)/1000.0</f>
        <v>0</v>
      </c>
      <c r="Q628">
        <f>2.0/((1/S628-1/R628)+SIGN(S628)*SQRT((1/S628-1/R628)*(1/S628-1/R628) + 4*BC628/((BC628+1)*(BC628+1))*(2*1/S628*1/R628-1/R628*1/R628)))</f>
        <v>0</v>
      </c>
      <c r="R628">
        <f>IF(LEFT(BD628,1)&lt;&gt;"0",IF(LEFT(BD628,1)="1",3.0,BE628),$D$5+$E$5*(BV628*BO628/($K$5*1000))+$F$5*(BV628*BO628/($K$5*1000))*MAX(MIN(BB628,$J$5),$I$5)*MAX(MIN(BB628,$J$5),$I$5)+$G$5*MAX(MIN(BB628,$J$5),$I$5)*(BV628*BO628/($K$5*1000))+$H$5*(BV628*BO628/($K$5*1000))*(BV628*BO628/($K$5*1000)))</f>
        <v>0</v>
      </c>
      <c r="S628">
        <f>J628*(1000-(1000*0.61365*exp(17.502*W628/(240.97+W628))/(BO628+BP628)+BJ628)/2)/(1000*0.61365*exp(17.502*W628/(240.97+W628))/(BO628+BP628)-BJ628)</f>
        <v>0</v>
      </c>
      <c r="T628">
        <f>1/((BC628+1)/(Q628/1.6)+1/(R628/1.37)) + BC628/((BC628+1)/(Q628/1.6) + BC628/(R628/1.37))</f>
        <v>0</v>
      </c>
      <c r="U628">
        <f>(AX628*BA628)</f>
        <v>0</v>
      </c>
      <c r="V628">
        <f>(BQ628+(U628+2*0.95*5.67E-8*(((BQ628+$B$7)+273)^4-(BQ628+273)^4)-44100*J628)/(1.84*29.3*R628+8*0.95*5.67E-8*(BQ628+273)^3))</f>
        <v>0</v>
      </c>
      <c r="W628">
        <f>($C$7*BR628+$D$7*BS628+$E$7*V628)</f>
        <v>0</v>
      </c>
      <c r="X628">
        <f>0.61365*exp(17.502*W628/(240.97+W628))</f>
        <v>0</v>
      </c>
      <c r="Y628">
        <f>(Z628/AA628*100)</f>
        <v>0</v>
      </c>
      <c r="Z628">
        <f>BJ628*(BO628+BP628)/1000</f>
        <v>0</v>
      </c>
      <c r="AA628">
        <f>0.61365*exp(17.502*BQ628/(240.97+BQ628))</f>
        <v>0</v>
      </c>
      <c r="AB628">
        <f>(X628-BJ628*(BO628+BP628)/1000)</f>
        <v>0</v>
      </c>
      <c r="AC628">
        <f>(-J628*44100)</f>
        <v>0</v>
      </c>
      <c r="AD628">
        <f>2*29.3*R628*0.92*(BQ628-W628)</f>
        <v>0</v>
      </c>
      <c r="AE628">
        <f>2*0.95*5.67E-8*(((BQ628+$B$7)+273)^4-(W628+273)^4)</f>
        <v>0</v>
      </c>
      <c r="AF628">
        <f>U628+AE628+AC628+AD628</f>
        <v>0</v>
      </c>
      <c r="AG628">
        <f>BN628*AU628*(BI628-BH628*(1000-AU628*BK628)/(1000-AU628*BJ628))/(100*BB628)</f>
        <v>0</v>
      </c>
      <c r="AH628">
        <f>1000*BN628*AU628*(BJ628-BK628)/(100*BB628*(1000-AU628*BJ628))</f>
        <v>0</v>
      </c>
      <c r="AI628">
        <f>(AJ628 - AK628 - BO628*1E3/(8.314*(BQ628+273.15)) * AM628/BN628 * AL628) * BN628/(100*BB628) * (1000 - BK628)/1000</f>
        <v>0</v>
      </c>
      <c r="AJ628">
        <v>763.5891029992918</v>
      </c>
      <c r="AK628">
        <v>741.7094424242423</v>
      </c>
      <c r="AL628">
        <v>3.425465246266603</v>
      </c>
      <c r="AM628">
        <v>65.61968836560369</v>
      </c>
      <c r="AN628">
        <f>(AP628 - AO628 + BO628*1E3/(8.314*(BQ628+273.15)) * AR628/BN628 * AQ628) * BN628/(100*BB628) * 1000/(1000 - AP628)</f>
        <v>0</v>
      </c>
      <c r="AO628">
        <v>24.21233964224744</v>
      </c>
      <c r="AP628">
        <v>25.57741454545454</v>
      </c>
      <c r="AQ628">
        <v>-4.671306802180134E-06</v>
      </c>
      <c r="AR628">
        <v>78.44544884641762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MAX(0,($B$13+$C$13*BV628)/(1+$D$13*BV628)*BO628/(BQ628+273)*$E$13)</f>
        <v>0</v>
      </c>
      <c r="AX628">
        <f>$B$11*BW628+$C$11*BX628+$F$11*CI628*(1-CL628)</f>
        <v>0</v>
      </c>
      <c r="AY628">
        <f>AX628*AZ628</f>
        <v>0</v>
      </c>
      <c r="AZ628">
        <f>($B$11*$D$9+$C$11*$D$9+$F$11*((CV628+CN628)/MAX(CV628+CN628+CW628, 0.1)*$I$9+CW628/MAX(CV628+CN628+CW628, 0.1)*$J$9))/($B$11+$C$11+$F$11)</f>
        <v>0</v>
      </c>
      <c r="BA628">
        <f>($B$11*$K$9+$C$11*$K$9+$F$11*((CV628+CN628)/MAX(CV628+CN628+CW628, 0.1)*$P$9+CW628/MAX(CV628+CN628+CW628, 0.1)*$Q$9))/($B$11+$C$11+$F$11)</f>
        <v>0</v>
      </c>
      <c r="BB628">
        <v>6</v>
      </c>
      <c r="BC628">
        <v>0.5</v>
      </c>
      <c r="BD628" t="s">
        <v>355</v>
      </c>
      <c r="BE628">
        <v>2</v>
      </c>
      <c r="BF628" t="b">
        <v>1</v>
      </c>
      <c r="BG628">
        <v>1657319815.5</v>
      </c>
      <c r="BH628">
        <v>714.4127777777778</v>
      </c>
      <c r="BI628">
        <v>744.9516666666666</v>
      </c>
      <c r="BJ628">
        <v>25.5768</v>
      </c>
      <c r="BK628">
        <v>24.21573333333334</v>
      </c>
      <c r="BL628">
        <v>716.2044444444444</v>
      </c>
      <c r="BM628">
        <v>26.54741111111111</v>
      </c>
      <c r="BN628">
        <v>500.0233333333333</v>
      </c>
      <c r="BO628">
        <v>68.41543333333333</v>
      </c>
      <c r="BP628">
        <v>0.1000527666666667</v>
      </c>
      <c r="BQ628">
        <v>26.64518888888889</v>
      </c>
      <c r="BR628">
        <v>26.98352222222222</v>
      </c>
      <c r="BS628">
        <v>999.9000000000001</v>
      </c>
      <c r="BT628">
        <v>0</v>
      </c>
      <c r="BU628">
        <v>0</v>
      </c>
      <c r="BV628">
        <v>9988.333333333334</v>
      </c>
      <c r="BW628">
        <v>0</v>
      </c>
      <c r="BX628">
        <v>1591.461111111111</v>
      </c>
      <c r="BY628">
        <v>-30.53871111111111</v>
      </c>
      <c r="BZ628">
        <v>733.1647777777778</v>
      </c>
      <c r="CA628">
        <v>763.4385555555556</v>
      </c>
      <c r="CB628">
        <v>1.361073333333333</v>
      </c>
      <c r="CC628">
        <v>744.9516666666666</v>
      </c>
      <c r="CD628">
        <v>24.21573333333334</v>
      </c>
      <c r="CE628">
        <v>1.749847777777778</v>
      </c>
      <c r="CF628">
        <v>1.65673</v>
      </c>
      <c r="CG628">
        <v>15.34584444444445</v>
      </c>
      <c r="CH628">
        <v>14.49683333333333</v>
      </c>
      <c r="CI628">
        <v>1999.987777777778</v>
      </c>
      <c r="CJ628">
        <v>0.980006</v>
      </c>
      <c r="CK628">
        <v>0.0199936</v>
      </c>
      <c r="CL628">
        <v>0</v>
      </c>
      <c r="CM628">
        <v>2.384788888888889</v>
      </c>
      <c r="CN628">
        <v>0</v>
      </c>
      <c r="CO628">
        <v>4342.522222222222</v>
      </c>
      <c r="CP628">
        <v>16749.38888888889</v>
      </c>
      <c r="CQ628">
        <v>42.687</v>
      </c>
      <c r="CR628">
        <v>44.125</v>
      </c>
      <c r="CS628">
        <v>43.125</v>
      </c>
      <c r="CT628">
        <v>42.444</v>
      </c>
      <c r="CU628">
        <v>41.50688888888889</v>
      </c>
      <c r="CV628">
        <v>1959.997777777778</v>
      </c>
      <c r="CW628">
        <v>39.99</v>
      </c>
      <c r="CX628">
        <v>0</v>
      </c>
      <c r="CY628">
        <v>1657319825.1</v>
      </c>
      <c r="CZ628">
        <v>0</v>
      </c>
      <c r="DA628">
        <v>1657315522.5</v>
      </c>
      <c r="DB628" t="s">
        <v>1038</v>
      </c>
      <c r="DC628">
        <v>1657315522.5</v>
      </c>
      <c r="DD628">
        <v>1657315518.5</v>
      </c>
      <c r="DE628">
        <v>10</v>
      </c>
      <c r="DF628">
        <v>0.226</v>
      </c>
      <c r="DG628">
        <v>0.346</v>
      </c>
      <c r="DH628">
        <v>-1.322</v>
      </c>
      <c r="DI628">
        <v>-0.172</v>
      </c>
      <c r="DJ628">
        <v>420</v>
      </c>
      <c r="DK628">
        <v>25</v>
      </c>
      <c r="DL628">
        <v>0.27</v>
      </c>
      <c r="DM628">
        <v>0.2</v>
      </c>
      <c r="DN628">
        <v>-29.94265</v>
      </c>
      <c r="DO628">
        <v>-4.669087429643448</v>
      </c>
      <c r="DP628">
        <v>0.4605057931231702</v>
      </c>
      <c r="DQ628">
        <v>0</v>
      </c>
      <c r="DR628">
        <v>1.34814025</v>
      </c>
      <c r="DS628">
        <v>0.09094322701688551</v>
      </c>
      <c r="DT628">
        <v>0.009302084574841279</v>
      </c>
      <c r="DU628">
        <v>1</v>
      </c>
      <c r="DV628">
        <v>1</v>
      </c>
      <c r="DW628">
        <v>2</v>
      </c>
      <c r="DX628" t="s">
        <v>357</v>
      </c>
      <c r="DY628">
        <v>2.97656</v>
      </c>
      <c r="DZ628">
        <v>2.72449</v>
      </c>
      <c r="EA628">
        <v>0.106049</v>
      </c>
      <c r="EB628">
        <v>0.107849</v>
      </c>
      <c r="EC628">
        <v>0.08733879999999999</v>
      </c>
      <c r="ED628">
        <v>0.0804986</v>
      </c>
      <c r="EE628">
        <v>28103.7</v>
      </c>
      <c r="EF628">
        <v>28155.3</v>
      </c>
      <c r="EG628">
        <v>29245.7</v>
      </c>
      <c r="EH628">
        <v>29205.4</v>
      </c>
      <c r="EI628">
        <v>35379.6</v>
      </c>
      <c r="EJ628">
        <v>35688.5</v>
      </c>
      <c r="EK628">
        <v>41203.1</v>
      </c>
      <c r="EL628">
        <v>41600.4</v>
      </c>
      <c r="EM628">
        <v>1.93405</v>
      </c>
      <c r="EN628">
        <v>2.01578</v>
      </c>
      <c r="EO628">
        <v>-0.00605732</v>
      </c>
      <c r="EP628">
        <v>0</v>
      </c>
      <c r="EQ628">
        <v>27.0755</v>
      </c>
      <c r="ER628">
        <v>999.9</v>
      </c>
      <c r="ES628">
        <v>28</v>
      </c>
      <c r="ET628">
        <v>39.5</v>
      </c>
      <c r="EU628">
        <v>29.5405</v>
      </c>
      <c r="EV628">
        <v>61.559</v>
      </c>
      <c r="EW628">
        <v>26.887</v>
      </c>
      <c r="EX628">
        <v>2</v>
      </c>
      <c r="EY628">
        <v>0.285295</v>
      </c>
      <c r="EZ628">
        <v>3.82632</v>
      </c>
      <c r="FA628">
        <v>20.344</v>
      </c>
      <c r="FB628">
        <v>5.2125</v>
      </c>
      <c r="FC628">
        <v>12.0116</v>
      </c>
      <c r="FD628">
        <v>4.9867</v>
      </c>
      <c r="FE628">
        <v>3.28772</v>
      </c>
      <c r="FF628">
        <v>6627.7</v>
      </c>
      <c r="FG628">
        <v>9999</v>
      </c>
      <c r="FH628">
        <v>9999</v>
      </c>
      <c r="FI628">
        <v>107.1</v>
      </c>
      <c r="FJ628">
        <v>1.86751</v>
      </c>
      <c r="FK628">
        <v>1.86647</v>
      </c>
      <c r="FL628">
        <v>1.866</v>
      </c>
      <c r="FM628">
        <v>1.86584</v>
      </c>
      <c r="FN628">
        <v>1.86768</v>
      </c>
      <c r="FO628">
        <v>1.87012</v>
      </c>
      <c r="FP628">
        <v>1.86876</v>
      </c>
      <c r="FQ628">
        <v>1.87015</v>
      </c>
      <c r="FR628">
        <v>0</v>
      </c>
      <c r="FS628">
        <v>0</v>
      </c>
      <c r="FT628">
        <v>0</v>
      </c>
      <c r="FU628">
        <v>0</v>
      </c>
      <c r="FV628" t="s">
        <v>358</v>
      </c>
      <c r="FW628" t="s">
        <v>359</v>
      </c>
      <c r="FX628" t="s">
        <v>360</v>
      </c>
      <c r="FY628" t="s">
        <v>360</v>
      </c>
      <c r="FZ628" t="s">
        <v>360</v>
      </c>
      <c r="GA628" t="s">
        <v>360</v>
      </c>
      <c r="GB628">
        <v>0</v>
      </c>
      <c r="GC628">
        <v>100</v>
      </c>
      <c r="GD628">
        <v>100</v>
      </c>
      <c r="GE628">
        <v>-1.808</v>
      </c>
      <c r="GF628">
        <v>-0.9713000000000001</v>
      </c>
      <c r="GG628">
        <v>-0.6157391948907027</v>
      </c>
      <c r="GH628">
        <v>-0.001751842048368114</v>
      </c>
      <c r="GI628">
        <v>2.175043830543419E-07</v>
      </c>
      <c r="GJ628">
        <v>-8.900938919420621E-11</v>
      </c>
      <c r="GK628">
        <v>8.598166570386768</v>
      </c>
      <c r="GL628">
        <v>1.777864070516789</v>
      </c>
      <c r="GM628">
        <v>-0.1595319365346188</v>
      </c>
      <c r="GN628">
        <v>0.002975254502177307</v>
      </c>
      <c r="GO628">
        <v>3</v>
      </c>
      <c r="GP628">
        <v>2360</v>
      </c>
      <c r="GQ628">
        <v>1</v>
      </c>
      <c r="GR628">
        <v>26</v>
      </c>
      <c r="GS628">
        <v>71.59999999999999</v>
      </c>
      <c r="GT628">
        <v>71.7</v>
      </c>
      <c r="GU628">
        <v>2.16675</v>
      </c>
      <c r="GV628">
        <v>2.23999</v>
      </c>
      <c r="GW628">
        <v>1.94702</v>
      </c>
      <c r="GX628">
        <v>2.81616</v>
      </c>
      <c r="GY628">
        <v>2.19482</v>
      </c>
      <c r="GZ628">
        <v>2.37671</v>
      </c>
      <c r="HA628">
        <v>42.0065</v>
      </c>
      <c r="HB628">
        <v>11.873</v>
      </c>
      <c r="HC628">
        <v>18</v>
      </c>
      <c r="HD628">
        <v>501.083</v>
      </c>
      <c r="HE628">
        <v>567.407</v>
      </c>
      <c r="HF628">
        <v>20.5848</v>
      </c>
      <c r="HG628">
        <v>30.8915</v>
      </c>
      <c r="HH628">
        <v>29.9994</v>
      </c>
      <c r="HI628">
        <v>30.7963</v>
      </c>
      <c r="HJ628">
        <v>30.7037</v>
      </c>
      <c r="HK628">
        <v>43.2466</v>
      </c>
      <c r="HL628">
        <v>16.2801</v>
      </c>
      <c r="HM628">
        <v>33.2169</v>
      </c>
      <c r="HN628">
        <v>20.5935</v>
      </c>
      <c r="HO628">
        <v>775.312</v>
      </c>
      <c r="HP628">
        <v>24.301</v>
      </c>
      <c r="HQ628">
        <v>100.022</v>
      </c>
      <c r="HR628">
        <v>99.9277</v>
      </c>
    </row>
    <row r="629" spans="1:226">
      <c r="A629">
        <v>613</v>
      </c>
      <c r="B629">
        <v>1657319822</v>
      </c>
      <c r="C629">
        <v>10961</v>
      </c>
      <c r="D629" t="s">
        <v>1594</v>
      </c>
      <c r="E629" t="s">
        <v>1595</v>
      </c>
      <c r="F629">
        <v>5</v>
      </c>
      <c r="G629" t="s">
        <v>728</v>
      </c>
      <c r="H629" t="s">
        <v>354</v>
      </c>
      <c r="I629">
        <v>1657319819.222222</v>
      </c>
      <c r="J629">
        <f>(K629)/1000</f>
        <v>0</v>
      </c>
      <c r="K629">
        <f>IF(BF629, AN629, AH629)</f>
        <v>0</v>
      </c>
      <c r="L629">
        <f>IF(BF629, AI629, AG629)</f>
        <v>0</v>
      </c>
      <c r="M629">
        <f>BH629 - IF(AU629&gt;1, L629*BB629*100.0/(AW629*BV629), 0)</f>
        <v>0</v>
      </c>
      <c r="N629">
        <f>((T629-J629/2)*M629-L629)/(T629+J629/2)</f>
        <v>0</v>
      </c>
      <c r="O629">
        <f>N629*(BO629+BP629)/1000.0</f>
        <v>0</v>
      </c>
      <c r="P629">
        <f>(BH629 - IF(AU629&gt;1, L629*BB629*100.0/(AW629*BV629), 0))*(BO629+BP629)/1000.0</f>
        <v>0</v>
      </c>
      <c r="Q629">
        <f>2.0/((1/S629-1/R629)+SIGN(S629)*SQRT((1/S629-1/R629)*(1/S629-1/R629) + 4*BC629/((BC629+1)*(BC629+1))*(2*1/S629*1/R629-1/R629*1/R629)))</f>
        <v>0</v>
      </c>
      <c r="R629">
        <f>IF(LEFT(BD629,1)&lt;&gt;"0",IF(LEFT(BD629,1)="1",3.0,BE629),$D$5+$E$5*(BV629*BO629/($K$5*1000))+$F$5*(BV629*BO629/($K$5*1000))*MAX(MIN(BB629,$J$5),$I$5)*MAX(MIN(BB629,$J$5),$I$5)+$G$5*MAX(MIN(BB629,$J$5),$I$5)*(BV629*BO629/($K$5*1000))+$H$5*(BV629*BO629/($K$5*1000))*(BV629*BO629/($K$5*1000)))</f>
        <v>0</v>
      </c>
      <c r="S629">
        <f>J629*(1000-(1000*0.61365*exp(17.502*W629/(240.97+W629))/(BO629+BP629)+BJ629)/2)/(1000*0.61365*exp(17.502*W629/(240.97+W629))/(BO629+BP629)-BJ629)</f>
        <v>0</v>
      </c>
      <c r="T629">
        <f>1/((BC629+1)/(Q629/1.6)+1/(R629/1.37)) + BC629/((BC629+1)/(Q629/1.6) + BC629/(R629/1.37))</f>
        <v>0</v>
      </c>
      <c r="U629">
        <f>(AX629*BA629)</f>
        <v>0</v>
      </c>
      <c r="V629">
        <f>(BQ629+(U629+2*0.95*5.67E-8*(((BQ629+$B$7)+273)^4-(BQ629+273)^4)-44100*J629)/(1.84*29.3*R629+8*0.95*5.67E-8*(BQ629+273)^3))</f>
        <v>0</v>
      </c>
      <c r="W629">
        <f>($C$7*BR629+$D$7*BS629+$E$7*V629)</f>
        <v>0</v>
      </c>
      <c r="X629">
        <f>0.61365*exp(17.502*W629/(240.97+W629))</f>
        <v>0</v>
      </c>
      <c r="Y629">
        <f>(Z629/AA629*100)</f>
        <v>0</v>
      </c>
      <c r="Z629">
        <f>BJ629*(BO629+BP629)/1000</f>
        <v>0</v>
      </c>
      <c r="AA629">
        <f>0.61365*exp(17.502*BQ629/(240.97+BQ629))</f>
        <v>0</v>
      </c>
      <c r="AB629">
        <f>(X629-BJ629*(BO629+BP629)/1000)</f>
        <v>0</v>
      </c>
      <c r="AC629">
        <f>(-J629*44100)</f>
        <v>0</v>
      </c>
      <c r="AD629">
        <f>2*29.3*R629*0.92*(BQ629-W629)</f>
        <v>0</v>
      </c>
      <c r="AE629">
        <f>2*0.95*5.67E-8*(((BQ629+$B$7)+273)^4-(W629+273)^4)</f>
        <v>0</v>
      </c>
      <c r="AF629">
        <f>U629+AE629+AC629+AD629</f>
        <v>0</v>
      </c>
      <c r="AG629">
        <f>BN629*AU629*(BI629-BH629*(1000-AU629*BK629)/(1000-AU629*BJ629))/(100*BB629)</f>
        <v>0</v>
      </c>
      <c r="AH629">
        <f>1000*BN629*AU629*(BJ629-BK629)/(100*BB629*(1000-AU629*BJ629))</f>
        <v>0</v>
      </c>
      <c r="AI629">
        <f>(AJ629 - AK629 - BO629*1E3/(8.314*(BQ629+273.15)) * AM629/BN629 * AL629) * BN629/(100*BB629) * (1000 - BK629)/1000</f>
        <v>0</v>
      </c>
      <c r="AJ629">
        <v>775.5421247679483</v>
      </c>
      <c r="AK629">
        <v>753.6334787878787</v>
      </c>
      <c r="AL629">
        <v>3.404668236506037</v>
      </c>
      <c r="AM629">
        <v>65.61968836560369</v>
      </c>
      <c r="AN629">
        <f>(AP629 - AO629 + BO629*1E3/(8.314*(BQ629+273.15)) * AR629/BN629 * AQ629) * BN629/(100*BB629) * 1000/(1000 - AP629)</f>
        <v>0</v>
      </c>
      <c r="AO629">
        <v>24.22574983152277</v>
      </c>
      <c r="AP629">
        <v>25.58153272727273</v>
      </c>
      <c r="AQ629">
        <v>1.694747632017064E-05</v>
      </c>
      <c r="AR629">
        <v>78.44544884641762</v>
      </c>
      <c r="AS629">
        <v>0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MAX(0,($B$13+$C$13*BV629)/(1+$D$13*BV629)*BO629/(BQ629+273)*$E$13)</f>
        <v>0</v>
      </c>
      <c r="AX629">
        <f>$B$11*BW629+$C$11*BX629+$F$11*CI629*(1-CL629)</f>
        <v>0</v>
      </c>
      <c r="AY629">
        <f>AX629*AZ629</f>
        <v>0</v>
      </c>
      <c r="AZ629">
        <f>($B$11*$D$9+$C$11*$D$9+$F$11*((CV629+CN629)/MAX(CV629+CN629+CW629, 0.1)*$I$9+CW629/MAX(CV629+CN629+CW629, 0.1)*$J$9))/($B$11+$C$11+$F$11)</f>
        <v>0</v>
      </c>
      <c r="BA629">
        <f>($B$11*$K$9+$C$11*$K$9+$F$11*((CV629+CN629)/MAX(CV629+CN629+CW629, 0.1)*$P$9+CW629/MAX(CV629+CN629+CW629, 0.1)*$Q$9))/($B$11+$C$11+$F$11)</f>
        <v>0</v>
      </c>
      <c r="BB629">
        <v>6</v>
      </c>
      <c r="BC629">
        <v>0.5</v>
      </c>
      <c r="BD629" t="s">
        <v>355</v>
      </c>
      <c r="BE629">
        <v>2</v>
      </c>
      <c r="BF629" t="b">
        <v>1</v>
      </c>
      <c r="BG629">
        <v>1657319819.222222</v>
      </c>
      <c r="BH629">
        <v>726.7992222222222</v>
      </c>
      <c r="BI629">
        <v>757.3753333333334</v>
      </c>
      <c r="BJ629">
        <v>25.57915555555556</v>
      </c>
      <c r="BK629">
        <v>24.22345555555556</v>
      </c>
      <c r="BL629">
        <v>728.6104444444444</v>
      </c>
      <c r="BM629">
        <v>26.55133333333333</v>
      </c>
      <c r="BN629">
        <v>500.0075555555556</v>
      </c>
      <c r="BO629">
        <v>68.41483333333332</v>
      </c>
      <c r="BP629">
        <v>0.1000014666666667</v>
      </c>
      <c r="BQ629">
        <v>26.64518888888889</v>
      </c>
      <c r="BR629">
        <v>26.97792222222223</v>
      </c>
      <c r="BS629">
        <v>999.9000000000001</v>
      </c>
      <c r="BT629">
        <v>0</v>
      </c>
      <c r="BU629">
        <v>0</v>
      </c>
      <c r="BV629">
        <v>9974.374444444444</v>
      </c>
      <c r="BW629">
        <v>0</v>
      </c>
      <c r="BX629">
        <v>1591.137777777778</v>
      </c>
      <c r="BY629">
        <v>-30.57602222222222</v>
      </c>
      <c r="BZ629">
        <v>745.8782222222222</v>
      </c>
      <c r="CA629">
        <v>776.1767777777778</v>
      </c>
      <c r="CB629">
        <v>1.355713333333333</v>
      </c>
      <c r="CC629">
        <v>757.3753333333334</v>
      </c>
      <c r="CD629">
        <v>24.22345555555556</v>
      </c>
      <c r="CE629">
        <v>1.749995555555556</v>
      </c>
      <c r="CF629">
        <v>1.657244444444445</v>
      </c>
      <c r="CG629">
        <v>15.34715555555556</v>
      </c>
      <c r="CH629">
        <v>14.50162222222222</v>
      </c>
      <c r="CI629">
        <v>2000.003333333333</v>
      </c>
      <c r="CJ629">
        <v>0.980006</v>
      </c>
      <c r="CK629">
        <v>0.0199936</v>
      </c>
      <c r="CL629">
        <v>0</v>
      </c>
      <c r="CM629">
        <v>2.1389</v>
      </c>
      <c r="CN629">
        <v>0</v>
      </c>
      <c r="CO629">
        <v>4344.508888888889</v>
      </c>
      <c r="CP629">
        <v>16749.53333333333</v>
      </c>
      <c r="CQ629">
        <v>42.68011111111111</v>
      </c>
      <c r="CR629">
        <v>44.125</v>
      </c>
      <c r="CS629">
        <v>43.125</v>
      </c>
      <c r="CT629">
        <v>42.437</v>
      </c>
      <c r="CU629">
        <v>41.5</v>
      </c>
      <c r="CV629">
        <v>1960.013333333333</v>
      </c>
      <c r="CW629">
        <v>39.99</v>
      </c>
      <c r="CX629">
        <v>0</v>
      </c>
      <c r="CY629">
        <v>1657319828.7</v>
      </c>
      <c r="CZ629">
        <v>0</v>
      </c>
      <c r="DA629">
        <v>1657315522.5</v>
      </c>
      <c r="DB629" t="s">
        <v>1038</v>
      </c>
      <c r="DC629">
        <v>1657315522.5</v>
      </c>
      <c r="DD629">
        <v>1657315518.5</v>
      </c>
      <c r="DE629">
        <v>10</v>
      </c>
      <c r="DF629">
        <v>0.226</v>
      </c>
      <c r="DG629">
        <v>0.346</v>
      </c>
      <c r="DH629">
        <v>-1.322</v>
      </c>
      <c r="DI629">
        <v>-0.172</v>
      </c>
      <c r="DJ629">
        <v>420</v>
      </c>
      <c r="DK629">
        <v>25</v>
      </c>
      <c r="DL629">
        <v>0.27</v>
      </c>
      <c r="DM629">
        <v>0.2</v>
      </c>
      <c r="DN629">
        <v>-30.2138425</v>
      </c>
      <c r="DO629">
        <v>-3.466269793620872</v>
      </c>
      <c r="DP629">
        <v>0.3491276649647662</v>
      </c>
      <c r="DQ629">
        <v>0</v>
      </c>
      <c r="DR629">
        <v>1.35129925</v>
      </c>
      <c r="DS629">
        <v>0.06696866791744431</v>
      </c>
      <c r="DT629">
        <v>0.008154903245134189</v>
      </c>
      <c r="DU629">
        <v>1</v>
      </c>
      <c r="DV629">
        <v>1</v>
      </c>
      <c r="DW629">
        <v>2</v>
      </c>
      <c r="DX629" t="s">
        <v>357</v>
      </c>
      <c r="DY629">
        <v>2.97651</v>
      </c>
      <c r="DZ629">
        <v>2.72446</v>
      </c>
      <c r="EA629">
        <v>0.10721</v>
      </c>
      <c r="EB629">
        <v>0.108982</v>
      </c>
      <c r="EC629">
        <v>0.0873526</v>
      </c>
      <c r="ED629">
        <v>0.0804772</v>
      </c>
      <c r="EE629">
        <v>28067.5</v>
      </c>
      <c r="EF629">
        <v>28119.6</v>
      </c>
      <c r="EG629">
        <v>29246</v>
      </c>
      <c r="EH629">
        <v>29205.5</v>
      </c>
      <c r="EI629">
        <v>35379</v>
      </c>
      <c r="EJ629">
        <v>35689.4</v>
      </c>
      <c r="EK629">
        <v>41203.1</v>
      </c>
      <c r="EL629">
        <v>41600.4</v>
      </c>
      <c r="EM629">
        <v>1.93395</v>
      </c>
      <c r="EN629">
        <v>2.01595</v>
      </c>
      <c r="EO629">
        <v>-0.00584126</v>
      </c>
      <c r="EP629">
        <v>0</v>
      </c>
      <c r="EQ629">
        <v>27.0747</v>
      </c>
      <c r="ER629">
        <v>999.9</v>
      </c>
      <c r="ES629">
        <v>28</v>
      </c>
      <c r="ET629">
        <v>39.5</v>
      </c>
      <c r="EU629">
        <v>29.539</v>
      </c>
      <c r="EV629">
        <v>61.579</v>
      </c>
      <c r="EW629">
        <v>26.7829</v>
      </c>
      <c r="EX629">
        <v>2</v>
      </c>
      <c r="EY629">
        <v>0.284837</v>
      </c>
      <c r="EZ629">
        <v>3.80675</v>
      </c>
      <c r="FA629">
        <v>20.3443</v>
      </c>
      <c r="FB629">
        <v>5.21235</v>
      </c>
      <c r="FC629">
        <v>12.0113</v>
      </c>
      <c r="FD629">
        <v>4.9866</v>
      </c>
      <c r="FE629">
        <v>3.28768</v>
      </c>
      <c r="FF629">
        <v>6627.7</v>
      </c>
      <c r="FG629">
        <v>9999</v>
      </c>
      <c r="FH629">
        <v>9999</v>
      </c>
      <c r="FI629">
        <v>107.1</v>
      </c>
      <c r="FJ629">
        <v>1.8675</v>
      </c>
      <c r="FK629">
        <v>1.86648</v>
      </c>
      <c r="FL629">
        <v>1.86599</v>
      </c>
      <c r="FM629">
        <v>1.86584</v>
      </c>
      <c r="FN629">
        <v>1.86768</v>
      </c>
      <c r="FO629">
        <v>1.87012</v>
      </c>
      <c r="FP629">
        <v>1.86877</v>
      </c>
      <c r="FQ629">
        <v>1.87015</v>
      </c>
      <c r="FR629">
        <v>0</v>
      </c>
      <c r="FS629">
        <v>0</v>
      </c>
      <c r="FT629">
        <v>0</v>
      </c>
      <c r="FU629">
        <v>0</v>
      </c>
      <c r="FV629" t="s">
        <v>358</v>
      </c>
      <c r="FW629" t="s">
        <v>359</v>
      </c>
      <c r="FX629" t="s">
        <v>360</v>
      </c>
      <c r="FY629" t="s">
        <v>360</v>
      </c>
      <c r="FZ629" t="s">
        <v>360</v>
      </c>
      <c r="GA629" t="s">
        <v>360</v>
      </c>
      <c r="GB629">
        <v>0</v>
      </c>
      <c r="GC629">
        <v>100</v>
      </c>
      <c r="GD629">
        <v>100</v>
      </c>
      <c r="GE629">
        <v>-1.826</v>
      </c>
      <c r="GF629">
        <v>-0.974</v>
      </c>
      <c r="GG629">
        <v>-0.6157391948907027</v>
      </c>
      <c r="GH629">
        <v>-0.001751842048368114</v>
      </c>
      <c r="GI629">
        <v>2.175043830543419E-07</v>
      </c>
      <c r="GJ629">
        <v>-8.900938919420621E-11</v>
      </c>
      <c r="GK629">
        <v>8.598166570386768</v>
      </c>
      <c r="GL629">
        <v>1.777864070516789</v>
      </c>
      <c r="GM629">
        <v>-0.1595319365346188</v>
      </c>
      <c r="GN629">
        <v>0.002975254502177307</v>
      </c>
      <c r="GO629">
        <v>3</v>
      </c>
      <c r="GP629">
        <v>2360</v>
      </c>
      <c r="GQ629">
        <v>1</v>
      </c>
      <c r="GR629">
        <v>26</v>
      </c>
      <c r="GS629">
        <v>71.7</v>
      </c>
      <c r="GT629">
        <v>71.7</v>
      </c>
      <c r="GU629">
        <v>2.17896</v>
      </c>
      <c r="GV629">
        <v>2.23022</v>
      </c>
      <c r="GW629">
        <v>1.94702</v>
      </c>
      <c r="GX629">
        <v>2.81738</v>
      </c>
      <c r="GY629">
        <v>2.19482</v>
      </c>
      <c r="GZ629">
        <v>2.36084</v>
      </c>
      <c r="HA629">
        <v>42.0065</v>
      </c>
      <c r="HB629">
        <v>11.873</v>
      </c>
      <c r="HC629">
        <v>18</v>
      </c>
      <c r="HD629">
        <v>501.018</v>
      </c>
      <c r="HE629">
        <v>567.54</v>
      </c>
      <c r="HF629">
        <v>20.5952</v>
      </c>
      <c r="HG629">
        <v>30.8915</v>
      </c>
      <c r="HH629">
        <v>29.9994</v>
      </c>
      <c r="HI629">
        <v>30.7963</v>
      </c>
      <c r="HJ629">
        <v>30.7037</v>
      </c>
      <c r="HK629">
        <v>43.9521</v>
      </c>
      <c r="HL629">
        <v>16.2801</v>
      </c>
      <c r="HM629">
        <v>33.2169</v>
      </c>
      <c r="HN629">
        <v>20.6069</v>
      </c>
      <c r="HO629">
        <v>808.501</v>
      </c>
      <c r="HP629">
        <v>24.301</v>
      </c>
      <c r="HQ629">
        <v>100.023</v>
      </c>
      <c r="HR629">
        <v>99.92789999999999</v>
      </c>
    </row>
    <row r="630" spans="1:226">
      <c r="A630">
        <v>614</v>
      </c>
      <c r="B630">
        <v>1657319823.5</v>
      </c>
      <c r="C630">
        <v>10962.5</v>
      </c>
      <c r="D630" t="s">
        <v>1596</v>
      </c>
      <c r="E630" t="s">
        <v>1597</v>
      </c>
      <c r="F630">
        <v>5</v>
      </c>
      <c r="G630" t="s">
        <v>728</v>
      </c>
      <c r="H630" t="s">
        <v>354</v>
      </c>
      <c r="I630">
        <v>1657319820.555556</v>
      </c>
      <c r="J630">
        <f>(K630)/1000</f>
        <v>0</v>
      </c>
      <c r="K630">
        <f>IF(BF630, AN630, AH630)</f>
        <v>0</v>
      </c>
      <c r="L630">
        <f>IF(BF630, AI630, AG630)</f>
        <v>0</v>
      </c>
      <c r="M630">
        <f>BH630 - IF(AU630&gt;1, L630*BB630*100.0/(AW630*BV630), 0)</f>
        <v>0</v>
      </c>
      <c r="N630">
        <f>((T630-J630/2)*M630-L630)/(T630+J630/2)</f>
        <v>0</v>
      </c>
      <c r="O630">
        <f>N630*(BO630+BP630)/1000.0</f>
        <v>0</v>
      </c>
      <c r="P630">
        <f>(BH630 - IF(AU630&gt;1, L630*BB630*100.0/(AW630*BV630), 0))*(BO630+BP630)/1000.0</f>
        <v>0</v>
      </c>
      <c r="Q630">
        <f>2.0/((1/S630-1/R630)+SIGN(S630)*SQRT((1/S630-1/R630)*(1/S630-1/R630) + 4*BC630/((BC630+1)*(BC630+1))*(2*1/S630*1/R630-1/R630*1/R630)))</f>
        <v>0</v>
      </c>
      <c r="R630">
        <f>IF(LEFT(BD630,1)&lt;&gt;"0",IF(LEFT(BD630,1)="1",3.0,BE630),$D$5+$E$5*(BV630*BO630/($K$5*1000))+$F$5*(BV630*BO630/($K$5*1000))*MAX(MIN(BB630,$J$5),$I$5)*MAX(MIN(BB630,$J$5),$I$5)+$G$5*MAX(MIN(BB630,$J$5),$I$5)*(BV630*BO630/($K$5*1000))+$H$5*(BV630*BO630/($K$5*1000))*(BV630*BO630/($K$5*1000)))</f>
        <v>0</v>
      </c>
      <c r="S630">
        <f>J630*(1000-(1000*0.61365*exp(17.502*W630/(240.97+W630))/(BO630+BP630)+BJ630)/2)/(1000*0.61365*exp(17.502*W630/(240.97+W630))/(BO630+BP630)-BJ630)</f>
        <v>0</v>
      </c>
      <c r="T630">
        <f>1/((BC630+1)/(Q630/1.6)+1/(R630/1.37)) + BC630/((BC630+1)/(Q630/1.6) + BC630/(R630/1.37))</f>
        <v>0</v>
      </c>
      <c r="U630">
        <f>(AX630*BA630)</f>
        <v>0</v>
      </c>
      <c r="V630">
        <f>(BQ630+(U630+2*0.95*5.67E-8*(((BQ630+$B$7)+273)^4-(BQ630+273)^4)-44100*J630)/(1.84*29.3*R630+8*0.95*5.67E-8*(BQ630+273)^3))</f>
        <v>0</v>
      </c>
      <c r="W630">
        <f>($C$7*BR630+$D$7*BS630+$E$7*V630)</f>
        <v>0</v>
      </c>
      <c r="X630">
        <f>0.61365*exp(17.502*W630/(240.97+W630))</f>
        <v>0</v>
      </c>
      <c r="Y630">
        <f>(Z630/AA630*100)</f>
        <v>0</v>
      </c>
      <c r="Z630">
        <f>BJ630*(BO630+BP630)/1000</f>
        <v>0</v>
      </c>
      <c r="AA630">
        <f>0.61365*exp(17.502*BQ630/(240.97+BQ630))</f>
        <v>0</v>
      </c>
      <c r="AB630">
        <f>(X630-BJ630*(BO630+BP630)/1000)</f>
        <v>0</v>
      </c>
      <c r="AC630">
        <f>(-J630*44100)</f>
        <v>0</v>
      </c>
      <c r="AD630">
        <f>2*29.3*R630*0.92*(BQ630-W630)</f>
        <v>0</v>
      </c>
      <c r="AE630">
        <f>2*0.95*5.67E-8*(((BQ630+$B$7)+273)^4-(W630+273)^4)</f>
        <v>0</v>
      </c>
      <c r="AF630">
        <f>U630+AE630+AC630+AD630</f>
        <v>0</v>
      </c>
      <c r="AG630">
        <f>BN630*AU630*(BI630-BH630*(1000-AU630*BK630)/(1000-AU630*BJ630))/(100*BB630)</f>
        <v>0</v>
      </c>
      <c r="AH630">
        <f>1000*BN630*AU630*(BJ630-BK630)/(100*BB630*(1000-AU630*BJ630))</f>
        <v>0</v>
      </c>
      <c r="AI630">
        <f>(AJ630 - AK630 - BO630*1E3/(8.314*(BQ630+273.15)) * AM630/BN630 * AL630) * BN630/(100*BB630) * (1000 - BK630)/1000</f>
        <v>0</v>
      </c>
      <c r="AJ630">
        <v>780.6758009275519</v>
      </c>
      <c r="AK630">
        <v>758.7303818181817</v>
      </c>
      <c r="AL630">
        <v>3.397248033166864</v>
      </c>
      <c r="AM630">
        <v>65.61968836560369</v>
      </c>
      <c r="AN630">
        <f>(AP630 - AO630 + BO630*1E3/(8.314*(BQ630+273.15)) * AR630/BN630 * AQ630) * BN630/(100*BB630) * 1000/(1000 - AP630)</f>
        <v>0</v>
      </c>
      <c r="AO630">
        <v>24.22702412961428</v>
      </c>
      <c r="AP630">
        <v>25.58275212121211</v>
      </c>
      <c r="AQ630">
        <v>1.467420941067525E-05</v>
      </c>
      <c r="AR630">
        <v>78.44544884641762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MAX(0,($B$13+$C$13*BV630)/(1+$D$13*BV630)*BO630/(BQ630+273)*$E$13)</f>
        <v>0</v>
      </c>
      <c r="AX630">
        <f>$B$11*BW630+$C$11*BX630+$F$11*CI630*(1-CL630)</f>
        <v>0</v>
      </c>
      <c r="AY630">
        <f>AX630*AZ630</f>
        <v>0</v>
      </c>
      <c r="AZ630">
        <f>($B$11*$D$9+$C$11*$D$9+$F$11*((CV630+CN630)/MAX(CV630+CN630+CW630, 0.1)*$I$9+CW630/MAX(CV630+CN630+CW630, 0.1)*$J$9))/($B$11+$C$11+$F$11)</f>
        <v>0</v>
      </c>
      <c r="BA630">
        <f>($B$11*$K$9+$C$11*$K$9+$F$11*((CV630+CN630)/MAX(CV630+CN630+CW630, 0.1)*$P$9+CW630/MAX(CV630+CN630+CW630, 0.1)*$Q$9))/($B$11+$C$11+$F$11)</f>
        <v>0</v>
      </c>
      <c r="BB630">
        <v>6</v>
      </c>
      <c r="BC630">
        <v>0.5</v>
      </c>
      <c r="BD630" t="s">
        <v>355</v>
      </c>
      <c r="BE630">
        <v>2</v>
      </c>
      <c r="BF630" t="b">
        <v>1</v>
      </c>
      <c r="BG630">
        <v>1657319820.555556</v>
      </c>
      <c r="BH630">
        <v>731.2248888888888</v>
      </c>
      <c r="BI630">
        <v>761.8489999999999</v>
      </c>
      <c r="BJ630">
        <v>25.58047777777778</v>
      </c>
      <c r="BK630">
        <v>24.22285555555555</v>
      </c>
      <c r="BL630">
        <v>733.043</v>
      </c>
      <c r="BM630">
        <v>26.55354444444444</v>
      </c>
      <c r="BN630">
        <v>499.9986666666667</v>
      </c>
      <c r="BO630">
        <v>68.41447777777778</v>
      </c>
      <c r="BP630">
        <v>0.0999794</v>
      </c>
      <c r="BQ630">
        <v>26.64657777777778</v>
      </c>
      <c r="BR630">
        <v>26.97698888888889</v>
      </c>
      <c r="BS630">
        <v>999.9000000000001</v>
      </c>
      <c r="BT630">
        <v>0</v>
      </c>
      <c r="BU630">
        <v>0</v>
      </c>
      <c r="BV630">
        <v>9972.707777777778</v>
      </c>
      <c r="BW630">
        <v>0</v>
      </c>
      <c r="BX630">
        <v>1590.986666666667</v>
      </c>
      <c r="BY630">
        <v>-30.62408888888889</v>
      </c>
      <c r="BZ630">
        <v>750.4211111111111</v>
      </c>
      <c r="CA630">
        <v>780.7612222222223</v>
      </c>
      <c r="CB630">
        <v>1.357631111111111</v>
      </c>
      <c r="CC630">
        <v>761.8489999999999</v>
      </c>
      <c r="CD630">
        <v>24.22285555555555</v>
      </c>
      <c r="CE630">
        <v>1.750076666666667</v>
      </c>
      <c r="CF630">
        <v>1.657194444444445</v>
      </c>
      <c r="CG630">
        <v>15.34787777777778</v>
      </c>
      <c r="CH630">
        <v>14.50115555555556</v>
      </c>
      <c r="CI630">
        <v>2000.01</v>
      </c>
      <c r="CJ630">
        <v>0.980006</v>
      </c>
      <c r="CK630">
        <v>0.0199936</v>
      </c>
      <c r="CL630">
        <v>0</v>
      </c>
      <c r="CM630">
        <v>2.167233333333333</v>
      </c>
      <c r="CN630">
        <v>0</v>
      </c>
      <c r="CO630">
        <v>4345.213333333333</v>
      </c>
      <c r="CP630">
        <v>16749.57777777778</v>
      </c>
      <c r="CQ630">
        <v>42.68011111111111</v>
      </c>
      <c r="CR630">
        <v>44.125</v>
      </c>
      <c r="CS630">
        <v>43.125</v>
      </c>
      <c r="CT630">
        <v>42.437</v>
      </c>
      <c r="CU630">
        <v>41.5</v>
      </c>
      <c r="CV630">
        <v>1960.02</v>
      </c>
      <c r="CW630">
        <v>39.99</v>
      </c>
      <c r="CX630">
        <v>0</v>
      </c>
      <c r="CY630">
        <v>1657319829.9</v>
      </c>
      <c r="CZ630">
        <v>0</v>
      </c>
      <c r="DA630">
        <v>1657315522.5</v>
      </c>
      <c r="DB630" t="s">
        <v>1038</v>
      </c>
      <c r="DC630">
        <v>1657315522.5</v>
      </c>
      <c r="DD630">
        <v>1657315518.5</v>
      </c>
      <c r="DE630">
        <v>10</v>
      </c>
      <c r="DF630">
        <v>0.226</v>
      </c>
      <c r="DG630">
        <v>0.346</v>
      </c>
      <c r="DH630">
        <v>-1.322</v>
      </c>
      <c r="DI630">
        <v>-0.172</v>
      </c>
      <c r="DJ630">
        <v>420</v>
      </c>
      <c r="DK630">
        <v>25</v>
      </c>
      <c r="DL630">
        <v>0.27</v>
      </c>
      <c r="DM630">
        <v>0.2</v>
      </c>
      <c r="DN630">
        <v>-30.2714375</v>
      </c>
      <c r="DO630">
        <v>-3.196105440900467</v>
      </c>
      <c r="DP630">
        <v>0.3233108370341921</v>
      </c>
      <c r="DQ630">
        <v>0</v>
      </c>
      <c r="DR630">
        <v>1.35258425</v>
      </c>
      <c r="DS630">
        <v>0.06749212007503988</v>
      </c>
      <c r="DT630">
        <v>0.008205630045127565</v>
      </c>
      <c r="DU630">
        <v>1</v>
      </c>
      <c r="DV630">
        <v>1</v>
      </c>
      <c r="DW630">
        <v>2</v>
      </c>
      <c r="DX630" t="s">
        <v>357</v>
      </c>
      <c r="DY630">
        <v>2.97649</v>
      </c>
      <c r="DZ630">
        <v>2.72451</v>
      </c>
      <c r="EA630">
        <v>0.107706</v>
      </c>
      <c r="EB630">
        <v>0.10949</v>
      </c>
      <c r="EC630">
        <v>0.0873535</v>
      </c>
      <c r="ED630">
        <v>0.08045860000000001</v>
      </c>
      <c r="EE630">
        <v>28051.9</v>
      </c>
      <c r="EF630">
        <v>28103.8</v>
      </c>
      <c r="EG630">
        <v>29246</v>
      </c>
      <c r="EH630">
        <v>29205.7</v>
      </c>
      <c r="EI630">
        <v>35378.9</v>
      </c>
      <c r="EJ630">
        <v>35690.3</v>
      </c>
      <c r="EK630">
        <v>41202.9</v>
      </c>
      <c r="EL630">
        <v>41600.7</v>
      </c>
      <c r="EM630">
        <v>1.9339</v>
      </c>
      <c r="EN630">
        <v>2.016</v>
      </c>
      <c r="EO630">
        <v>-0.00581145</v>
      </c>
      <c r="EP630">
        <v>0</v>
      </c>
      <c r="EQ630">
        <v>27.0737</v>
      </c>
      <c r="ER630">
        <v>999.9</v>
      </c>
      <c r="ES630">
        <v>28</v>
      </c>
      <c r="ET630">
        <v>39.5</v>
      </c>
      <c r="EU630">
        <v>29.5393</v>
      </c>
      <c r="EV630">
        <v>61.779</v>
      </c>
      <c r="EW630">
        <v>26.9071</v>
      </c>
      <c r="EX630">
        <v>2</v>
      </c>
      <c r="EY630">
        <v>0.284578</v>
      </c>
      <c r="EZ630">
        <v>3.80597</v>
      </c>
      <c r="FA630">
        <v>20.3442</v>
      </c>
      <c r="FB630">
        <v>5.2122</v>
      </c>
      <c r="FC630">
        <v>12.0114</v>
      </c>
      <c r="FD630">
        <v>4.98655</v>
      </c>
      <c r="FE630">
        <v>3.28765</v>
      </c>
      <c r="FF630">
        <v>6627.7</v>
      </c>
      <c r="FG630">
        <v>9999</v>
      </c>
      <c r="FH630">
        <v>9999</v>
      </c>
      <c r="FI630">
        <v>107.1</v>
      </c>
      <c r="FJ630">
        <v>1.8675</v>
      </c>
      <c r="FK630">
        <v>1.86647</v>
      </c>
      <c r="FL630">
        <v>1.866</v>
      </c>
      <c r="FM630">
        <v>1.86584</v>
      </c>
      <c r="FN630">
        <v>1.86768</v>
      </c>
      <c r="FO630">
        <v>1.87012</v>
      </c>
      <c r="FP630">
        <v>1.86876</v>
      </c>
      <c r="FQ630">
        <v>1.87016</v>
      </c>
      <c r="FR630">
        <v>0</v>
      </c>
      <c r="FS630">
        <v>0</v>
      </c>
      <c r="FT630">
        <v>0</v>
      </c>
      <c r="FU630">
        <v>0</v>
      </c>
      <c r="FV630" t="s">
        <v>358</v>
      </c>
      <c r="FW630" t="s">
        <v>359</v>
      </c>
      <c r="FX630" t="s">
        <v>360</v>
      </c>
      <c r="FY630" t="s">
        <v>360</v>
      </c>
      <c r="FZ630" t="s">
        <v>360</v>
      </c>
      <c r="GA630" t="s">
        <v>360</v>
      </c>
      <c r="GB630">
        <v>0</v>
      </c>
      <c r="GC630">
        <v>100</v>
      </c>
      <c r="GD630">
        <v>100</v>
      </c>
      <c r="GE630">
        <v>-1.833</v>
      </c>
      <c r="GF630">
        <v>-0.9743000000000001</v>
      </c>
      <c r="GG630">
        <v>-0.6157391948907027</v>
      </c>
      <c r="GH630">
        <v>-0.001751842048368114</v>
      </c>
      <c r="GI630">
        <v>2.175043830543419E-07</v>
      </c>
      <c r="GJ630">
        <v>-8.900938919420621E-11</v>
      </c>
      <c r="GK630">
        <v>8.598166570386768</v>
      </c>
      <c r="GL630">
        <v>1.777864070516789</v>
      </c>
      <c r="GM630">
        <v>-0.1595319365346188</v>
      </c>
      <c r="GN630">
        <v>0.002975254502177307</v>
      </c>
      <c r="GO630">
        <v>3</v>
      </c>
      <c r="GP630">
        <v>2360</v>
      </c>
      <c r="GQ630">
        <v>1</v>
      </c>
      <c r="GR630">
        <v>26</v>
      </c>
      <c r="GS630">
        <v>71.7</v>
      </c>
      <c r="GT630">
        <v>71.8</v>
      </c>
      <c r="GU630">
        <v>2.19238</v>
      </c>
      <c r="GV630">
        <v>2.23999</v>
      </c>
      <c r="GW630">
        <v>1.94702</v>
      </c>
      <c r="GX630">
        <v>2.81616</v>
      </c>
      <c r="GY630">
        <v>2.19482</v>
      </c>
      <c r="GZ630">
        <v>2.36572</v>
      </c>
      <c r="HA630">
        <v>42.0065</v>
      </c>
      <c r="HB630">
        <v>11.8643</v>
      </c>
      <c r="HC630">
        <v>18</v>
      </c>
      <c r="HD630">
        <v>500.986</v>
      </c>
      <c r="HE630">
        <v>567.578</v>
      </c>
      <c r="HF630">
        <v>20.6015</v>
      </c>
      <c r="HG630">
        <v>30.8915</v>
      </c>
      <c r="HH630">
        <v>29.9994</v>
      </c>
      <c r="HI630">
        <v>30.7963</v>
      </c>
      <c r="HJ630">
        <v>30.7037</v>
      </c>
      <c r="HK630">
        <v>43.9156</v>
      </c>
      <c r="HL630">
        <v>16.2801</v>
      </c>
      <c r="HM630">
        <v>33.2169</v>
      </c>
      <c r="HN630">
        <v>20.6069</v>
      </c>
      <c r="HO630">
        <v>788.694</v>
      </c>
      <c r="HP630">
        <v>24.301</v>
      </c>
      <c r="HQ630">
        <v>100.023</v>
      </c>
      <c r="HR630">
        <v>99.9286</v>
      </c>
    </row>
    <row r="631" spans="1:226">
      <c r="A631">
        <v>615</v>
      </c>
      <c r="B631">
        <v>1657319827.5</v>
      </c>
      <c r="C631">
        <v>10966.5</v>
      </c>
      <c r="D631" t="s">
        <v>1598</v>
      </c>
      <c r="E631" t="s">
        <v>1599</v>
      </c>
      <c r="F631">
        <v>5</v>
      </c>
      <c r="G631" t="s">
        <v>728</v>
      </c>
      <c r="H631" t="s">
        <v>354</v>
      </c>
      <c r="I631">
        <v>1657319824.888889</v>
      </c>
      <c r="J631">
        <f>(K631)/1000</f>
        <v>0</v>
      </c>
      <c r="K631">
        <f>IF(BF631, AN631, AH631)</f>
        <v>0</v>
      </c>
      <c r="L631">
        <f>IF(BF631, AI631, AG631)</f>
        <v>0</v>
      </c>
      <c r="M631">
        <f>BH631 - IF(AU631&gt;1, L631*BB631*100.0/(AW631*BV631), 0)</f>
        <v>0</v>
      </c>
      <c r="N631">
        <f>((T631-J631/2)*M631-L631)/(T631+J631/2)</f>
        <v>0</v>
      </c>
      <c r="O631">
        <f>N631*(BO631+BP631)/1000.0</f>
        <v>0</v>
      </c>
      <c r="P631">
        <f>(BH631 - IF(AU631&gt;1, L631*BB631*100.0/(AW631*BV631), 0))*(BO631+BP631)/1000.0</f>
        <v>0</v>
      </c>
      <c r="Q631">
        <f>2.0/((1/S631-1/R631)+SIGN(S631)*SQRT((1/S631-1/R631)*(1/S631-1/R631) + 4*BC631/((BC631+1)*(BC631+1))*(2*1/S631*1/R631-1/R631*1/R631)))</f>
        <v>0</v>
      </c>
      <c r="R631">
        <f>IF(LEFT(BD631,1)&lt;&gt;"0",IF(LEFT(BD631,1)="1",3.0,BE631),$D$5+$E$5*(BV631*BO631/($K$5*1000))+$F$5*(BV631*BO631/($K$5*1000))*MAX(MIN(BB631,$J$5),$I$5)*MAX(MIN(BB631,$J$5),$I$5)+$G$5*MAX(MIN(BB631,$J$5),$I$5)*(BV631*BO631/($K$5*1000))+$H$5*(BV631*BO631/($K$5*1000))*(BV631*BO631/($K$5*1000)))</f>
        <v>0</v>
      </c>
      <c r="S631">
        <f>J631*(1000-(1000*0.61365*exp(17.502*W631/(240.97+W631))/(BO631+BP631)+BJ631)/2)/(1000*0.61365*exp(17.502*W631/(240.97+W631))/(BO631+BP631)-BJ631)</f>
        <v>0</v>
      </c>
      <c r="T631">
        <f>1/((BC631+1)/(Q631/1.6)+1/(R631/1.37)) + BC631/((BC631+1)/(Q631/1.6) + BC631/(R631/1.37))</f>
        <v>0</v>
      </c>
      <c r="U631">
        <f>(AX631*BA631)</f>
        <v>0</v>
      </c>
      <c r="V631">
        <f>(BQ631+(U631+2*0.95*5.67E-8*(((BQ631+$B$7)+273)^4-(BQ631+273)^4)-44100*J631)/(1.84*29.3*R631+8*0.95*5.67E-8*(BQ631+273)^3))</f>
        <v>0</v>
      </c>
      <c r="W631">
        <f>($C$7*BR631+$D$7*BS631+$E$7*V631)</f>
        <v>0</v>
      </c>
      <c r="X631">
        <f>0.61365*exp(17.502*W631/(240.97+W631))</f>
        <v>0</v>
      </c>
      <c r="Y631">
        <f>(Z631/AA631*100)</f>
        <v>0</v>
      </c>
      <c r="Z631">
        <f>BJ631*(BO631+BP631)/1000</f>
        <v>0</v>
      </c>
      <c r="AA631">
        <f>0.61365*exp(17.502*BQ631/(240.97+BQ631))</f>
        <v>0</v>
      </c>
      <c r="AB631">
        <f>(X631-BJ631*(BO631+BP631)/1000)</f>
        <v>0</v>
      </c>
      <c r="AC631">
        <f>(-J631*44100)</f>
        <v>0</v>
      </c>
      <c r="AD631">
        <f>2*29.3*R631*0.92*(BQ631-W631)</f>
        <v>0</v>
      </c>
      <c r="AE631">
        <f>2*0.95*5.67E-8*(((BQ631+$B$7)+273)^4-(W631+273)^4)</f>
        <v>0</v>
      </c>
      <c r="AF631">
        <f>U631+AE631+AC631+AD631</f>
        <v>0</v>
      </c>
      <c r="AG631">
        <f>BN631*AU631*(BI631-BH631*(1000-AU631*BK631)/(1000-AU631*BJ631))/(100*BB631)</f>
        <v>0</v>
      </c>
      <c r="AH631">
        <f>1000*BN631*AU631*(BJ631-BK631)/(100*BB631*(1000-AU631*BJ631))</f>
        <v>0</v>
      </c>
      <c r="AI631">
        <f>(AJ631 - AK631 - BO631*1E3/(8.314*(BQ631+273.15)) * AM631/BN631 * AL631) * BN631/(100*BB631) * (1000 - BK631)/1000</f>
        <v>0</v>
      </c>
      <c r="AJ631">
        <v>794.8292156284012</v>
      </c>
      <c r="AK631">
        <v>772.5944848484847</v>
      </c>
      <c r="AL631">
        <v>3.468776474172726</v>
      </c>
      <c r="AM631">
        <v>65.61968836560369</v>
      </c>
      <c r="AN631">
        <f>(AP631 - AO631 + BO631*1E3/(8.314*(BQ631+273.15)) * AR631/BN631 * AQ631) * BN631/(100*BB631) * 1000/(1000 - AP631)</f>
        <v>0</v>
      </c>
      <c r="AO631">
        <v>24.20895588373174</v>
      </c>
      <c r="AP631">
        <v>25.58028060606061</v>
      </c>
      <c r="AQ631">
        <v>2.869583511259516E-06</v>
      </c>
      <c r="AR631">
        <v>78.44544884641762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MAX(0,($B$13+$C$13*BV631)/(1+$D$13*BV631)*BO631/(BQ631+273)*$E$13)</f>
        <v>0</v>
      </c>
      <c r="AX631">
        <f>$B$11*BW631+$C$11*BX631+$F$11*CI631*(1-CL631)</f>
        <v>0</v>
      </c>
      <c r="AY631">
        <f>AX631*AZ631</f>
        <v>0</v>
      </c>
      <c r="AZ631">
        <f>($B$11*$D$9+$C$11*$D$9+$F$11*((CV631+CN631)/MAX(CV631+CN631+CW631, 0.1)*$I$9+CW631/MAX(CV631+CN631+CW631, 0.1)*$J$9))/($B$11+$C$11+$F$11)</f>
        <v>0</v>
      </c>
      <c r="BA631">
        <f>($B$11*$K$9+$C$11*$K$9+$F$11*((CV631+CN631)/MAX(CV631+CN631+CW631, 0.1)*$P$9+CW631/MAX(CV631+CN631+CW631, 0.1)*$Q$9))/($B$11+$C$11+$F$11)</f>
        <v>0</v>
      </c>
      <c r="BB631">
        <v>6</v>
      </c>
      <c r="BC631">
        <v>0.5</v>
      </c>
      <c r="BD631" t="s">
        <v>355</v>
      </c>
      <c r="BE631">
        <v>2</v>
      </c>
      <c r="BF631" t="b">
        <v>1</v>
      </c>
      <c r="BG631">
        <v>1657319824.888889</v>
      </c>
      <c r="BH631">
        <v>745.6995555555555</v>
      </c>
      <c r="BI631">
        <v>776.6852222222223</v>
      </c>
      <c r="BJ631">
        <v>25.58205555555556</v>
      </c>
      <c r="BK631">
        <v>24.2056</v>
      </c>
      <c r="BL631">
        <v>747.5404444444445</v>
      </c>
      <c r="BM631">
        <v>26.55617777777778</v>
      </c>
      <c r="BN631">
        <v>499.9863333333334</v>
      </c>
      <c r="BO631">
        <v>68.41393333333333</v>
      </c>
      <c r="BP631">
        <v>0.09998558888888889</v>
      </c>
      <c r="BQ631">
        <v>26.64983333333334</v>
      </c>
      <c r="BR631">
        <v>26.9762</v>
      </c>
      <c r="BS631">
        <v>999.9000000000001</v>
      </c>
      <c r="BT631">
        <v>0</v>
      </c>
      <c r="BU631">
        <v>0</v>
      </c>
      <c r="BV631">
        <v>9990.905555555555</v>
      </c>
      <c r="BW631">
        <v>0</v>
      </c>
      <c r="BX631">
        <v>1591.161111111111</v>
      </c>
      <c r="BY631">
        <v>-30.98564444444444</v>
      </c>
      <c r="BZ631">
        <v>765.2767777777777</v>
      </c>
      <c r="CA631">
        <v>795.9518888888888</v>
      </c>
      <c r="CB631">
        <v>1.376465555555556</v>
      </c>
      <c r="CC631">
        <v>776.6852222222223</v>
      </c>
      <c r="CD631">
        <v>24.2056</v>
      </c>
      <c r="CE631">
        <v>1.750171111111111</v>
      </c>
      <c r="CF631">
        <v>1.656001111111111</v>
      </c>
      <c r="CG631">
        <v>15.3487</v>
      </c>
      <c r="CH631">
        <v>14.49</v>
      </c>
      <c r="CI631">
        <v>2000.017777777778</v>
      </c>
      <c r="CJ631">
        <v>0.980006</v>
      </c>
      <c r="CK631">
        <v>0.0199936</v>
      </c>
      <c r="CL631">
        <v>0</v>
      </c>
      <c r="CM631">
        <v>2.212988888888889</v>
      </c>
      <c r="CN631">
        <v>0</v>
      </c>
      <c r="CO631">
        <v>4347.548888888889</v>
      </c>
      <c r="CP631">
        <v>16749.6</v>
      </c>
      <c r="CQ631">
        <v>42.67322222222222</v>
      </c>
      <c r="CR631">
        <v>44.17322222222222</v>
      </c>
      <c r="CS631">
        <v>43.125</v>
      </c>
      <c r="CT631">
        <v>42.437</v>
      </c>
      <c r="CU631">
        <v>41.5</v>
      </c>
      <c r="CV631">
        <v>1960.027777777778</v>
      </c>
      <c r="CW631">
        <v>39.99</v>
      </c>
      <c r="CX631">
        <v>0</v>
      </c>
      <c r="CY631">
        <v>1657319834.1</v>
      </c>
      <c r="CZ631">
        <v>0</v>
      </c>
      <c r="DA631">
        <v>1657315522.5</v>
      </c>
      <c r="DB631" t="s">
        <v>1038</v>
      </c>
      <c r="DC631">
        <v>1657315522.5</v>
      </c>
      <c r="DD631">
        <v>1657315518.5</v>
      </c>
      <c r="DE631">
        <v>10</v>
      </c>
      <c r="DF631">
        <v>0.226</v>
      </c>
      <c r="DG631">
        <v>0.346</v>
      </c>
      <c r="DH631">
        <v>-1.322</v>
      </c>
      <c r="DI631">
        <v>-0.172</v>
      </c>
      <c r="DJ631">
        <v>420</v>
      </c>
      <c r="DK631">
        <v>25</v>
      </c>
      <c r="DL631">
        <v>0.27</v>
      </c>
      <c r="DM631">
        <v>0.2</v>
      </c>
      <c r="DN631">
        <v>-30.5105125</v>
      </c>
      <c r="DO631">
        <v>-3.396041651031783</v>
      </c>
      <c r="DP631">
        <v>0.3456102227853652</v>
      </c>
      <c r="DQ631">
        <v>0</v>
      </c>
      <c r="DR631">
        <v>1.35987175</v>
      </c>
      <c r="DS631">
        <v>0.08683778611632052</v>
      </c>
      <c r="DT631">
        <v>0.01036812106591644</v>
      </c>
      <c r="DU631">
        <v>1</v>
      </c>
      <c r="DV631">
        <v>1</v>
      </c>
      <c r="DW631">
        <v>2</v>
      </c>
      <c r="DX631" t="s">
        <v>357</v>
      </c>
      <c r="DY631">
        <v>2.97674</v>
      </c>
      <c r="DZ631">
        <v>2.72477</v>
      </c>
      <c r="EA631">
        <v>0.10904</v>
      </c>
      <c r="EB631">
        <v>0.11079</v>
      </c>
      <c r="EC631">
        <v>0.0873432</v>
      </c>
      <c r="ED631">
        <v>0.0804528</v>
      </c>
      <c r="EE631">
        <v>28010.1</v>
      </c>
      <c r="EF631">
        <v>28063.4</v>
      </c>
      <c r="EG631">
        <v>29246.1</v>
      </c>
      <c r="EH631">
        <v>29206.4</v>
      </c>
      <c r="EI631">
        <v>35379.5</v>
      </c>
      <c r="EJ631">
        <v>35691.2</v>
      </c>
      <c r="EK631">
        <v>41203.1</v>
      </c>
      <c r="EL631">
        <v>41601.4</v>
      </c>
      <c r="EM631">
        <v>1.93432</v>
      </c>
      <c r="EN631">
        <v>2.0161</v>
      </c>
      <c r="EO631">
        <v>-0.00603497</v>
      </c>
      <c r="EP631">
        <v>0</v>
      </c>
      <c r="EQ631">
        <v>27.073</v>
      </c>
      <c r="ER631">
        <v>999.9</v>
      </c>
      <c r="ES631">
        <v>28</v>
      </c>
      <c r="ET631">
        <v>39.4</v>
      </c>
      <c r="EU631">
        <v>29.3837</v>
      </c>
      <c r="EV631">
        <v>61.469</v>
      </c>
      <c r="EW631">
        <v>26.855</v>
      </c>
      <c r="EX631">
        <v>2</v>
      </c>
      <c r="EY631">
        <v>0.284037</v>
      </c>
      <c r="EZ631">
        <v>3.78389</v>
      </c>
      <c r="FA631">
        <v>20.3447</v>
      </c>
      <c r="FB631">
        <v>5.21235</v>
      </c>
      <c r="FC631">
        <v>12.0116</v>
      </c>
      <c r="FD631">
        <v>4.98625</v>
      </c>
      <c r="FE631">
        <v>3.28768</v>
      </c>
      <c r="FF631">
        <v>6627.9</v>
      </c>
      <c r="FG631">
        <v>9999</v>
      </c>
      <c r="FH631">
        <v>9999</v>
      </c>
      <c r="FI631">
        <v>107.1</v>
      </c>
      <c r="FJ631">
        <v>1.86751</v>
      </c>
      <c r="FK631">
        <v>1.86647</v>
      </c>
      <c r="FL631">
        <v>1.86599</v>
      </c>
      <c r="FM631">
        <v>1.86584</v>
      </c>
      <c r="FN631">
        <v>1.86768</v>
      </c>
      <c r="FO631">
        <v>1.87012</v>
      </c>
      <c r="FP631">
        <v>1.86874</v>
      </c>
      <c r="FQ631">
        <v>1.87018</v>
      </c>
      <c r="FR631">
        <v>0</v>
      </c>
      <c r="FS631">
        <v>0</v>
      </c>
      <c r="FT631">
        <v>0</v>
      </c>
      <c r="FU631">
        <v>0</v>
      </c>
      <c r="FV631" t="s">
        <v>358</v>
      </c>
      <c r="FW631" t="s">
        <v>359</v>
      </c>
      <c r="FX631" t="s">
        <v>360</v>
      </c>
      <c r="FY631" t="s">
        <v>360</v>
      </c>
      <c r="FZ631" t="s">
        <v>360</v>
      </c>
      <c r="GA631" t="s">
        <v>360</v>
      </c>
      <c r="GB631">
        <v>0</v>
      </c>
      <c r="GC631">
        <v>100</v>
      </c>
      <c r="GD631">
        <v>100</v>
      </c>
      <c r="GE631">
        <v>-1.854</v>
      </c>
      <c r="GF631">
        <v>-0.9722</v>
      </c>
      <c r="GG631">
        <v>-0.6157391948907027</v>
      </c>
      <c r="GH631">
        <v>-0.001751842048368114</v>
      </c>
      <c r="GI631">
        <v>2.175043830543419E-07</v>
      </c>
      <c r="GJ631">
        <v>-8.900938919420621E-11</v>
      </c>
      <c r="GK631">
        <v>8.598166570386768</v>
      </c>
      <c r="GL631">
        <v>1.777864070516789</v>
      </c>
      <c r="GM631">
        <v>-0.1595319365346188</v>
      </c>
      <c r="GN631">
        <v>0.002975254502177307</v>
      </c>
      <c r="GO631">
        <v>3</v>
      </c>
      <c r="GP631">
        <v>2360</v>
      </c>
      <c r="GQ631">
        <v>1</v>
      </c>
      <c r="GR631">
        <v>26</v>
      </c>
      <c r="GS631">
        <v>71.8</v>
      </c>
      <c r="GT631">
        <v>71.8</v>
      </c>
      <c r="GU631">
        <v>2.22168</v>
      </c>
      <c r="GV631">
        <v>2.23022</v>
      </c>
      <c r="GW631">
        <v>1.94702</v>
      </c>
      <c r="GX631">
        <v>2.81616</v>
      </c>
      <c r="GY631">
        <v>2.19482</v>
      </c>
      <c r="GZ631">
        <v>2.3877</v>
      </c>
      <c r="HA631">
        <v>42.0065</v>
      </c>
      <c r="HB631">
        <v>11.8643</v>
      </c>
      <c r="HC631">
        <v>18</v>
      </c>
      <c r="HD631">
        <v>501.263</v>
      </c>
      <c r="HE631">
        <v>567.636</v>
      </c>
      <c r="HF631">
        <v>20.6138</v>
      </c>
      <c r="HG631">
        <v>30.8888</v>
      </c>
      <c r="HH631">
        <v>29.9994</v>
      </c>
      <c r="HI631">
        <v>30.7963</v>
      </c>
      <c r="HJ631">
        <v>30.7019</v>
      </c>
      <c r="HK631">
        <v>44.5028</v>
      </c>
      <c r="HL631">
        <v>15.9949</v>
      </c>
      <c r="HM631">
        <v>33.2169</v>
      </c>
      <c r="HN631">
        <v>20.6226</v>
      </c>
      <c r="HO631">
        <v>802.101</v>
      </c>
      <c r="HP631">
        <v>24.301</v>
      </c>
      <c r="HQ631">
        <v>100.023</v>
      </c>
      <c r="HR631">
        <v>99.93049999999999</v>
      </c>
    </row>
    <row r="632" spans="1:226">
      <c r="A632">
        <v>616</v>
      </c>
      <c r="B632">
        <v>1657319828.5</v>
      </c>
      <c r="C632">
        <v>10967.5</v>
      </c>
      <c r="D632" t="s">
        <v>1600</v>
      </c>
      <c r="E632" t="s">
        <v>1601</v>
      </c>
      <c r="F632">
        <v>5</v>
      </c>
      <c r="G632" t="s">
        <v>728</v>
      </c>
      <c r="H632" t="s">
        <v>354</v>
      </c>
      <c r="I632">
        <v>1657319825.8125</v>
      </c>
      <c r="J632">
        <f>(K632)/1000</f>
        <v>0</v>
      </c>
      <c r="K632">
        <f>IF(BF632, AN632, AH632)</f>
        <v>0</v>
      </c>
      <c r="L632">
        <f>IF(BF632, AI632, AG632)</f>
        <v>0</v>
      </c>
      <c r="M632">
        <f>BH632 - IF(AU632&gt;1, L632*BB632*100.0/(AW632*BV632), 0)</f>
        <v>0</v>
      </c>
      <c r="N632">
        <f>((T632-J632/2)*M632-L632)/(T632+J632/2)</f>
        <v>0</v>
      </c>
      <c r="O632">
        <f>N632*(BO632+BP632)/1000.0</f>
        <v>0</v>
      </c>
      <c r="P632">
        <f>(BH632 - IF(AU632&gt;1, L632*BB632*100.0/(AW632*BV632), 0))*(BO632+BP632)/1000.0</f>
        <v>0</v>
      </c>
      <c r="Q632">
        <f>2.0/((1/S632-1/R632)+SIGN(S632)*SQRT((1/S632-1/R632)*(1/S632-1/R632) + 4*BC632/((BC632+1)*(BC632+1))*(2*1/S632*1/R632-1/R632*1/R632)))</f>
        <v>0</v>
      </c>
      <c r="R632">
        <f>IF(LEFT(BD632,1)&lt;&gt;"0",IF(LEFT(BD632,1)="1",3.0,BE632),$D$5+$E$5*(BV632*BO632/($K$5*1000))+$F$5*(BV632*BO632/($K$5*1000))*MAX(MIN(BB632,$J$5),$I$5)*MAX(MIN(BB632,$J$5),$I$5)+$G$5*MAX(MIN(BB632,$J$5),$I$5)*(BV632*BO632/($K$5*1000))+$H$5*(BV632*BO632/($K$5*1000))*(BV632*BO632/($K$5*1000)))</f>
        <v>0</v>
      </c>
      <c r="S632">
        <f>J632*(1000-(1000*0.61365*exp(17.502*W632/(240.97+W632))/(BO632+BP632)+BJ632)/2)/(1000*0.61365*exp(17.502*W632/(240.97+W632))/(BO632+BP632)-BJ632)</f>
        <v>0</v>
      </c>
      <c r="T632">
        <f>1/((BC632+1)/(Q632/1.6)+1/(R632/1.37)) + BC632/((BC632+1)/(Q632/1.6) + BC632/(R632/1.37))</f>
        <v>0</v>
      </c>
      <c r="U632">
        <f>(AX632*BA632)</f>
        <v>0</v>
      </c>
      <c r="V632">
        <f>(BQ632+(U632+2*0.95*5.67E-8*(((BQ632+$B$7)+273)^4-(BQ632+273)^4)-44100*J632)/(1.84*29.3*R632+8*0.95*5.67E-8*(BQ632+273)^3))</f>
        <v>0</v>
      </c>
      <c r="W632">
        <f>($C$7*BR632+$D$7*BS632+$E$7*V632)</f>
        <v>0</v>
      </c>
      <c r="X632">
        <f>0.61365*exp(17.502*W632/(240.97+W632))</f>
        <v>0</v>
      </c>
      <c r="Y632">
        <f>(Z632/AA632*100)</f>
        <v>0</v>
      </c>
      <c r="Z632">
        <f>BJ632*(BO632+BP632)/1000</f>
        <v>0</v>
      </c>
      <c r="AA632">
        <f>0.61365*exp(17.502*BQ632/(240.97+BQ632))</f>
        <v>0</v>
      </c>
      <c r="AB632">
        <f>(X632-BJ632*(BO632+BP632)/1000)</f>
        <v>0</v>
      </c>
      <c r="AC632">
        <f>(-J632*44100)</f>
        <v>0</v>
      </c>
      <c r="AD632">
        <f>2*29.3*R632*0.92*(BQ632-W632)</f>
        <v>0</v>
      </c>
      <c r="AE632">
        <f>2*0.95*5.67E-8*(((BQ632+$B$7)+273)^4-(W632+273)^4)</f>
        <v>0</v>
      </c>
      <c r="AF632">
        <f>U632+AE632+AC632+AD632</f>
        <v>0</v>
      </c>
      <c r="AG632">
        <f>BN632*AU632*(BI632-BH632*(1000-AU632*BK632)/(1000-AU632*BJ632))/(100*BB632)</f>
        <v>0</v>
      </c>
      <c r="AH632">
        <f>1000*BN632*AU632*(BJ632-BK632)/(100*BB632*(1000-AU632*BJ632))</f>
        <v>0</v>
      </c>
      <c r="AI632">
        <f>(AJ632 - AK632 - BO632*1E3/(8.314*(BQ632+273.15)) * AM632/BN632 * AL632) * BN632/(100*BB632) * (1000 - BK632)/1000</f>
        <v>0</v>
      </c>
      <c r="AJ632">
        <v>798.2772487659247</v>
      </c>
      <c r="AK632">
        <v>775.9543757575758</v>
      </c>
      <c r="AL632">
        <v>3.437216350558462</v>
      </c>
      <c r="AM632">
        <v>65.61968836560369</v>
      </c>
      <c r="AN632">
        <f>(AP632 - AO632 + BO632*1E3/(8.314*(BQ632+273.15)) * AR632/BN632 * AQ632) * BN632/(100*BB632) * 1000/(1000 - AP632)</f>
        <v>0</v>
      </c>
      <c r="AO632">
        <v>24.20347599676968</v>
      </c>
      <c r="AP632">
        <v>25.57843696969697</v>
      </c>
      <c r="AQ632">
        <v>-4.612893704232256E-06</v>
      </c>
      <c r="AR632">
        <v>78.44544884641762</v>
      </c>
      <c r="AS632">
        <v>0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MAX(0,($B$13+$C$13*BV632)/(1+$D$13*BV632)*BO632/(BQ632+273)*$E$13)</f>
        <v>0</v>
      </c>
      <c r="AX632">
        <f>$B$11*BW632+$C$11*BX632+$F$11*CI632*(1-CL632)</f>
        <v>0</v>
      </c>
      <c r="AY632">
        <f>AX632*AZ632</f>
        <v>0</v>
      </c>
      <c r="AZ632">
        <f>($B$11*$D$9+$C$11*$D$9+$F$11*((CV632+CN632)/MAX(CV632+CN632+CW632, 0.1)*$I$9+CW632/MAX(CV632+CN632+CW632, 0.1)*$J$9))/($B$11+$C$11+$F$11)</f>
        <v>0</v>
      </c>
      <c r="BA632">
        <f>($B$11*$K$9+$C$11*$K$9+$F$11*((CV632+CN632)/MAX(CV632+CN632+CW632, 0.1)*$P$9+CW632/MAX(CV632+CN632+CW632, 0.1)*$Q$9))/($B$11+$C$11+$F$11)</f>
        <v>0</v>
      </c>
      <c r="BB632">
        <v>6</v>
      </c>
      <c r="BC632">
        <v>0.5</v>
      </c>
      <c r="BD632" t="s">
        <v>355</v>
      </c>
      <c r="BE632">
        <v>2</v>
      </c>
      <c r="BF632" t="b">
        <v>1</v>
      </c>
      <c r="BG632">
        <v>1657319825.8125</v>
      </c>
      <c r="BH632">
        <v>748.8007499999999</v>
      </c>
      <c r="BI632">
        <v>779.848375</v>
      </c>
      <c r="BJ632">
        <v>25.581475</v>
      </c>
      <c r="BK632">
        <v>24.204275</v>
      </c>
      <c r="BL632">
        <v>750.6465000000001</v>
      </c>
      <c r="BM632">
        <v>26.5552125</v>
      </c>
      <c r="BN632">
        <v>499.994375</v>
      </c>
      <c r="BO632">
        <v>68.41408749999999</v>
      </c>
      <c r="BP632">
        <v>0.1000058625</v>
      </c>
      <c r="BQ632">
        <v>26.6504125</v>
      </c>
      <c r="BR632">
        <v>26.9757375</v>
      </c>
      <c r="BS632">
        <v>999.9</v>
      </c>
      <c r="BT632">
        <v>0</v>
      </c>
      <c r="BU632">
        <v>0</v>
      </c>
      <c r="BV632">
        <v>9992.033749999999</v>
      </c>
      <c r="BW632">
        <v>0</v>
      </c>
      <c r="BX632">
        <v>1591.31125</v>
      </c>
      <c r="BY632">
        <v>-31.0476875</v>
      </c>
      <c r="BZ632">
        <v>768.45875</v>
      </c>
      <c r="CA632">
        <v>799.192375</v>
      </c>
      <c r="CB632">
        <v>1.377205</v>
      </c>
      <c r="CC632">
        <v>779.848375</v>
      </c>
      <c r="CD632">
        <v>24.204275</v>
      </c>
      <c r="CE632">
        <v>1.750135</v>
      </c>
      <c r="CF632">
        <v>1.655915</v>
      </c>
      <c r="CG632">
        <v>15.348375</v>
      </c>
      <c r="CH632">
        <v>14.4891875</v>
      </c>
      <c r="CI632">
        <v>2000.01875</v>
      </c>
      <c r="CJ632">
        <v>0.980006</v>
      </c>
      <c r="CK632">
        <v>0.0199936</v>
      </c>
      <c r="CL632">
        <v>0</v>
      </c>
      <c r="CM632">
        <v>2.1775125</v>
      </c>
      <c r="CN632">
        <v>0</v>
      </c>
      <c r="CO632">
        <v>4348.02125</v>
      </c>
      <c r="CP632">
        <v>16749.6125</v>
      </c>
      <c r="CQ632">
        <v>42.66375</v>
      </c>
      <c r="CR632">
        <v>44.187</v>
      </c>
      <c r="CS632">
        <v>43.125</v>
      </c>
      <c r="CT632">
        <v>42.437</v>
      </c>
      <c r="CU632">
        <v>41.5</v>
      </c>
      <c r="CV632">
        <v>1960.02875</v>
      </c>
      <c r="CW632">
        <v>39.99</v>
      </c>
      <c r="CX632">
        <v>0</v>
      </c>
      <c r="CY632">
        <v>1657319835.3</v>
      </c>
      <c r="CZ632">
        <v>0</v>
      </c>
      <c r="DA632">
        <v>1657315522.5</v>
      </c>
      <c r="DB632" t="s">
        <v>1038</v>
      </c>
      <c r="DC632">
        <v>1657315522.5</v>
      </c>
      <c r="DD632">
        <v>1657315518.5</v>
      </c>
      <c r="DE632">
        <v>10</v>
      </c>
      <c r="DF632">
        <v>0.226</v>
      </c>
      <c r="DG632">
        <v>0.346</v>
      </c>
      <c r="DH632">
        <v>-1.322</v>
      </c>
      <c r="DI632">
        <v>-0.172</v>
      </c>
      <c r="DJ632">
        <v>420</v>
      </c>
      <c r="DK632">
        <v>25</v>
      </c>
      <c r="DL632">
        <v>0.27</v>
      </c>
      <c r="DM632">
        <v>0.2</v>
      </c>
      <c r="DN632">
        <v>-30.57334146341464</v>
      </c>
      <c r="DO632">
        <v>-3.170241114982699</v>
      </c>
      <c r="DP632">
        <v>0.3331699639315508</v>
      </c>
      <c r="DQ632">
        <v>0</v>
      </c>
      <c r="DR632">
        <v>1.361480243902439</v>
      </c>
      <c r="DS632">
        <v>0.08059442508710971</v>
      </c>
      <c r="DT632">
        <v>0.01012550835527317</v>
      </c>
      <c r="DU632">
        <v>1</v>
      </c>
      <c r="DV632">
        <v>1</v>
      </c>
      <c r="DW632">
        <v>2</v>
      </c>
      <c r="DX632" t="s">
        <v>357</v>
      </c>
      <c r="DY632">
        <v>2.97669</v>
      </c>
      <c r="DZ632">
        <v>2.72474</v>
      </c>
      <c r="EA632">
        <v>0.109365</v>
      </c>
      <c r="EB632">
        <v>0.111106</v>
      </c>
      <c r="EC632">
        <v>0.087344</v>
      </c>
      <c r="ED632">
        <v>0.0804806</v>
      </c>
      <c r="EE632">
        <v>27999.7</v>
      </c>
      <c r="EF632">
        <v>28053.5</v>
      </c>
      <c r="EG632">
        <v>29246</v>
      </c>
      <c r="EH632">
        <v>29206.4</v>
      </c>
      <c r="EI632">
        <v>35379.4</v>
      </c>
      <c r="EJ632">
        <v>35690.1</v>
      </c>
      <c r="EK632">
        <v>41203</v>
      </c>
      <c r="EL632">
        <v>41601.3</v>
      </c>
      <c r="EM632">
        <v>1.93432</v>
      </c>
      <c r="EN632">
        <v>2.0161</v>
      </c>
      <c r="EO632">
        <v>-0.00594556</v>
      </c>
      <c r="EP632">
        <v>0</v>
      </c>
      <c r="EQ632">
        <v>27.073</v>
      </c>
      <c r="ER632">
        <v>999.9</v>
      </c>
      <c r="ES632">
        <v>28</v>
      </c>
      <c r="ET632">
        <v>39.4</v>
      </c>
      <c r="EU632">
        <v>29.3834</v>
      </c>
      <c r="EV632">
        <v>61.699</v>
      </c>
      <c r="EW632">
        <v>26.8309</v>
      </c>
      <c r="EX632">
        <v>2</v>
      </c>
      <c r="EY632">
        <v>0.283892</v>
      </c>
      <c r="EZ632">
        <v>3.78166</v>
      </c>
      <c r="FA632">
        <v>20.3448</v>
      </c>
      <c r="FB632">
        <v>5.21265</v>
      </c>
      <c r="FC632">
        <v>12.0117</v>
      </c>
      <c r="FD632">
        <v>4.9863</v>
      </c>
      <c r="FE632">
        <v>3.28768</v>
      </c>
      <c r="FF632">
        <v>6627.9</v>
      </c>
      <c r="FG632">
        <v>9999</v>
      </c>
      <c r="FH632">
        <v>9999</v>
      </c>
      <c r="FI632">
        <v>107.1</v>
      </c>
      <c r="FJ632">
        <v>1.86751</v>
      </c>
      <c r="FK632">
        <v>1.86647</v>
      </c>
      <c r="FL632">
        <v>1.86599</v>
      </c>
      <c r="FM632">
        <v>1.86584</v>
      </c>
      <c r="FN632">
        <v>1.86768</v>
      </c>
      <c r="FO632">
        <v>1.87012</v>
      </c>
      <c r="FP632">
        <v>1.86874</v>
      </c>
      <c r="FQ632">
        <v>1.87018</v>
      </c>
      <c r="FR632">
        <v>0</v>
      </c>
      <c r="FS632">
        <v>0</v>
      </c>
      <c r="FT632">
        <v>0</v>
      </c>
      <c r="FU632">
        <v>0</v>
      </c>
      <c r="FV632" t="s">
        <v>358</v>
      </c>
      <c r="FW632" t="s">
        <v>359</v>
      </c>
      <c r="FX632" t="s">
        <v>360</v>
      </c>
      <c r="FY632" t="s">
        <v>360</v>
      </c>
      <c r="FZ632" t="s">
        <v>360</v>
      </c>
      <c r="GA632" t="s">
        <v>360</v>
      </c>
      <c r="GB632">
        <v>0</v>
      </c>
      <c r="GC632">
        <v>100</v>
      </c>
      <c r="GD632">
        <v>100</v>
      </c>
      <c r="GE632">
        <v>-1.86</v>
      </c>
      <c r="GF632">
        <v>-0.9722</v>
      </c>
      <c r="GG632">
        <v>-0.6157391948907027</v>
      </c>
      <c r="GH632">
        <v>-0.001751842048368114</v>
      </c>
      <c r="GI632">
        <v>2.175043830543419E-07</v>
      </c>
      <c r="GJ632">
        <v>-8.900938919420621E-11</v>
      </c>
      <c r="GK632">
        <v>8.598166570386768</v>
      </c>
      <c r="GL632">
        <v>1.777864070516789</v>
      </c>
      <c r="GM632">
        <v>-0.1595319365346188</v>
      </c>
      <c r="GN632">
        <v>0.002975254502177307</v>
      </c>
      <c r="GO632">
        <v>3</v>
      </c>
      <c r="GP632">
        <v>2360</v>
      </c>
      <c r="GQ632">
        <v>1</v>
      </c>
      <c r="GR632">
        <v>26</v>
      </c>
      <c r="GS632">
        <v>71.8</v>
      </c>
      <c r="GT632">
        <v>71.8</v>
      </c>
      <c r="GU632">
        <v>2.23999</v>
      </c>
      <c r="GV632">
        <v>2.23633</v>
      </c>
      <c r="GW632">
        <v>1.94702</v>
      </c>
      <c r="GX632">
        <v>2.81616</v>
      </c>
      <c r="GY632">
        <v>2.19482</v>
      </c>
      <c r="GZ632">
        <v>2.36694</v>
      </c>
      <c r="HA632">
        <v>42.0065</v>
      </c>
      <c r="HB632">
        <v>11.8643</v>
      </c>
      <c r="HC632">
        <v>18</v>
      </c>
      <c r="HD632">
        <v>501.262</v>
      </c>
      <c r="HE632">
        <v>567.631</v>
      </c>
      <c r="HF632">
        <v>20.6169</v>
      </c>
      <c r="HG632">
        <v>30.8888</v>
      </c>
      <c r="HH632">
        <v>29.9994</v>
      </c>
      <c r="HI632">
        <v>30.7963</v>
      </c>
      <c r="HJ632">
        <v>30.7014</v>
      </c>
      <c r="HK632">
        <v>44.7163</v>
      </c>
      <c r="HL632">
        <v>15.9949</v>
      </c>
      <c r="HM632">
        <v>33.2169</v>
      </c>
      <c r="HN632">
        <v>20.6226</v>
      </c>
      <c r="HO632">
        <v>808.794</v>
      </c>
      <c r="HP632">
        <v>24.301</v>
      </c>
      <c r="HQ632">
        <v>100.023</v>
      </c>
      <c r="HR632">
        <v>99.93049999999999</v>
      </c>
    </row>
    <row r="633" spans="1:226">
      <c r="A633">
        <v>617</v>
      </c>
      <c r="B633">
        <v>1657319832</v>
      </c>
      <c r="C633">
        <v>10971</v>
      </c>
      <c r="D633" t="s">
        <v>1602</v>
      </c>
      <c r="E633" t="s">
        <v>1603</v>
      </c>
      <c r="F633">
        <v>5</v>
      </c>
      <c r="G633" t="s">
        <v>728</v>
      </c>
      <c r="H633" t="s">
        <v>354</v>
      </c>
      <c r="I633">
        <v>1657319829.5625</v>
      </c>
      <c r="J633">
        <f>(K633)/1000</f>
        <v>0</v>
      </c>
      <c r="K633">
        <f>IF(BF633, AN633, AH633)</f>
        <v>0</v>
      </c>
      <c r="L633">
        <f>IF(BF633, AI633, AG633)</f>
        <v>0</v>
      </c>
      <c r="M633">
        <f>BH633 - IF(AU633&gt;1, L633*BB633*100.0/(AW633*BV633), 0)</f>
        <v>0</v>
      </c>
      <c r="N633">
        <f>((T633-J633/2)*M633-L633)/(T633+J633/2)</f>
        <v>0</v>
      </c>
      <c r="O633">
        <f>N633*(BO633+BP633)/1000.0</f>
        <v>0</v>
      </c>
      <c r="P633">
        <f>(BH633 - IF(AU633&gt;1, L633*BB633*100.0/(AW633*BV633), 0))*(BO633+BP633)/1000.0</f>
        <v>0</v>
      </c>
      <c r="Q633">
        <f>2.0/((1/S633-1/R633)+SIGN(S633)*SQRT((1/S633-1/R633)*(1/S633-1/R633) + 4*BC633/((BC633+1)*(BC633+1))*(2*1/S633*1/R633-1/R633*1/R633)))</f>
        <v>0</v>
      </c>
      <c r="R633">
        <f>IF(LEFT(BD633,1)&lt;&gt;"0",IF(LEFT(BD633,1)="1",3.0,BE633),$D$5+$E$5*(BV633*BO633/($K$5*1000))+$F$5*(BV633*BO633/($K$5*1000))*MAX(MIN(BB633,$J$5),$I$5)*MAX(MIN(BB633,$J$5),$I$5)+$G$5*MAX(MIN(BB633,$J$5),$I$5)*(BV633*BO633/($K$5*1000))+$H$5*(BV633*BO633/($K$5*1000))*(BV633*BO633/($K$5*1000)))</f>
        <v>0</v>
      </c>
      <c r="S633">
        <f>J633*(1000-(1000*0.61365*exp(17.502*W633/(240.97+W633))/(BO633+BP633)+BJ633)/2)/(1000*0.61365*exp(17.502*W633/(240.97+W633))/(BO633+BP633)-BJ633)</f>
        <v>0</v>
      </c>
      <c r="T633">
        <f>1/((BC633+1)/(Q633/1.6)+1/(R633/1.37)) + BC633/((BC633+1)/(Q633/1.6) + BC633/(R633/1.37))</f>
        <v>0</v>
      </c>
      <c r="U633">
        <f>(AX633*BA633)</f>
        <v>0</v>
      </c>
      <c r="V633">
        <f>(BQ633+(U633+2*0.95*5.67E-8*(((BQ633+$B$7)+273)^4-(BQ633+273)^4)-44100*J633)/(1.84*29.3*R633+8*0.95*5.67E-8*(BQ633+273)^3))</f>
        <v>0</v>
      </c>
      <c r="W633">
        <f>($C$7*BR633+$D$7*BS633+$E$7*V633)</f>
        <v>0</v>
      </c>
      <c r="X633">
        <f>0.61365*exp(17.502*W633/(240.97+W633))</f>
        <v>0</v>
      </c>
      <c r="Y633">
        <f>(Z633/AA633*100)</f>
        <v>0</v>
      </c>
      <c r="Z633">
        <f>BJ633*(BO633+BP633)/1000</f>
        <v>0</v>
      </c>
      <c r="AA633">
        <f>0.61365*exp(17.502*BQ633/(240.97+BQ633))</f>
        <v>0</v>
      </c>
      <c r="AB633">
        <f>(X633-BJ633*(BO633+BP633)/1000)</f>
        <v>0</v>
      </c>
      <c r="AC633">
        <f>(-J633*44100)</f>
        <v>0</v>
      </c>
      <c r="AD633">
        <f>2*29.3*R633*0.92*(BQ633-W633)</f>
        <v>0</v>
      </c>
      <c r="AE633">
        <f>2*0.95*5.67E-8*(((BQ633+$B$7)+273)^4-(W633+273)^4)</f>
        <v>0</v>
      </c>
      <c r="AF633">
        <f>U633+AE633+AC633+AD633</f>
        <v>0</v>
      </c>
      <c r="AG633">
        <f>BN633*AU633*(BI633-BH633*(1000-AU633*BK633)/(1000-AU633*BJ633))/(100*BB633)</f>
        <v>0</v>
      </c>
      <c r="AH633">
        <f>1000*BN633*AU633*(BJ633-BK633)/(100*BB633*(1000-AU633*BJ633))</f>
        <v>0</v>
      </c>
      <c r="AI633">
        <f>(AJ633 - AK633 - BO633*1E3/(8.314*(BQ633+273.15)) * AM633/BN633 * AL633) * BN633/(100*BB633) * (1000 - BK633)/1000</f>
        <v>0</v>
      </c>
      <c r="AJ633">
        <v>810.1500451304813</v>
      </c>
      <c r="AK633">
        <v>787.7462727272724</v>
      </c>
      <c r="AL633">
        <v>3.372795183843128</v>
      </c>
      <c r="AM633">
        <v>65.61968836560369</v>
      </c>
      <c r="AN633">
        <f>(AP633 - AO633 + BO633*1E3/(8.314*(BQ633+273.15)) * AR633/BN633 * AQ633) * BN633/(100*BB633) * 1000/(1000 - AP633)</f>
        <v>0</v>
      </c>
      <c r="AO633">
        <v>24.21803921675195</v>
      </c>
      <c r="AP633">
        <v>25.58464787878788</v>
      </c>
      <c r="AQ633">
        <v>-4.306351911063152E-06</v>
      </c>
      <c r="AR633">
        <v>78.44544884641762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MAX(0,($B$13+$C$13*BV633)/(1+$D$13*BV633)*BO633/(BQ633+273)*$E$13)</f>
        <v>0</v>
      </c>
      <c r="AX633">
        <f>$B$11*BW633+$C$11*BX633+$F$11*CI633*(1-CL633)</f>
        <v>0</v>
      </c>
      <c r="AY633">
        <f>AX633*AZ633</f>
        <v>0</v>
      </c>
      <c r="AZ633">
        <f>($B$11*$D$9+$C$11*$D$9+$F$11*((CV633+CN633)/MAX(CV633+CN633+CW633, 0.1)*$I$9+CW633/MAX(CV633+CN633+CW633, 0.1)*$J$9))/($B$11+$C$11+$F$11)</f>
        <v>0</v>
      </c>
      <c r="BA633">
        <f>($B$11*$K$9+$C$11*$K$9+$F$11*((CV633+CN633)/MAX(CV633+CN633+CW633, 0.1)*$P$9+CW633/MAX(CV633+CN633+CW633, 0.1)*$Q$9))/($B$11+$C$11+$F$11)</f>
        <v>0</v>
      </c>
      <c r="BB633">
        <v>6</v>
      </c>
      <c r="BC633">
        <v>0.5</v>
      </c>
      <c r="BD633" t="s">
        <v>355</v>
      </c>
      <c r="BE633">
        <v>2</v>
      </c>
      <c r="BF633" t="b">
        <v>1</v>
      </c>
      <c r="BG633">
        <v>1657319829.5625</v>
      </c>
      <c r="BH633">
        <v>761.2223750000001</v>
      </c>
      <c r="BI633">
        <v>792.344875</v>
      </c>
      <c r="BJ633">
        <v>25.580975</v>
      </c>
      <c r="BK633">
        <v>24.23245</v>
      </c>
      <c r="BL633">
        <v>763.08775</v>
      </c>
      <c r="BM633">
        <v>26.5543875</v>
      </c>
      <c r="BN633">
        <v>500.027875</v>
      </c>
      <c r="BO633">
        <v>68.4143</v>
      </c>
      <c r="BP633">
        <v>0.10004845</v>
      </c>
      <c r="BQ633">
        <v>26.6513375</v>
      </c>
      <c r="BR633">
        <v>26.977675</v>
      </c>
      <c r="BS633">
        <v>999.9</v>
      </c>
      <c r="BT633">
        <v>0</v>
      </c>
      <c r="BU633">
        <v>0</v>
      </c>
      <c r="BV633">
        <v>9982.88875</v>
      </c>
      <c r="BW633">
        <v>0</v>
      </c>
      <c r="BX633">
        <v>1591.07625</v>
      </c>
      <c r="BY633">
        <v>-31.1225125</v>
      </c>
      <c r="BZ633">
        <v>781.2065</v>
      </c>
      <c r="CA633">
        <v>812.02225</v>
      </c>
      <c r="CB633">
        <v>1.34852625</v>
      </c>
      <c r="CC633">
        <v>792.344875</v>
      </c>
      <c r="CD633">
        <v>24.23245</v>
      </c>
      <c r="CE633">
        <v>1.75010625</v>
      </c>
      <c r="CF633">
        <v>1.6578475</v>
      </c>
      <c r="CG633">
        <v>15.348125</v>
      </c>
      <c r="CH633">
        <v>14.50725</v>
      </c>
      <c r="CI633">
        <v>2000.025</v>
      </c>
      <c r="CJ633">
        <v>0.980006</v>
      </c>
      <c r="CK633">
        <v>0.0199936</v>
      </c>
      <c r="CL633">
        <v>0</v>
      </c>
      <c r="CM633">
        <v>2.159425</v>
      </c>
      <c r="CN633">
        <v>0</v>
      </c>
      <c r="CO633">
        <v>4349.37875</v>
      </c>
      <c r="CP633">
        <v>16749.6875</v>
      </c>
      <c r="CQ633">
        <v>42.63275</v>
      </c>
      <c r="CR633">
        <v>44.187</v>
      </c>
      <c r="CS633">
        <v>43.125</v>
      </c>
      <c r="CT633">
        <v>42.437</v>
      </c>
      <c r="CU633">
        <v>41.5</v>
      </c>
      <c r="CV633">
        <v>1960.035</v>
      </c>
      <c r="CW633">
        <v>39.99</v>
      </c>
      <c r="CX633">
        <v>0</v>
      </c>
      <c r="CY633">
        <v>1657319838.9</v>
      </c>
      <c r="CZ633">
        <v>0</v>
      </c>
      <c r="DA633">
        <v>1657315522.5</v>
      </c>
      <c r="DB633" t="s">
        <v>1038</v>
      </c>
      <c r="DC633">
        <v>1657315522.5</v>
      </c>
      <c r="DD633">
        <v>1657315518.5</v>
      </c>
      <c r="DE633">
        <v>10</v>
      </c>
      <c r="DF633">
        <v>0.226</v>
      </c>
      <c r="DG633">
        <v>0.346</v>
      </c>
      <c r="DH633">
        <v>-1.322</v>
      </c>
      <c r="DI633">
        <v>-0.172</v>
      </c>
      <c r="DJ633">
        <v>420</v>
      </c>
      <c r="DK633">
        <v>25</v>
      </c>
      <c r="DL633">
        <v>0.27</v>
      </c>
      <c r="DM633">
        <v>0.2</v>
      </c>
      <c r="DN633">
        <v>-30.7154675</v>
      </c>
      <c r="DO633">
        <v>-2.814852157598455</v>
      </c>
      <c r="DP633">
        <v>0.2939190316970814</v>
      </c>
      <c r="DQ633">
        <v>0</v>
      </c>
      <c r="DR633">
        <v>1.36151275</v>
      </c>
      <c r="DS633">
        <v>0.01757031894934336</v>
      </c>
      <c r="DT633">
        <v>0.01087783916674171</v>
      </c>
      <c r="DU633">
        <v>1</v>
      </c>
      <c r="DV633">
        <v>1</v>
      </c>
      <c r="DW633">
        <v>2</v>
      </c>
      <c r="DX633" t="s">
        <v>357</v>
      </c>
      <c r="DY633">
        <v>2.9765</v>
      </c>
      <c r="DZ633">
        <v>2.72462</v>
      </c>
      <c r="EA633">
        <v>0.110492</v>
      </c>
      <c r="EB633">
        <v>0.112236</v>
      </c>
      <c r="EC633">
        <v>0.08736770000000001</v>
      </c>
      <c r="ED633">
        <v>0.0805449</v>
      </c>
      <c r="EE633">
        <v>27964.6</v>
      </c>
      <c r="EF633">
        <v>28018</v>
      </c>
      <c r="EG633">
        <v>29246.4</v>
      </c>
      <c r="EH633">
        <v>29206.7</v>
      </c>
      <c r="EI633">
        <v>35379.3</v>
      </c>
      <c r="EJ633">
        <v>35688</v>
      </c>
      <c r="EK633">
        <v>41203.9</v>
      </c>
      <c r="EL633">
        <v>41601.8</v>
      </c>
      <c r="EM633">
        <v>1.9341</v>
      </c>
      <c r="EN633">
        <v>2.0163</v>
      </c>
      <c r="EO633">
        <v>-0.00582263</v>
      </c>
      <c r="EP633">
        <v>0</v>
      </c>
      <c r="EQ633">
        <v>27.073</v>
      </c>
      <c r="ER633">
        <v>999.9</v>
      </c>
      <c r="ES633">
        <v>27.9</v>
      </c>
      <c r="ET633">
        <v>39.4</v>
      </c>
      <c r="EU633">
        <v>29.2745</v>
      </c>
      <c r="EV633">
        <v>61.479</v>
      </c>
      <c r="EW633">
        <v>26.847</v>
      </c>
      <c r="EX633">
        <v>2</v>
      </c>
      <c r="EY633">
        <v>0.283427</v>
      </c>
      <c r="EZ633">
        <v>3.75842</v>
      </c>
      <c r="FA633">
        <v>20.3453</v>
      </c>
      <c r="FB633">
        <v>5.21295</v>
      </c>
      <c r="FC633">
        <v>12.0126</v>
      </c>
      <c r="FD633">
        <v>4.98665</v>
      </c>
      <c r="FE633">
        <v>3.28758</v>
      </c>
      <c r="FF633">
        <v>6627.9</v>
      </c>
      <c r="FG633">
        <v>9999</v>
      </c>
      <c r="FH633">
        <v>9999</v>
      </c>
      <c r="FI633">
        <v>107.1</v>
      </c>
      <c r="FJ633">
        <v>1.86751</v>
      </c>
      <c r="FK633">
        <v>1.86649</v>
      </c>
      <c r="FL633">
        <v>1.86599</v>
      </c>
      <c r="FM633">
        <v>1.86584</v>
      </c>
      <c r="FN633">
        <v>1.86768</v>
      </c>
      <c r="FO633">
        <v>1.87012</v>
      </c>
      <c r="FP633">
        <v>1.86876</v>
      </c>
      <c r="FQ633">
        <v>1.87022</v>
      </c>
      <c r="FR633">
        <v>0</v>
      </c>
      <c r="FS633">
        <v>0</v>
      </c>
      <c r="FT633">
        <v>0</v>
      </c>
      <c r="FU633">
        <v>0</v>
      </c>
      <c r="FV633" t="s">
        <v>358</v>
      </c>
      <c r="FW633" t="s">
        <v>359</v>
      </c>
      <c r="FX633" t="s">
        <v>360</v>
      </c>
      <c r="FY633" t="s">
        <v>360</v>
      </c>
      <c r="FZ633" t="s">
        <v>360</v>
      </c>
      <c r="GA633" t="s">
        <v>360</v>
      </c>
      <c r="GB633">
        <v>0</v>
      </c>
      <c r="GC633">
        <v>100</v>
      </c>
      <c r="GD633">
        <v>100</v>
      </c>
      <c r="GE633">
        <v>-1.878</v>
      </c>
      <c r="GF633">
        <v>-0.9766</v>
      </c>
      <c r="GG633">
        <v>-0.6157391948907027</v>
      </c>
      <c r="GH633">
        <v>-0.001751842048368114</v>
      </c>
      <c r="GI633">
        <v>2.175043830543419E-07</v>
      </c>
      <c r="GJ633">
        <v>-8.900938919420621E-11</v>
      </c>
      <c r="GK633">
        <v>8.598166570386768</v>
      </c>
      <c r="GL633">
        <v>1.777864070516789</v>
      </c>
      <c r="GM633">
        <v>-0.1595319365346188</v>
      </c>
      <c r="GN633">
        <v>0.002975254502177307</v>
      </c>
      <c r="GO633">
        <v>3</v>
      </c>
      <c r="GP633">
        <v>2360</v>
      </c>
      <c r="GQ633">
        <v>1</v>
      </c>
      <c r="GR633">
        <v>26</v>
      </c>
      <c r="GS633">
        <v>71.8</v>
      </c>
      <c r="GT633">
        <v>71.90000000000001</v>
      </c>
      <c r="GU633">
        <v>2.2522</v>
      </c>
      <c r="GV633">
        <v>2.23755</v>
      </c>
      <c r="GW633">
        <v>1.94702</v>
      </c>
      <c r="GX633">
        <v>2.81738</v>
      </c>
      <c r="GY633">
        <v>2.19482</v>
      </c>
      <c r="GZ633">
        <v>2.33887</v>
      </c>
      <c r="HA633">
        <v>42.0329</v>
      </c>
      <c r="HB633">
        <v>11.8643</v>
      </c>
      <c r="HC633">
        <v>18</v>
      </c>
      <c r="HD633">
        <v>501.115</v>
      </c>
      <c r="HE633">
        <v>567.779</v>
      </c>
      <c r="HF633">
        <v>20.6277</v>
      </c>
      <c r="HG633">
        <v>30.8872</v>
      </c>
      <c r="HH633">
        <v>29.9994</v>
      </c>
      <c r="HI633">
        <v>30.7961</v>
      </c>
      <c r="HJ633">
        <v>30.7011</v>
      </c>
      <c r="HK633">
        <v>45.4083</v>
      </c>
      <c r="HL633">
        <v>15.9949</v>
      </c>
      <c r="HM633">
        <v>33.2169</v>
      </c>
      <c r="HN633">
        <v>20.6398</v>
      </c>
      <c r="HO633">
        <v>842.045</v>
      </c>
      <c r="HP633">
        <v>24.301</v>
      </c>
      <c r="HQ633">
        <v>100.025</v>
      </c>
      <c r="HR633">
        <v>99.9315</v>
      </c>
    </row>
    <row r="634" spans="1:226">
      <c r="A634">
        <v>618</v>
      </c>
      <c r="B634">
        <v>1657319833.5</v>
      </c>
      <c r="C634">
        <v>10972.5</v>
      </c>
      <c r="D634" t="s">
        <v>1604</v>
      </c>
      <c r="E634" t="s">
        <v>1605</v>
      </c>
      <c r="F634">
        <v>5</v>
      </c>
      <c r="G634" t="s">
        <v>728</v>
      </c>
      <c r="H634" t="s">
        <v>354</v>
      </c>
      <c r="I634">
        <v>1657319830.555556</v>
      </c>
      <c r="J634">
        <f>(K634)/1000</f>
        <v>0</v>
      </c>
      <c r="K634">
        <f>IF(BF634, AN634, AH634)</f>
        <v>0</v>
      </c>
      <c r="L634">
        <f>IF(BF634, AI634, AG634)</f>
        <v>0</v>
      </c>
      <c r="M634">
        <f>BH634 - IF(AU634&gt;1, L634*BB634*100.0/(AW634*BV634), 0)</f>
        <v>0</v>
      </c>
      <c r="N634">
        <f>((T634-J634/2)*M634-L634)/(T634+J634/2)</f>
        <v>0</v>
      </c>
      <c r="O634">
        <f>N634*(BO634+BP634)/1000.0</f>
        <v>0</v>
      </c>
      <c r="P634">
        <f>(BH634 - IF(AU634&gt;1, L634*BB634*100.0/(AW634*BV634), 0))*(BO634+BP634)/1000.0</f>
        <v>0</v>
      </c>
      <c r="Q634">
        <f>2.0/((1/S634-1/R634)+SIGN(S634)*SQRT((1/S634-1/R634)*(1/S634-1/R634) + 4*BC634/((BC634+1)*(BC634+1))*(2*1/S634*1/R634-1/R634*1/R634)))</f>
        <v>0</v>
      </c>
      <c r="R634">
        <f>IF(LEFT(BD634,1)&lt;&gt;"0",IF(LEFT(BD634,1)="1",3.0,BE634),$D$5+$E$5*(BV634*BO634/($K$5*1000))+$F$5*(BV634*BO634/($K$5*1000))*MAX(MIN(BB634,$J$5),$I$5)*MAX(MIN(BB634,$J$5),$I$5)+$G$5*MAX(MIN(BB634,$J$5),$I$5)*(BV634*BO634/($K$5*1000))+$H$5*(BV634*BO634/($K$5*1000))*(BV634*BO634/($K$5*1000)))</f>
        <v>0</v>
      </c>
      <c r="S634">
        <f>J634*(1000-(1000*0.61365*exp(17.502*W634/(240.97+W634))/(BO634+BP634)+BJ634)/2)/(1000*0.61365*exp(17.502*W634/(240.97+W634))/(BO634+BP634)-BJ634)</f>
        <v>0</v>
      </c>
      <c r="T634">
        <f>1/((BC634+1)/(Q634/1.6)+1/(R634/1.37)) + BC634/((BC634+1)/(Q634/1.6) + BC634/(R634/1.37))</f>
        <v>0</v>
      </c>
      <c r="U634">
        <f>(AX634*BA634)</f>
        <v>0</v>
      </c>
      <c r="V634">
        <f>(BQ634+(U634+2*0.95*5.67E-8*(((BQ634+$B$7)+273)^4-(BQ634+273)^4)-44100*J634)/(1.84*29.3*R634+8*0.95*5.67E-8*(BQ634+273)^3))</f>
        <v>0</v>
      </c>
      <c r="W634">
        <f>($C$7*BR634+$D$7*BS634+$E$7*V634)</f>
        <v>0</v>
      </c>
      <c r="X634">
        <f>0.61365*exp(17.502*W634/(240.97+W634))</f>
        <v>0</v>
      </c>
      <c r="Y634">
        <f>(Z634/AA634*100)</f>
        <v>0</v>
      </c>
      <c r="Z634">
        <f>BJ634*(BO634+BP634)/1000</f>
        <v>0</v>
      </c>
      <c r="AA634">
        <f>0.61365*exp(17.502*BQ634/(240.97+BQ634))</f>
        <v>0</v>
      </c>
      <c r="AB634">
        <f>(X634-BJ634*(BO634+BP634)/1000)</f>
        <v>0</v>
      </c>
      <c r="AC634">
        <f>(-J634*44100)</f>
        <v>0</v>
      </c>
      <c r="AD634">
        <f>2*29.3*R634*0.92*(BQ634-W634)</f>
        <v>0</v>
      </c>
      <c r="AE634">
        <f>2*0.95*5.67E-8*(((BQ634+$B$7)+273)^4-(W634+273)^4)</f>
        <v>0</v>
      </c>
      <c r="AF634">
        <f>U634+AE634+AC634+AD634</f>
        <v>0</v>
      </c>
      <c r="AG634">
        <f>BN634*AU634*(BI634-BH634*(1000-AU634*BK634)/(1000-AU634*BJ634))/(100*BB634)</f>
        <v>0</v>
      </c>
      <c r="AH634">
        <f>1000*BN634*AU634*(BJ634-BK634)/(100*BB634*(1000-AU634*BJ634))</f>
        <v>0</v>
      </c>
      <c r="AI634">
        <f>(AJ634 - AK634 - BO634*1E3/(8.314*(BQ634+273.15)) * AM634/BN634 * AL634) * BN634/(100*BB634) * (1000 - BK634)/1000</f>
        <v>0</v>
      </c>
      <c r="AJ634">
        <v>815.4029767371516</v>
      </c>
      <c r="AK634">
        <v>792.8545757575754</v>
      </c>
      <c r="AL634">
        <v>3.391172352981715</v>
      </c>
      <c r="AM634">
        <v>65.61968836560369</v>
      </c>
      <c r="AN634">
        <f>(AP634 - AO634 + BO634*1E3/(8.314*(BQ634+273.15)) * AR634/BN634 * AQ634) * BN634/(100*BB634) * 1000/(1000 - AP634)</f>
        <v>0</v>
      </c>
      <c r="AO634">
        <v>24.23806206367259</v>
      </c>
      <c r="AP634">
        <v>25.58780787878787</v>
      </c>
      <c r="AQ634">
        <v>2.107510784829174E-05</v>
      </c>
      <c r="AR634">
        <v>78.44544884641762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MAX(0,($B$13+$C$13*BV634)/(1+$D$13*BV634)*BO634/(BQ634+273)*$E$13)</f>
        <v>0</v>
      </c>
      <c r="AX634">
        <f>$B$11*BW634+$C$11*BX634+$F$11*CI634*(1-CL634)</f>
        <v>0</v>
      </c>
      <c r="AY634">
        <f>AX634*AZ634</f>
        <v>0</v>
      </c>
      <c r="AZ634">
        <f>($B$11*$D$9+$C$11*$D$9+$F$11*((CV634+CN634)/MAX(CV634+CN634+CW634, 0.1)*$I$9+CW634/MAX(CV634+CN634+CW634, 0.1)*$J$9))/($B$11+$C$11+$F$11)</f>
        <v>0</v>
      </c>
      <c r="BA634">
        <f>($B$11*$K$9+$C$11*$K$9+$F$11*((CV634+CN634)/MAX(CV634+CN634+CW634, 0.1)*$P$9+CW634/MAX(CV634+CN634+CW634, 0.1)*$Q$9))/($B$11+$C$11+$F$11)</f>
        <v>0</v>
      </c>
      <c r="BB634">
        <v>6</v>
      </c>
      <c r="BC634">
        <v>0.5</v>
      </c>
      <c r="BD634" t="s">
        <v>355</v>
      </c>
      <c r="BE634">
        <v>2</v>
      </c>
      <c r="BF634" t="b">
        <v>1</v>
      </c>
      <c r="BG634">
        <v>1657319830.555556</v>
      </c>
      <c r="BH634">
        <v>764.4904444444444</v>
      </c>
      <c r="BI634">
        <v>795.6902222222221</v>
      </c>
      <c r="BJ634">
        <v>25.58237777777778</v>
      </c>
      <c r="BK634">
        <v>24.23847777777778</v>
      </c>
      <c r="BL634">
        <v>766.3608888888889</v>
      </c>
      <c r="BM634">
        <v>26.55672222222222</v>
      </c>
      <c r="BN634">
        <v>500.012</v>
      </c>
      <c r="BO634">
        <v>68.41424444444445</v>
      </c>
      <c r="BP634">
        <v>0.1000051888888889</v>
      </c>
      <c r="BQ634">
        <v>26.65143333333333</v>
      </c>
      <c r="BR634">
        <v>26.97833333333333</v>
      </c>
      <c r="BS634">
        <v>999.9000000000001</v>
      </c>
      <c r="BT634">
        <v>0</v>
      </c>
      <c r="BU634">
        <v>0</v>
      </c>
      <c r="BV634">
        <v>9987.214444444446</v>
      </c>
      <c r="BW634">
        <v>0</v>
      </c>
      <c r="BX634">
        <v>1591.004444444444</v>
      </c>
      <c r="BY634">
        <v>-31.19977777777778</v>
      </c>
      <c r="BZ634">
        <v>784.5614444444444</v>
      </c>
      <c r="CA634">
        <v>815.4555555555556</v>
      </c>
      <c r="CB634">
        <v>1.343904444444445</v>
      </c>
      <c r="CC634">
        <v>795.6902222222221</v>
      </c>
      <c r="CD634">
        <v>24.23847777777778</v>
      </c>
      <c r="CE634">
        <v>1.7502</v>
      </c>
      <c r="CF634">
        <v>1.658258888888889</v>
      </c>
      <c r="CG634">
        <v>15.34896666666667</v>
      </c>
      <c r="CH634">
        <v>14.51108888888889</v>
      </c>
      <c r="CI634">
        <v>2000.024444444444</v>
      </c>
      <c r="CJ634">
        <v>0.980006</v>
      </c>
      <c r="CK634">
        <v>0.0199936</v>
      </c>
      <c r="CL634">
        <v>0</v>
      </c>
      <c r="CM634">
        <v>2.194555555555556</v>
      </c>
      <c r="CN634">
        <v>0</v>
      </c>
      <c r="CO634">
        <v>4349.848888888889</v>
      </c>
      <c r="CP634">
        <v>16749.67777777778</v>
      </c>
      <c r="CQ634">
        <v>42.63188888888889</v>
      </c>
      <c r="CR634">
        <v>44.187</v>
      </c>
      <c r="CS634">
        <v>43.125</v>
      </c>
      <c r="CT634">
        <v>42.437</v>
      </c>
      <c r="CU634">
        <v>41.5</v>
      </c>
      <c r="CV634">
        <v>1960.034444444444</v>
      </c>
      <c r="CW634">
        <v>39.99</v>
      </c>
      <c r="CX634">
        <v>0</v>
      </c>
      <c r="CY634">
        <v>1657319840.1</v>
      </c>
      <c r="CZ634">
        <v>0</v>
      </c>
      <c r="DA634">
        <v>1657315522.5</v>
      </c>
      <c r="DB634" t="s">
        <v>1038</v>
      </c>
      <c r="DC634">
        <v>1657315522.5</v>
      </c>
      <c r="DD634">
        <v>1657315518.5</v>
      </c>
      <c r="DE634">
        <v>10</v>
      </c>
      <c r="DF634">
        <v>0.226</v>
      </c>
      <c r="DG634">
        <v>0.346</v>
      </c>
      <c r="DH634">
        <v>-1.322</v>
      </c>
      <c r="DI634">
        <v>-0.172</v>
      </c>
      <c r="DJ634">
        <v>420</v>
      </c>
      <c r="DK634">
        <v>25</v>
      </c>
      <c r="DL634">
        <v>0.27</v>
      </c>
      <c r="DM634">
        <v>0.2</v>
      </c>
      <c r="DN634">
        <v>-30.78683902439024</v>
      </c>
      <c r="DO634">
        <v>-2.817694076655148</v>
      </c>
      <c r="DP634">
        <v>0.299506725261883</v>
      </c>
      <c r="DQ634">
        <v>0</v>
      </c>
      <c r="DR634">
        <v>1.36006</v>
      </c>
      <c r="DS634">
        <v>-0.02060216027874343</v>
      </c>
      <c r="DT634">
        <v>0.01251232173187499</v>
      </c>
      <c r="DU634">
        <v>1</v>
      </c>
      <c r="DV634">
        <v>1</v>
      </c>
      <c r="DW634">
        <v>2</v>
      </c>
      <c r="DX634" t="s">
        <v>357</v>
      </c>
      <c r="DY634">
        <v>2.97648</v>
      </c>
      <c r="DZ634">
        <v>2.72466</v>
      </c>
      <c r="EA634">
        <v>0.110978</v>
      </c>
      <c r="EB634">
        <v>0.112711</v>
      </c>
      <c r="EC634">
        <v>0.0873814</v>
      </c>
      <c r="ED634">
        <v>0.0805324</v>
      </c>
      <c r="EE634">
        <v>27949.5</v>
      </c>
      <c r="EF634">
        <v>28003.3</v>
      </c>
      <c r="EG634">
        <v>29246.5</v>
      </c>
      <c r="EH634">
        <v>29207</v>
      </c>
      <c r="EI634">
        <v>35378.9</v>
      </c>
      <c r="EJ634">
        <v>35688.8</v>
      </c>
      <c r="EK634">
        <v>41204.1</v>
      </c>
      <c r="EL634">
        <v>41602.1</v>
      </c>
      <c r="EM634">
        <v>1.93395</v>
      </c>
      <c r="EN634">
        <v>2.01632</v>
      </c>
      <c r="EO634">
        <v>-0.00547618</v>
      </c>
      <c r="EP634">
        <v>0</v>
      </c>
      <c r="EQ634">
        <v>27.0725</v>
      </c>
      <c r="ER634">
        <v>999.9</v>
      </c>
      <c r="ES634">
        <v>27.9</v>
      </c>
      <c r="ET634">
        <v>39.5</v>
      </c>
      <c r="EU634">
        <v>29.4346</v>
      </c>
      <c r="EV634">
        <v>61.679</v>
      </c>
      <c r="EW634">
        <v>26.883</v>
      </c>
      <c r="EX634">
        <v>2</v>
      </c>
      <c r="EY634">
        <v>0.283148</v>
      </c>
      <c r="EZ634">
        <v>3.75175</v>
      </c>
      <c r="FA634">
        <v>20.3453</v>
      </c>
      <c r="FB634">
        <v>5.21265</v>
      </c>
      <c r="FC634">
        <v>12.0123</v>
      </c>
      <c r="FD634">
        <v>4.98645</v>
      </c>
      <c r="FE634">
        <v>3.28765</v>
      </c>
      <c r="FF634">
        <v>6627.9</v>
      </c>
      <c r="FG634">
        <v>9999</v>
      </c>
      <c r="FH634">
        <v>9999</v>
      </c>
      <c r="FI634">
        <v>107.1</v>
      </c>
      <c r="FJ634">
        <v>1.86752</v>
      </c>
      <c r="FK634">
        <v>1.86649</v>
      </c>
      <c r="FL634">
        <v>1.86598</v>
      </c>
      <c r="FM634">
        <v>1.86584</v>
      </c>
      <c r="FN634">
        <v>1.86768</v>
      </c>
      <c r="FO634">
        <v>1.87012</v>
      </c>
      <c r="FP634">
        <v>1.86877</v>
      </c>
      <c r="FQ634">
        <v>1.87021</v>
      </c>
      <c r="FR634">
        <v>0</v>
      </c>
      <c r="FS634">
        <v>0</v>
      </c>
      <c r="FT634">
        <v>0</v>
      </c>
      <c r="FU634">
        <v>0</v>
      </c>
      <c r="FV634" t="s">
        <v>358</v>
      </c>
      <c r="FW634" t="s">
        <v>359</v>
      </c>
      <c r="FX634" t="s">
        <v>360</v>
      </c>
      <c r="FY634" t="s">
        <v>360</v>
      </c>
      <c r="FZ634" t="s">
        <v>360</v>
      </c>
      <c r="GA634" t="s">
        <v>360</v>
      </c>
      <c r="GB634">
        <v>0</v>
      </c>
      <c r="GC634">
        <v>100</v>
      </c>
      <c r="GD634">
        <v>100</v>
      </c>
      <c r="GE634">
        <v>-1.886</v>
      </c>
      <c r="GF634">
        <v>-0.9789</v>
      </c>
      <c r="GG634">
        <v>-0.6157391948907027</v>
      </c>
      <c r="GH634">
        <v>-0.001751842048368114</v>
      </c>
      <c r="GI634">
        <v>2.175043830543419E-07</v>
      </c>
      <c r="GJ634">
        <v>-8.900938919420621E-11</v>
      </c>
      <c r="GK634">
        <v>8.598166570386768</v>
      </c>
      <c r="GL634">
        <v>1.777864070516789</v>
      </c>
      <c r="GM634">
        <v>-0.1595319365346188</v>
      </c>
      <c r="GN634">
        <v>0.002975254502177307</v>
      </c>
      <c r="GO634">
        <v>3</v>
      </c>
      <c r="GP634">
        <v>2360</v>
      </c>
      <c r="GQ634">
        <v>1</v>
      </c>
      <c r="GR634">
        <v>26</v>
      </c>
      <c r="GS634">
        <v>71.8</v>
      </c>
      <c r="GT634">
        <v>71.90000000000001</v>
      </c>
      <c r="GU634">
        <v>2.26562</v>
      </c>
      <c r="GV634">
        <v>2.23022</v>
      </c>
      <c r="GW634">
        <v>1.94702</v>
      </c>
      <c r="GX634">
        <v>2.81616</v>
      </c>
      <c r="GY634">
        <v>2.19482</v>
      </c>
      <c r="GZ634">
        <v>2.38037</v>
      </c>
      <c r="HA634">
        <v>42.0065</v>
      </c>
      <c r="HB634">
        <v>11.8643</v>
      </c>
      <c r="HC634">
        <v>18</v>
      </c>
      <c r="HD634">
        <v>501.008</v>
      </c>
      <c r="HE634">
        <v>567.798</v>
      </c>
      <c r="HF634">
        <v>20.6338</v>
      </c>
      <c r="HG634">
        <v>30.8861</v>
      </c>
      <c r="HH634">
        <v>29.9993</v>
      </c>
      <c r="HI634">
        <v>30.7949</v>
      </c>
      <c r="HJ634">
        <v>30.7011</v>
      </c>
      <c r="HK634">
        <v>45.3816</v>
      </c>
      <c r="HL634">
        <v>15.9949</v>
      </c>
      <c r="HM634">
        <v>33.2169</v>
      </c>
      <c r="HN634">
        <v>20.6398</v>
      </c>
      <c r="HO634">
        <v>822.239</v>
      </c>
      <c r="HP634">
        <v>24.301</v>
      </c>
      <c r="HQ634">
        <v>100.025</v>
      </c>
      <c r="HR634">
        <v>99.9324</v>
      </c>
    </row>
    <row r="635" spans="1:226">
      <c r="A635">
        <v>619</v>
      </c>
      <c r="B635">
        <v>1657319837</v>
      </c>
      <c r="C635">
        <v>10976</v>
      </c>
      <c r="D635" t="s">
        <v>1606</v>
      </c>
      <c r="E635" t="s">
        <v>1607</v>
      </c>
      <c r="F635">
        <v>5</v>
      </c>
      <c r="G635" t="s">
        <v>728</v>
      </c>
      <c r="H635" t="s">
        <v>354</v>
      </c>
      <c r="I635">
        <v>1657319834.277778</v>
      </c>
      <c r="J635">
        <f>(K635)/1000</f>
        <v>0</v>
      </c>
      <c r="K635">
        <f>IF(BF635, AN635, AH635)</f>
        <v>0</v>
      </c>
      <c r="L635">
        <f>IF(BF635, AI635, AG635)</f>
        <v>0</v>
      </c>
      <c r="M635">
        <f>BH635 - IF(AU635&gt;1, L635*BB635*100.0/(AW635*BV635), 0)</f>
        <v>0</v>
      </c>
      <c r="N635">
        <f>((T635-J635/2)*M635-L635)/(T635+J635/2)</f>
        <v>0</v>
      </c>
      <c r="O635">
        <f>N635*(BO635+BP635)/1000.0</f>
        <v>0</v>
      </c>
      <c r="P635">
        <f>(BH635 - IF(AU635&gt;1, L635*BB635*100.0/(AW635*BV635), 0))*(BO635+BP635)/1000.0</f>
        <v>0</v>
      </c>
      <c r="Q635">
        <f>2.0/((1/S635-1/R635)+SIGN(S635)*SQRT((1/S635-1/R635)*(1/S635-1/R635) + 4*BC635/((BC635+1)*(BC635+1))*(2*1/S635*1/R635-1/R635*1/R635)))</f>
        <v>0</v>
      </c>
      <c r="R635">
        <f>IF(LEFT(BD635,1)&lt;&gt;"0",IF(LEFT(BD635,1)="1",3.0,BE635),$D$5+$E$5*(BV635*BO635/($K$5*1000))+$F$5*(BV635*BO635/($K$5*1000))*MAX(MIN(BB635,$J$5),$I$5)*MAX(MIN(BB635,$J$5),$I$5)+$G$5*MAX(MIN(BB635,$J$5),$I$5)*(BV635*BO635/($K$5*1000))+$H$5*(BV635*BO635/($K$5*1000))*(BV635*BO635/($K$5*1000)))</f>
        <v>0</v>
      </c>
      <c r="S635">
        <f>J635*(1000-(1000*0.61365*exp(17.502*W635/(240.97+W635))/(BO635+BP635)+BJ635)/2)/(1000*0.61365*exp(17.502*W635/(240.97+W635))/(BO635+BP635)-BJ635)</f>
        <v>0</v>
      </c>
      <c r="T635">
        <f>1/((BC635+1)/(Q635/1.6)+1/(R635/1.37)) + BC635/((BC635+1)/(Q635/1.6) + BC635/(R635/1.37))</f>
        <v>0</v>
      </c>
      <c r="U635">
        <f>(AX635*BA635)</f>
        <v>0</v>
      </c>
      <c r="V635">
        <f>(BQ635+(U635+2*0.95*5.67E-8*(((BQ635+$B$7)+273)^4-(BQ635+273)^4)-44100*J635)/(1.84*29.3*R635+8*0.95*5.67E-8*(BQ635+273)^3))</f>
        <v>0</v>
      </c>
      <c r="W635">
        <f>($C$7*BR635+$D$7*BS635+$E$7*V635)</f>
        <v>0</v>
      </c>
      <c r="X635">
        <f>0.61365*exp(17.502*W635/(240.97+W635))</f>
        <v>0</v>
      </c>
      <c r="Y635">
        <f>(Z635/AA635*100)</f>
        <v>0</v>
      </c>
      <c r="Z635">
        <f>BJ635*(BO635+BP635)/1000</f>
        <v>0</v>
      </c>
      <c r="AA635">
        <f>0.61365*exp(17.502*BQ635/(240.97+BQ635))</f>
        <v>0</v>
      </c>
      <c r="AB635">
        <f>(X635-BJ635*(BO635+BP635)/1000)</f>
        <v>0</v>
      </c>
      <c r="AC635">
        <f>(-J635*44100)</f>
        <v>0</v>
      </c>
      <c r="AD635">
        <f>2*29.3*R635*0.92*(BQ635-W635)</f>
        <v>0</v>
      </c>
      <c r="AE635">
        <f>2*0.95*5.67E-8*(((BQ635+$B$7)+273)^4-(W635+273)^4)</f>
        <v>0</v>
      </c>
      <c r="AF635">
        <f>U635+AE635+AC635+AD635</f>
        <v>0</v>
      </c>
      <c r="AG635">
        <f>BN635*AU635*(BI635-BH635*(1000-AU635*BK635)/(1000-AU635*BJ635))/(100*BB635)</f>
        <v>0</v>
      </c>
      <c r="AH635">
        <f>1000*BN635*AU635*(BJ635-BK635)/(100*BB635*(1000-AU635*BJ635))</f>
        <v>0</v>
      </c>
      <c r="AI635">
        <f>(AJ635 - AK635 - BO635*1E3/(8.314*(BQ635+273.15)) * AM635/BN635 * AL635) * BN635/(100*BB635) * (1000 - BK635)/1000</f>
        <v>0</v>
      </c>
      <c r="AJ635">
        <v>827.4682401677585</v>
      </c>
      <c r="AK635">
        <v>804.8896303030301</v>
      </c>
      <c r="AL635">
        <v>3.441214256230698</v>
      </c>
      <c r="AM635">
        <v>65.61968836560369</v>
      </c>
      <c r="AN635">
        <f>(AP635 - AO635 + BO635*1E3/(8.314*(BQ635+273.15)) * AR635/BN635 * AQ635) * BN635/(100*BB635) * 1000/(1000 - AP635)</f>
        <v>0</v>
      </c>
      <c r="AO635">
        <v>24.24285739220267</v>
      </c>
      <c r="AP635">
        <v>25.59258484848483</v>
      </c>
      <c r="AQ635">
        <v>2.428534554575391E-05</v>
      </c>
      <c r="AR635">
        <v>78.44544884641762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MAX(0,($B$13+$C$13*BV635)/(1+$D$13*BV635)*BO635/(BQ635+273)*$E$13)</f>
        <v>0</v>
      </c>
      <c r="AX635">
        <f>$B$11*BW635+$C$11*BX635+$F$11*CI635*(1-CL635)</f>
        <v>0</v>
      </c>
      <c r="AY635">
        <f>AX635*AZ635</f>
        <v>0</v>
      </c>
      <c r="AZ635">
        <f>($B$11*$D$9+$C$11*$D$9+$F$11*((CV635+CN635)/MAX(CV635+CN635+CW635, 0.1)*$I$9+CW635/MAX(CV635+CN635+CW635, 0.1)*$J$9))/($B$11+$C$11+$F$11)</f>
        <v>0</v>
      </c>
      <c r="BA635">
        <f>($B$11*$K$9+$C$11*$K$9+$F$11*((CV635+CN635)/MAX(CV635+CN635+CW635, 0.1)*$P$9+CW635/MAX(CV635+CN635+CW635, 0.1)*$Q$9))/($B$11+$C$11+$F$11)</f>
        <v>0</v>
      </c>
      <c r="BB635">
        <v>6</v>
      </c>
      <c r="BC635">
        <v>0.5</v>
      </c>
      <c r="BD635" t="s">
        <v>355</v>
      </c>
      <c r="BE635">
        <v>2</v>
      </c>
      <c r="BF635" t="b">
        <v>1</v>
      </c>
      <c r="BG635">
        <v>1657319834.277778</v>
      </c>
      <c r="BH635">
        <v>776.8349999999999</v>
      </c>
      <c r="BI635">
        <v>808.249111111111</v>
      </c>
      <c r="BJ635">
        <v>25.58951111111111</v>
      </c>
      <c r="BK635">
        <v>24.24002222222222</v>
      </c>
      <c r="BL635">
        <v>778.7248888888889</v>
      </c>
      <c r="BM635">
        <v>26.56856666666667</v>
      </c>
      <c r="BN635">
        <v>499.982</v>
      </c>
      <c r="BO635">
        <v>68.41437777777777</v>
      </c>
      <c r="BP635">
        <v>0.09997266666666667</v>
      </c>
      <c r="BQ635">
        <v>26.65216666666667</v>
      </c>
      <c r="BR635">
        <v>26.98428888888889</v>
      </c>
      <c r="BS635">
        <v>999.9000000000001</v>
      </c>
      <c r="BT635">
        <v>0</v>
      </c>
      <c r="BU635">
        <v>0</v>
      </c>
      <c r="BV635">
        <v>9996.724444444444</v>
      </c>
      <c r="BW635">
        <v>0</v>
      </c>
      <c r="BX635">
        <v>1591.211111111111</v>
      </c>
      <c r="BY635">
        <v>-31.41428888888889</v>
      </c>
      <c r="BZ635">
        <v>797.2358888888889</v>
      </c>
      <c r="CA635">
        <v>828.3276666666667</v>
      </c>
      <c r="CB635">
        <v>1.349492222222222</v>
      </c>
      <c r="CC635">
        <v>808.249111111111</v>
      </c>
      <c r="CD635">
        <v>24.24002222222222</v>
      </c>
      <c r="CE635">
        <v>1.750691111111111</v>
      </c>
      <c r="CF635">
        <v>1.658366666666667</v>
      </c>
      <c r="CG635">
        <v>15.35334444444445</v>
      </c>
      <c r="CH635">
        <v>14.5121</v>
      </c>
      <c r="CI635">
        <v>2000.013333333333</v>
      </c>
      <c r="CJ635">
        <v>0.980006</v>
      </c>
      <c r="CK635">
        <v>0.0199936</v>
      </c>
      <c r="CL635">
        <v>0</v>
      </c>
      <c r="CM635">
        <v>2.389977777777778</v>
      </c>
      <c r="CN635">
        <v>0</v>
      </c>
      <c r="CO635">
        <v>4351.572222222223</v>
      </c>
      <c r="CP635">
        <v>16749.57777777778</v>
      </c>
      <c r="CQ635">
        <v>42.63877777777778</v>
      </c>
      <c r="CR635">
        <v>44.187</v>
      </c>
      <c r="CS635">
        <v>43.125</v>
      </c>
      <c r="CT635">
        <v>42.437</v>
      </c>
      <c r="CU635">
        <v>41.5</v>
      </c>
      <c r="CV635">
        <v>1960.023333333333</v>
      </c>
      <c r="CW635">
        <v>39.99</v>
      </c>
      <c r="CX635">
        <v>0</v>
      </c>
      <c r="CY635">
        <v>1657319843.7</v>
      </c>
      <c r="CZ635">
        <v>0</v>
      </c>
      <c r="DA635">
        <v>1657315522.5</v>
      </c>
      <c r="DB635" t="s">
        <v>1038</v>
      </c>
      <c r="DC635">
        <v>1657315522.5</v>
      </c>
      <c r="DD635">
        <v>1657315518.5</v>
      </c>
      <c r="DE635">
        <v>10</v>
      </c>
      <c r="DF635">
        <v>0.226</v>
      </c>
      <c r="DG635">
        <v>0.346</v>
      </c>
      <c r="DH635">
        <v>-1.322</v>
      </c>
      <c r="DI635">
        <v>-0.172</v>
      </c>
      <c r="DJ635">
        <v>420</v>
      </c>
      <c r="DK635">
        <v>25</v>
      </c>
      <c r="DL635">
        <v>0.27</v>
      </c>
      <c r="DM635">
        <v>0.2</v>
      </c>
      <c r="DN635">
        <v>-30.97148048780487</v>
      </c>
      <c r="DO635">
        <v>-3.194224390243844</v>
      </c>
      <c r="DP635">
        <v>0.3269141061349389</v>
      </c>
      <c r="DQ635">
        <v>0</v>
      </c>
      <c r="DR635">
        <v>1.357833414634146</v>
      </c>
      <c r="DS635">
        <v>-0.04442048780487991</v>
      </c>
      <c r="DT635">
        <v>0.0132552554896679</v>
      </c>
      <c r="DU635">
        <v>1</v>
      </c>
      <c r="DV635">
        <v>1</v>
      </c>
      <c r="DW635">
        <v>2</v>
      </c>
      <c r="DX635" t="s">
        <v>357</v>
      </c>
      <c r="DY635">
        <v>2.97665</v>
      </c>
      <c r="DZ635">
        <v>2.72471</v>
      </c>
      <c r="EA635">
        <v>0.112118</v>
      </c>
      <c r="EB635">
        <v>0.11383</v>
      </c>
      <c r="EC635">
        <v>0.0873965</v>
      </c>
      <c r="ED635">
        <v>0.0805099</v>
      </c>
      <c r="EE635">
        <v>27914.8</v>
      </c>
      <c r="EF635">
        <v>27968.7</v>
      </c>
      <c r="EG635">
        <v>29247.8</v>
      </c>
      <c r="EH635">
        <v>29207.7</v>
      </c>
      <c r="EI635">
        <v>35379.6</v>
      </c>
      <c r="EJ635">
        <v>35690.6</v>
      </c>
      <c r="EK635">
        <v>41205.6</v>
      </c>
      <c r="EL635">
        <v>41603.2</v>
      </c>
      <c r="EM635">
        <v>1.93415</v>
      </c>
      <c r="EN635">
        <v>2.01632</v>
      </c>
      <c r="EO635">
        <v>-0.00517815</v>
      </c>
      <c r="EP635">
        <v>0</v>
      </c>
      <c r="EQ635">
        <v>27.0707</v>
      </c>
      <c r="ER635">
        <v>999.9</v>
      </c>
      <c r="ES635">
        <v>27.9</v>
      </c>
      <c r="ET635">
        <v>39.4</v>
      </c>
      <c r="EU635">
        <v>29.277</v>
      </c>
      <c r="EV635">
        <v>61.789</v>
      </c>
      <c r="EW635">
        <v>26.887</v>
      </c>
      <c r="EX635">
        <v>2</v>
      </c>
      <c r="EY635">
        <v>0.282604</v>
      </c>
      <c r="EZ635">
        <v>3.74736</v>
      </c>
      <c r="FA635">
        <v>20.3452</v>
      </c>
      <c r="FB635">
        <v>5.21235</v>
      </c>
      <c r="FC635">
        <v>12.0119</v>
      </c>
      <c r="FD635">
        <v>4.98655</v>
      </c>
      <c r="FE635">
        <v>3.28768</v>
      </c>
      <c r="FF635">
        <v>6628.1</v>
      </c>
      <c r="FG635">
        <v>9999</v>
      </c>
      <c r="FH635">
        <v>9999</v>
      </c>
      <c r="FI635">
        <v>107.1</v>
      </c>
      <c r="FJ635">
        <v>1.86752</v>
      </c>
      <c r="FK635">
        <v>1.86649</v>
      </c>
      <c r="FL635">
        <v>1.86599</v>
      </c>
      <c r="FM635">
        <v>1.86584</v>
      </c>
      <c r="FN635">
        <v>1.86768</v>
      </c>
      <c r="FO635">
        <v>1.87012</v>
      </c>
      <c r="FP635">
        <v>1.8688</v>
      </c>
      <c r="FQ635">
        <v>1.87016</v>
      </c>
      <c r="FR635">
        <v>0</v>
      </c>
      <c r="FS635">
        <v>0</v>
      </c>
      <c r="FT635">
        <v>0</v>
      </c>
      <c r="FU635">
        <v>0</v>
      </c>
      <c r="FV635" t="s">
        <v>358</v>
      </c>
      <c r="FW635" t="s">
        <v>359</v>
      </c>
      <c r="FX635" t="s">
        <v>360</v>
      </c>
      <c r="FY635" t="s">
        <v>360</v>
      </c>
      <c r="FZ635" t="s">
        <v>360</v>
      </c>
      <c r="GA635" t="s">
        <v>360</v>
      </c>
      <c r="GB635">
        <v>0</v>
      </c>
      <c r="GC635">
        <v>100</v>
      </c>
      <c r="GD635">
        <v>100</v>
      </c>
      <c r="GE635">
        <v>-1.904</v>
      </c>
      <c r="GF635">
        <v>-0.9814000000000001</v>
      </c>
      <c r="GG635">
        <v>-0.6157391948907027</v>
      </c>
      <c r="GH635">
        <v>-0.001751842048368114</v>
      </c>
      <c r="GI635">
        <v>2.175043830543419E-07</v>
      </c>
      <c r="GJ635">
        <v>-8.900938919420621E-11</v>
      </c>
      <c r="GK635">
        <v>8.598166570386768</v>
      </c>
      <c r="GL635">
        <v>1.777864070516789</v>
      </c>
      <c r="GM635">
        <v>-0.1595319365346188</v>
      </c>
      <c r="GN635">
        <v>0.002975254502177307</v>
      </c>
      <c r="GO635">
        <v>3</v>
      </c>
      <c r="GP635">
        <v>2360</v>
      </c>
      <c r="GQ635">
        <v>1</v>
      </c>
      <c r="GR635">
        <v>26</v>
      </c>
      <c r="GS635">
        <v>71.90000000000001</v>
      </c>
      <c r="GT635">
        <v>72</v>
      </c>
      <c r="GU635">
        <v>2.29248</v>
      </c>
      <c r="GV635">
        <v>2.23022</v>
      </c>
      <c r="GW635">
        <v>1.94702</v>
      </c>
      <c r="GX635">
        <v>2.81738</v>
      </c>
      <c r="GY635">
        <v>2.19482</v>
      </c>
      <c r="GZ635">
        <v>2.36816</v>
      </c>
      <c r="HA635">
        <v>42.0065</v>
      </c>
      <c r="HB635">
        <v>11.8467</v>
      </c>
      <c r="HC635">
        <v>18</v>
      </c>
      <c r="HD635">
        <v>501.127</v>
      </c>
      <c r="HE635">
        <v>567.798</v>
      </c>
      <c r="HF635">
        <v>20.6455</v>
      </c>
      <c r="HG635">
        <v>30.8851</v>
      </c>
      <c r="HH635">
        <v>29.9993</v>
      </c>
      <c r="HI635">
        <v>30.7936</v>
      </c>
      <c r="HJ635">
        <v>30.7011</v>
      </c>
      <c r="HK635">
        <v>45.9227</v>
      </c>
      <c r="HL635">
        <v>15.9949</v>
      </c>
      <c r="HM635">
        <v>33.2169</v>
      </c>
      <c r="HN635">
        <v>20.6539</v>
      </c>
      <c r="HO635">
        <v>835.706</v>
      </c>
      <c r="HP635">
        <v>24.301</v>
      </c>
      <c r="HQ635">
        <v>100.029</v>
      </c>
      <c r="HR635">
        <v>99.935</v>
      </c>
    </row>
    <row r="636" spans="1:226">
      <c r="A636">
        <v>620</v>
      </c>
      <c r="B636">
        <v>1657319838.5</v>
      </c>
      <c r="C636">
        <v>10977.5</v>
      </c>
      <c r="D636" t="s">
        <v>1608</v>
      </c>
      <c r="E636" t="s">
        <v>1609</v>
      </c>
      <c r="F636">
        <v>5</v>
      </c>
      <c r="G636" t="s">
        <v>728</v>
      </c>
      <c r="H636" t="s">
        <v>354</v>
      </c>
      <c r="I636">
        <v>1657319835.555556</v>
      </c>
      <c r="J636">
        <f>(K636)/1000</f>
        <v>0</v>
      </c>
      <c r="K636">
        <f>IF(BF636, AN636, AH636)</f>
        <v>0</v>
      </c>
      <c r="L636">
        <f>IF(BF636, AI636, AG636)</f>
        <v>0</v>
      </c>
      <c r="M636">
        <f>BH636 - IF(AU636&gt;1, L636*BB636*100.0/(AW636*BV636), 0)</f>
        <v>0</v>
      </c>
      <c r="N636">
        <f>((T636-J636/2)*M636-L636)/(T636+J636/2)</f>
        <v>0</v>
      </c>
      <c r="O636">
        <f>N636*(BO636+BP636)/1000.0</f>
        <v>0</v>
      </c>
      <c r="P636">
        <f>(BH636 - IF(AU636&gt;1, L636*BB636*100.0/(AW636*BV636), 0))*(BO636+BP636)/1000.0</f>
        <v>0</v>
      </c>
      <c r="Q636">
        <f>2.0/((1/S636-1/R636)+SIGN(S636)*SQRT((1/S636-1/R636)*(1/S636-1/R636) + 4*BC636/((BC636+1)*(BC636+1))*(2*1/S636*1/R636-1/R636*1/R636)))</f>
        <v>0</v>
      </c>
      <c r="R636">
        <f>IF(LEFT(BD636,1)&lt;&gt;"0",IF(LEFT(BD636,1)="1",3.0,BE636),$D$5+$E$5*(BV636*BO636/($K$5*1000))+$F$5*(BV636*BO636/($K$5*1000))*MAX(MIN(BB636,$J$5),$I$5)*MAX(MIN(BB636,$J$5),$I$5)+$G$5*MAX(MIN(BB636,$J$5),$I$5)*(BV636*BO636/($K$5*1000))+$H$5*(BV636*BO636/($K$5*1000))*(BV636*BO636/($K$5*1000)))</f>
        <v>0</v>
      </c>
      <c r="S636">
        <f>J636*(1000-(1000*0.61365*exp(17.502*W636/(240.97+W636))/(BO636+BP636)+BJ636)/2)/(1000*0.61365*exp(17.502*W636/(240.97+W636))/(BO636+BP636)-BJ636)</f>
        <v>0</v>
      </c>
      <c r="T636">
        <f>1/((BC636+1)/(Q636/1.6)+1/(R636/1.37)) + BC636/((BC636+1)/(Q636/1.6) + BC636/(R636/1.37))</f>
        <v>0</v>
      </c>
      <c r="U636">
        <f>(AX636*BA636)</f>
        <v>0</v>
      </c>
      <c r="V636">
        <f>(BQ636+(U636+2*0.95*5.67E-8*(((BQ636+$B$7)+273)^4-(BQ636+273)^4)-44100*J636)/(1.84*29.3*R636+8*0.95*5.67E-8*(BQ636+273)^3))</f>
        <v>0</v>
      </c>
      <c r="W636">
        <f>($C$7*BR636+$D$7*BS636+$E$7*V636)</f>
        <v>0</v>
      </c>
      <c r="X636">
        <f>0.61365*exp(17.502*W636/(240.97+W636))</f>
        <v>0</v>
      </c>
      <c r="Y636">
        <f>(Z636/AA636*100)</f>
        <v>0</v>
      </c>
      <c r="Z636">
        <f>BJ636*(BO636+BP636)/1000</f>
        <v>0</v>
      </c>
      <c r="AA636">
        <f>0.61365*exp(17.502*BQ636/(240.97+BQ636))</f>
        <v>0</v>
      </c>
      <c r="AB636">
        <f>(X636-BJ636*(BO636+BP636)/1000)</f>
        <v>0</v>
      </c>
      <c r="AC636">
        <f>(-J636*44100)</f>
        <v>0</v>
      </c>
      <c r="AD636">
        <f>2*29.3*R636*0.92*(BQ636-W636)</f>
        <v>0</v>
      </c>
      <c r="AE636">
        <f>2*0.95*5.67E-8*(((BQ636+$B$7)+273)^4-(W636+273)^4)</f>
        <v>0</v>
      </c>
      <c r="AF636">
        <f>U636+AE636+AC636+AD636</f>
        <v>0</v>
      </c>
      <c r="AG636">
        <f>BN636*AU636*(BI636-BH636*(1000-AU636*BK636)/(1000-AU636*BJ636))/(100*BB636)</f>
        <v>0</v>
      </c>
      <c r="AH636">
        <f>1000*BN636*AU636*(BJ636-BK636)/(100*BB636*(1000-AU636*BJ636))</f>
        <v>0</v>
      </c>
      <c r="AI636">
        <f>(AJ636 - AK636 - BO636*1E3/(8.314*(BQ636+273.15)) * AM636/BN636 * AL636) * BN636/(100*BB636) * (1000 - BK636)/1000</f>
        <v>0</v>
      </c>
      <c r="AJ636">
        <v>832.6622383215273</v>
      </c>
      <c r="AK636">
        <v>810.0932545454542</v>
      </c>
      <c r="AL636">
        <v>3.462789974500977</v>
      </c>
      <c r="AM636">
        <v>65.61968836560369</v>
      </c>
      <c r="AN636">
        <f>(AP636 - AO636 + BO636*1E3/(8.314*(BQ636+273.15)) * AR636/BN636 * AQ636) * BN636/(100*BB636) * 1000/(1000 - AP636)</f>
        <v>0</v>
      </c>
      <c r="AO636">
        <v>24.23844218904445</v>
      </c>
      <c r="AP636">
        <v>25.59318121212121</v>
      </c>
      <c r="AQ636">
        <v>1.719455914855679E-05</v>
      </c>
      <c r="AR636">
        <v>78.44544884641762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MAX(0,($B$13+$C$13*BV636)/(1+$D$13*BV636)*BO636/(BQ636+273)*$E$13)</f>
        <v>0</v>
      </c>
      <c r="AX636">
        <f>$B$11*BW636+$C$11*BX636+$F$11*CI636*(1-CL636)</f>
        <v>0</v>
      </c>
      <c r="AY636">
        <f>AX636*AZ636</f>
        <v>0</v>
      </c>
      <c r="AZ636">
        <f>($B$11*$D$9+$C$11*$D$9+$F$11*((CV636+CN636)/MAX(CV636+CN636+CW636, 0.1)*$I$9+CW636/MAX(CV636+CN636+CW636, 0.1)*$J$9))/($B$11+$C$11+$F$11)</f>
        <v>0</v>
      </c>
      <c r="BA636">
        <f>($B$11*$K$9+$C$11*$K$9+$F$11*((CV636+CN636)/MAX(CV636+CN636+CW636, 0.1)*$P$9+CW636/MAX(CV636+CN636+CW636, 0.1)*$Q$9))/($B$11+$C$11+$F$11)</f>
        <v>0</v>
      </c>
      <c r="BB636">
        <v>6</v>
      </c>
      <c r="BC636">
        <v>0.5</v>
      </c>
      <c r="BD636" t="s">
        <v>355</v>
      </c>
      <c r="BE636">
        <v>2</v>
      </c>
      <c r="BF636" t="b">
        <v>1</v>
      </c>
      <c r="BG636">
        <v>1657319835.555556</v>
      </c>
      <c r="BH636">
        <v>781.1163333333334</v>
      </c>
      <c r="BI636">
        <v>812.5743333333334</v>
      </c>
      <c r="BJ636">
        <v>25.59116666666667</v>
      </c>
      <c r="BK636">
        <v>24.23606666666667</v>
      </c>
      <c r="BL636">
        <v>783.013</v>
      </c>
      <c r="BM636">
        <v>26.57131111111111</v>
      </c>
      <c r="BN636">
        <v>499.9863333333333</v>
      </c>
      <c r="BO636">
        <v>68.41441111111109</v>
      </c>
      <c r="BP636">
        <v>0.1000098777777778</v>
      </c>
      <c r="BQ636">
        <v>26.65174444444444</v>
      </c>
      <c r="BR636">
        <v>26.98553333333333</v>
      </c>
      <c r="BS636">
        <v>999.9000000000001</v>
      </c>
      <c r="BT636">
        <v>0</v>
      </c>
      <c r="BU636">
        <v>0</v>
      </c>
      <c r="BV636">
        <v>9994.646666666666</v>
      </c>
      <c r="BW636">
        <v>0</v>
      </c>
      <c r="BX636">
        <v>1591.381111111111</v>
      </c>
      <c r="BY636">
        <v>-31.45808888888889</v>
      </c>
      <c r="BZ636">
        <v>801.6308888888889</v>
      </c>
      <c r="CA636">
        <v>832.756888888889</v>
      </c>
      <c r="CB636">
        <v>1.355095555555555</v>
      </c>
      <c r="CC636">
        <v>812.5743333333334</v>
      </c>
      <c r="CD636">
        <v>24.23606666666667</v>
      </c>
      <c r="CE636">
        <v>1.750804444444444</v>
      </c>
      <c r="CF636">
        <v>1.658097777777778</v>
      </c>
      <c r="CG636">
        <v>15.35435555555556</v>
      </c>
      <c r="CH636">
        <v>14.50958888888889</v>
      </c>
      <c r="CI636">
        <v>2000.01</v>
      </c>
      <c r="CJ636">
        <v>0.980006</v>
      </c>
      <c r="CK636">
        <v>0.0199936</v>
      </c>
      <c r="CL636">
        <v>0</v>
      </c>
      <c r="CM636">
        <v>2.313955555555556</v>
      </c>
      <c r="CN636">
        <v>0</v>
      </c>
      <c r="CO636">
        <v>4352.222222222223</v>
      </c>
      <c r="CP636">
        <v>16749.55555555555</v>
      </c>
      <c r="CQ636">
        <v>42.63877777777778</v>
      </c>
      <c r="CR636">
        <v>44.187</v>
      </c>
      <c r="CS636">
        <v>43.125</v>
      </c>
      <c r="CT636">
        <v>42.437</v>
      </c>
      <c r="CU636">
        <v>41.5</v>
      </c>
      <c r="CV636">
        <v>1960.02</v>
      </c>
      <c r="CW636">
        <v>39.99</v>
      </c>
      <c r="CX636">
        <v>0</v>
      </c>
      <c r="CY636">
        <v>1657319845.5</v>
      </c>
      <c r="CZ636">
        <v>0</v>
      </c>
      <c r="DA636">
        <v>1657315522.5</v>
      </c>
      <c r="DB636" t="s">
        <v>1038</v>
      </c>
      <c r="DC636">
        <v>1657315522.5</v>
      </c>
      <c r="DD636">
        <v>1657315518.5</v>
      </c>
      <c r="DE636">
        <v>10</v>
      </c>
      <c r="DF636">
        <v>0.226</v>
      </c>
      <c r="DG636">
        <v>0.346</v>
      </c>
      <c r="DH636">
        <v>-1.322</v>
      </c>
      <c r="DI636">
        <v>-0.172</v>
      </c>
      <c r="DJ636">
        <v>420</v>
      </c>
      <c r="DK636">
        <v>25</v>
      </c>
      <c r="DL636">
        <v>0.27</v>
      </c>
      <c r="DM636">
        <v>0.2</v>
      </c>
      <c r="DN636">
        <v>-31.05873</v>
      </c>
      <c r="DO636">
        <v>-3.187222514071289</v>
      </c>
      <c r="DP636">
        <v>0.3190664783395463</v>
      </c>
      <c r="DQ636">
        <v>0</v>
      </c>
      <c r="DR636">
        <v>1.35791525</v>
      </c>
      <c r="DS636">
        <v>-0.04114930581613695</v>
      </c>
      <c r="DT636">
        <v>0.01341489153655369</v>
      </c>
      <c r="DU636">
        <v>1</v>
      </c>
      <c r="DV636">
        <v>1</v>
      </c>
      <c r="DW636">
        <v>2</v>
      </c>
      <c r="DX636" t="s">
        <v>357</v>
      </c>
      <c r="DY636">
        <v>2.9766</v>
      </c>
      <c r="DZ636">
        <v>2.72464</v>
      </c>
      <c r="EA636">
        <v>0.112608</v>
      </c>
      <c r="EB636">
        <v>0.114308</v>
      </c>
      <c r="EC636">
        <v>0.0873935</v>
      </c>
      <c r="ED636">
        <v>0.0804938</v>
      </c>
      <c r="EE636">
        <v>27899.7</v>
      </c>
      <c r="EF636">
        <v>27953.8</v>
      </c>
      <c r="EG636">
        <v>29248</v>
      </c>
      <c r="EH636">
        <v>29207.9</v>
      </c>
      <c r="EI636">
        <v>35380.1</v>
      </c>
      <c r="EJ636">
        <v>35691.6</v>
      </c>
      <c r="EK636">
        <v>41206.1</v>
      </c>
      <c r="EL636">
        <v>41603.6</v>
      </c>
      <c r="EM636">
        <v>1.93412</v>
      </c>
      <c r="EN636">
        <v>2.01642</v>
      </c>
      <c r="EO636">
        <v>-0.00558794</v>
      </c>
      <c r="EP636">
        <v>0</v>
      </c>
      <c r="EQ636">
        <v>27.0707</v>
      </c>
      <c r="ER636">
        <v>999.9</v>
      </c>
      <c r="ES636">
        <v>27.9</v>
      </c>
      <c r="ET636">
        <v>39.5</v>
      </c>
      <c r="EU636">
        <v>29.4354</v>
      </c>
      <c r="EV636">
        <v>61.719</v>
      </c>
      <c r="EW636">
        <v>26.8389</v>
      </c>
      <c r="EX636">
        <v>2</v>
      </c>
      <c r="EY636">
        <v>0.282434</v>
      </c>
      <c r="EZ636">
        <v>3.74426</v>
      </c>
      <c r="FA636">
        <v>20.3453</v>
      </c>
      <c r="FB636">
        <v>5.21235</v>
      </c>
      <c r="FC636">
        <v>12.0113</v>
      </c>
      <c r="FD636">
        <v>4.98665</v>
      </c>
      <c r="FE636">
        <v>3.28763</v>
      </c>
      <c r="FF636">
        <v>6628.1</v>
      </c>
      <c r="FG636">
        <v>9999</v>
      </c>
      <c r="FH636">
        <v>9999</v>
      </c>
      <c r="FI636">
        <v>107.1</v>
      </c>
      <c r="FJ636">
        <v>1.86752</v>
      </c>
      <c r="FK636">
        <v>1.86651</v>
      </c>
      <c r="FL636">
        <v>1.86599</v>
      </c>
      <c r="FM636">
        <v>1.86584</v>
      </c>
      <c r="FN636">
        <v>1.86768</v>
      </c>
      <c r="FO636">
        <v>1.87012</v>
      </c>
      <c r="FP636">
        <v>1.8688</v>
      </c>
      <c r="FQ636">
        <v>1.87018</v>
      </c>
      <c r="FR636">
        <v>0</v>
      </c>
      <c r="FS636">
        <v>0</v>
      </c>
      <c r="FT636">
        <v>0</v>
      </c>
      <c r="FU636">
        <v>0</v>
      </c>
      <c r="FV636" t="s">
        <v>358</v>
      </c>
      <c r="FW636" t="s">
        <v>359</v>
      </c>
      <c r="FX636" t="s">
        <v>360</v>
      </c>
      <c r="FY636" t="s">
        <v>360</v>
      </c>
      <c r="FZ636" t="s">
        <v>360</v>
      </c>
      <c r="GA636" t="s">
        <v>360</v>
      </c>
      <c r="GB636">
        <v>0</v>
      </c>
      <c r="GC636">
        <v>100</v>
      </c>
      <c r="GD636">
        <v>100</v>
      </c>
      <c r="GE636">
        <v>-1.912</v>
      </c>
      <c r="GF636">
        <v>-0.9812</v>
      </c>
      <c r="GG636">
        <v>-0.6157391948907027</v>
      </c>
      <c r="GH636">
        <v>-0.001751842048368114</v>
      </c>
      <c r="GI636">
        <v>2.175043830543419E-07</v>
      </c>
      <c r="GJ636">
        <v>-8.900938919420621E-11</v>
      </c>
      <c r="GK636">
        <v>8.598166570386768</v>
      </c>
      <c r="GL636">
        <v>1.777864070516789</v>
      </c>
      <c r="GM636">
        <v>-0.1595319365346188</v>
      </c>
      <c r="GN636">
        <v>0.002975254502177307</v>
      </c>
      <c r="GO636">
        <v>3</v>
      </c>
      <c r="GP636">
        <v>2360</v>
      </c>
      <c r="GQ636">
        <v>1</v>
      </c>
      <c r="GR636">
        <v>26</v>
      </c>
      <c r="GS636">
        <v>71.90000000000001</v>
      </c>
      <c r="GT636">
        <v>72</v>
      </c>
      <c r="GU636">
        <v>2.31323</v>
      </c>
      <c r="GV636">
        <v>2.23877</v>
      </c>
      <c r="GW636">
        <v>1.94702</v>
      </c>
      <c r="GX636">
        <v>2.81738</v>
      </c>
      <c r="GY636">
        <v>2.19482</v>
      </c>
      <c r="GZ636">
        <v>2.37915</v>
      </c>
      <c r="HA636">
        <v>42.0329</v>
      </c>
      <c r="HB636">
        <v>11.8555</v>
      </c>
      <c r="HC636">
        <v>18</v>
      </c>
      <c r="HD636">
        <v>501.111</v>
      </c>
      <c r="HE636">
        <v>567.874</v>
      </c>
      <c r="HF636">
        <v>20.6503</v>
      </c>
      <c r="HG636">
        <v>30.8841</v>
      </c>
      <c r="HH636">
        <v>29.9994</v>
      </c>
      <c r="HI636">
        <v>30.7936</v>
      </c>
      <c r="HJ636">
        <v>30.7011</v>
      </c>
      <c r="HK636">
        <v>46.1627</v>
      </c>
      <c r="HL636">
        <v>15.9949</v>
      </c>
      <c r="HM636">
        <v>33.2169</v>
      </c>
      <c r="HN636">
        <v>20.6539</v>
      </c>
      <c r="HO636">
        <v>842.423</v>
      </c>
      <c r="HP636">
        <v>24.301</v>
      </c>
      <c r="HQ636">
        <v>100.03</v>
      </c>
      <c r="HR636">
        <v>99.9359</v>
      </c>
    </row>
    <row r="637" spans="1:226">
      <c r="A637">
        <v>621</v>
      </c>
      <c r="B637">
        <v>1657319842</v>
      </c>
      <c r="C637">
        <v>10981</v>
      </c>
      <c r="D637" t="s">
        <v>1610</v>
      </c>
      <c r="E637" t="s">
        <v>1611</v>
      </c>
      <c r="F637">
        <v>5</v>
      </c>
      <c r="G637" t="s">
        <v>728</v>
      </c>
      <c r="H637" t="s">
        <v>354</v>
      </c>
      <c r="I637">
        <v>1657319839.277778</v>
      </c>
      <c r="J637">
        <f>(K637)/1000</f>
        <v>0</v>
      </c>
      <c r="K637">
        <f>IF(BF637, AN637, AH637)</f>
        <v>0</v>
      </c>
      <c r="L637">
        <f>IF(BF637, AI637, AG637)</f>
        <v>0</v>
      </c>
      <c r="M637">
        <f>BH637 - IF(AU637&gt;1, L637*BB637*100.0/(AW637*BV637), 0)</f>
        <v>0</v>
      </c>
      <c r="N637">
        <f>((T637-J637/2)*M637-L637)/(T637+J637/2)</f>
        <v>0</v>
      </c>
      <c r="O637">
        <f>N637*(BO637+BP637)/1000.0</f>
        <v>0</v>
      </c>
      <c r="P637">
        <f>(BH637 - IF(AU637&gt;1, L637*BB637*100.0/(AW637*BV637), 0))*(BO637+BP637)/1000.0</f>
        <v>0</v>
      </c>
      <c r="Q637">
        <f>2.0/((1/S637-1/R637)+SIGN(S637)*SQRT((1/S637-1/R637)*(1/S637-1/R637) + 4*BC637/((BC637+1)*(BC637+1))*(2*1/S637*1/R637-1/R637*1/R637)))</f>
        <v>0</v>
      </c>
      <c r="R637">
        <f>IF(LEFT(BD637,1)&lt;&gt;"0",IF(LEFT(BD637,1)="1",3.0,BE637),$D$5+$E$5*(BV637*BO637/($K$5*1000))+$F$5*(BV637*BO637/($K$5*1000))*MAX(MIN(BB637,$J$5),$I$5)*MAX(MIN(BB637,$J$5),$I$5)+$G$5*MAX(MIN(BB637,$J$5),$I$5)*(BV637*BO637/($K$5*1000))+$H$5*(BV637*BO637/($K$5*1000))*(BV637*BO637/($K$5*1000)))</f>
        <v>0</v>
      </c>
      <c r="S637">
        <f>J637*(1000-(1000*0.61365*exp(17.502*W637/(240.97+W637))/(BO637+BP637)+BJ637)/2)/(1000*0.61365*exp(17.502*W637/(240.97+W637))/(BO637+BP637)-BJ637)</f>
        <v>0</v>
      </c>
      <c r="T637">
        <f>1/((BC637+1)/(Q637/1.6)+1/(R637/1.37)) + BC637/((BC637+1)/(Q637/1.6) + BC637/(R637/1.37))</f>
        <v>0</v>
      </c>
      <c r="U637">
        <f>(AX637*BA637)</f>
        <v>0</v>
      </c>
      <c r="V637">
        <f>(BQ637+(U637+2*0.95*5.67E-8*(((BQ637+$B$7)+273)^4-(BQ637+273)^4)-44100*J637)/(1.84*29.3*R637+8*0.95*5.67E-8*(BQ637+273)^3))</f>
        <v>0</v>
      </c>
      <c r="W637">
        <f>($C$7*BR637+$D$7*BS637+$E$7*V637)</f>
        <v>0</v>
      </c>
      <c r="X637">
        <f>0.61365*exp(17.502*W637/(240.97+W637))</f>
        <v>0</v>
      </c>
      <c r="Y637">
        <f>(Z637/AA637*100)</f>
        <v>0</v>
      </c>
      <c r="Z637">
        <f>BJ637*(BO637+BP637)/1000</f>
        <v>0</v>
      </c>
      <c r="AA637">
        <f>0.61365*exp(17.502*BQ637/(240.97+BQ637))</f>
        <v>0</v>
      </c>
      <c r="AB637">
        <f>(X637-BJ637*(BO637+BP637)/1000)</f>
        <v>0</v>
      </c>
      <c r="AC637">
        <f>(-J637*44100)</f>
        <v>0</v>
      </c>
      <c r="AD637">
        <f>2*29.3*R637*0.92*(BQ637-W637)</f>
        <v>0</v>
      </c>
      <c r="AE637">
        <f>2*0.95*5.67E-8*(((BQ637+$B$7)+273)^4-(W637+273)^4)</f>
        <v>0</v>
      </c>
      <c r="AF637">
        <f>U637+AE637+AC637+AD637</f>
        <v>0</v>
      </c>
      <c r="AG637">
        <f>BN637*AU637*(BI637-BH637*(1000-AU637*BK637)/(1000-AU637*BJ637))/(100*BB637)</f>
        <v>0</v>
      </c>
      <c r="AH637">
        <f>1000*BN637*AU637*(BJ637-BK637)/(100*BB637*(1000-AU637*BJ637))</f>
        <v>0</v>
      </c>
      <c r="AI637">
        <f>(AJ637 - AK637 - BO637*1E3/(8.314*(BQ637+273.15)) * AM637/BN637 * AL637) * BN637/(100*BB637) * (1000 - BK637)/1000</f>
        <v>0</v>
      </c>
      <c r="AJ637">
        <v>844.8698426479</v>
      </c>
      <c r="AK637">
        <v>822.0726969696967</v>
      </c>
      <c r="AL637">
        <v>3.421951768789484</v>
      </c>
      <c r="AM637">
        <v>65.61968836560369</v>
      </c>
      <c r="AN637">
        <f>(AP637 - AO637 + BO637*1E3/(8.314*(BQ637+273.15)) * AR637/BN637 * AQ637) * BN637/(100*BB637) * 1000/(1000 - AP637)</f>
        <v>0</v>
      </c>
      <c r="AO637">
        <v>24.22665556430435</v>
      </c>
      <c r="AP637">
        <v>25.5896806060606</v>
      </c>
      <c r="AQ637">
        <v>4.162003950378651E-07</v>
      </c>
      <c r="AR637">
        <v>78.44544884641762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MAX(0,($B$13+$C$13*BV637)/(1+$D$13*BV637)*BO637/(BQ637+273)*$E$13)</f>
        <v>0</v>
      </c>
      <c r="AX637">
        <f>$B$11*BW637+$C$11*BX637+$F$11*CI637*(1-CL637)</f>
        <v>0</v>
      </c>
      <c r="AY637">
        <f>AX637*AZ637</f>
        <v>0</v>
      </c>
      <c r="AZ637">
        <f>($B$11*$D$9+$C$11*$D$9+$F$11*((CV637+CN637)/MAX(CV637+CN637+CW637, 0.1)*$I$9+CW637/MAX(CV637+CN637+CW637, 0.1)*$J$9))/($B$11+$C$11+$F$11)</f>
        <v>0</v>
      </c>
      <c r="BA637">
        <f>($B$11*$K$9+$C$11*$K$9+$F$11*((CV637+CN637)/MAX(CV637+CN637+CW637, 0.1)*$P$9+CW637/MAX(CV637+CN637+CW637, 0.1)*$Q$9))/($B$11+$C$11+$F$11)</f>
        <v>0</v>
      </c>
      <c r="BB637">
        <v>6</v>
      </c>
      <c r="BC637">
        <v>0.5</v>
      </c>
      <c r="BD637" t="s">
        <v>355</v>
      </c>
      <c r="BE637">
        <v>2</v>
      </c>
      <c r="BF637" t="b">
        <v>1</v>
      </c>
      <c r="BG637">
        <v>1657319839.277778</v>
      </c>
      <c r="BH637">
        <v>793.6274444444444</v>
      </c>
      <c r="BI637">
        <v>825.2083333333334</v>
      </c>
      <c r="BJ637">
        <v>25.59188888888889</v>
      </c>
      <c r="BK637">
        <v>24.22232222222222</v>
      </c>
      <c r="BL637">
        <v>795.5440000000001</v>
      </c>
      <c r="BM637">
        <v>26.57251111111111</v>
      </c>
      <c r="BN637">
        <v>500.0003333333334</v>
      </c>
      <c r="BO637">
        <v>68.41404444444444</v>
      </c>
      <c r="BP637">
        <v>0.09996512222222223</v>
      </c>
      <c r="BQ637">
        <v>26.64788888888889</v>
      </c>
      <c r="BR637">
        <v>26.98281111111111</v>
      </c>
      <c r="BS637">
        <v>999.9000000000001</v>
      </c>
      <c r="BT637">
        <v>0</v>
      </c>
      <c r="BU637">
        <v>0</v>
      </c>
      <c r="BV637">
        <v>9996.04111111111</v>
      </c>
      <c r="BW637">
        <v>0</v>
      </c>
      <c r="BX637">
        <v>1592.041111111111</v>
      </c>
      <c r="BY637">
        <v>-31.58087777777778</v>
      </c>
      <c r="BZ637">
        <v>814.4711111111111</v>
      </c>
      <c r="CA637">
        <v>845.6927777777778</v>
      </c>
      <c r="CB637">
        <v>1.369566666666667</v>
      </c>
      <c r="CC637">
        <v>825.2083333333334</v>
      </c>
      <c r="CD637">
        <v>24.22232222222222</v>
      </c>
      <c r="CE637">
        <v>1.750845555555556</v>
      </c>
      <c r="CF637">
        <v>1.657148888888889</v>
      </c>
      <c r="CG637">
        <v>15.35471111111111</v>
      </c>
      <c r="CH637">
        <v>14.50073333333333</v>
      </c>
      <c r="CI637">
        <v>2000.011111111111</v>
      </c>
      <c r="CJ637">
        <v>0.980006</v>
      </c>
      <c r="CK637">
        <v>0.0199936</v>
      </c>
      <c r="CL637">
        <v>0</v>
      </c>
      <c r="CM637">
        <v>2.116255555555556</v>
      </c>
      <c r="CN637">
        <v>0</v>
      </c>
      <c r="CO637">
        <v>4354.144444444445</v>
      </c>
      <c r="CP637">
        <v>16749.6</v>
      </c>
      <c r="CQ637">
        <v>42.625</v>
      </c>
      <c r="CR637">
        <v>44.187</v>
      </c>
      <c r="CS637">
        <v>43.125</v>
      </c>
      <c r="CT637">
        <v>42.437</v>
      </c>
      <c r="CU637">
        <v>41.5</v>
      </c>
      <c r="CV637">
        <v>1960.021111111111</v>
      </c>
      <c r="CW637">
        <v>39.99</v>
      </c>
      <c r="CX637">
        <v>0</v>
      </c>
      <c r="CY637">
        <v>1657319848.5</v>
      </c>
      <c r="CZ637">
        <v>0</v>
      </c>
      <c r="DA637">
        <v>1657315522.5</v>
      </c>
      <c r="DB637" t="s">
        <v>1038</v>
      </c>
      <c r="DC637">
        <v>1657315522.5</v>
      </c>
      <c r="DD637">
        <v>1657315518.5</v>
      </c>
      <c r="DE637">
        <v>10</v>
      </c>
      <c r="DF637">
        <v>0.226</v>
      </c>
      <c r="DG637">
        <v>0.346</v>
      </c>
      <c r="DH637">
        <v>-1.322</v>
      </c>
      <c r="DI637">
        <v>-0.172</v>
      </c>
      <c r="DJ637">
        <v>420</v>
      </c>
      <c r="DK637">
        <v>25</v>
      </c>
      <c r="DL637">
        <v>0.27</v>
      </c>
      <c r="DM637">
        <v>0.2</v>
      </c>
      <c r="DN637">
        <v>-31.2589325</v>
      </c>
      <c r="DO637">
        <v>-2.716274296435234</v>
      </c>
      <c r="DP637">
        <v>0.2748269131539888</v>
      </c>
      <c r="DQ637">
        <v>0</v>
      </c>
      <c r="DR637">
        <v>1.36137375</v>
      </c>
      <c r="DS637">
        <v>-0.01807080675422319</v>
      </c>
      <c r="DT637">
        <v>0.01423439649010452</v>
      </c>
      <c r="DU637">
        <v>1</v>
      </c>
      <c r="DV637">
        <v>1</v>
      </c>
      <c r="DW637">
        <v>2</v>
      </c>
      <c r="DX637" t="s">
        <v>357</v>
      </c>
      <c r="DY637">
        <v>2.97649</v>
      </c>
      <c r="DZ637">
        <v>2.72465</v>
      </c>
      <c r="EA637">
        <v>0.113726</v>
      </c>
      <c r="EB637">
        <v>0.115409</v>
      </c>
      <c r="EC637">
        <v>0.08738020000000001</v>
      </c>
      <c r="ED637">
        <v>0.0804604</v>
      </c>
      <c r="EE637">
        <v>27864.4</v>
      </c>
      <c r="EF637">
        <v>27919.5</v>
      </c>
      <c r="EG637">
        <v>29247.9</v>
      </c>
      <c r="EH637">
        <v>29208.4</v>
      </c>
      <c r="EI637">
        <v>35380.6</v>
      </c>
      <c r="EJ637">
        <v>35693.4</v>
      </c>
      <c r="EK637">
        <v>41206</v>
      </c>
      <c r="EL637">
        <v>41604.2</v>
      </c>
      <c r="EM637">
        <v>1.934</v>
      </c>
      <c r="EN637">
        <v>2.0166</v>
      </c>
      <c r="EO637">
        <v>-0.00526011</v>
      </c>
      <c r="EP637">
        <v>0</v>
      </c>
      <c r="EQ637">
        <v>27.0707</v>
      </c>
      <c r="ER637">
        <v>999.9</v>
      </c>
      <c r="ES637">
        <v>27.9</v>
      </c>
      <c r="ET637">
        <v>39.4</v>
      </c>
      <c r="EU637">
        <v>29.2812</v>
      </c>
      <c r="EV637">
        <v>61.709</v>
      </c>
      <c r="EW637">
        <v>26.883</v>
      </c>
      <c r="EX637">
        <v>2</v>
      </c>
      <c r="EY637">
        <v>0.282053</v>
      </c>
      <c r="EZ637">
        <v>3.74864</v>
      </c>
      <c r="FA637">
        <v>20.3451</v>
      </c>
      <c r="FB637">
        <v>5.21265</v>
      </c>
      <c r="FC637">
        <v>12.0122</v>
      </c>
      <c r="FD637">
        <v>4.98665</v>
      </c>
      <c r="FE637">
        <v>3.28765</v>
      </c>
      <c r="FF637">
        <v>6628.1</v>
      </c>
      <c r="FG637">
        <v>9999</v>
      </c>
      <c r="FH637">
        <v>9999</v>
      </c>
      <c r="FI637">
        <v>107.1</v>
      </c>
      <c r="FJ637">
        <v>1.86752</v>
      </c>
      <c r="FK637">
        <v>1.8665</v>
      </c>
      <c r="FL637">
        <v>1.86597</v>
      </c>
      <c r="FM637">
        <v>1.86584</v>
      </c>
      <c r="FN637">
        <v>1.86768</v>
      </c>
      <c r="FO637">
        <v>1.87012</v>
      </c>
      <c r="FP637">
        <v>1.86876</v>
      </c>
      <c r="FQ637">
        <v>1.87023</v>
      </c>
      <c r="FR637">
        <v>0</v>
      </c>
      <c r="FS637">
        <v>0</v>
      </c>
      <c r="FT637">
        <v>0</v>
      </c>
      <c r="FU637">
        <v>0</v>
      </c>
      <c r="FV637" t="s">
        <v>358</v>
      </c>
      <c r="FW637" t="s">
        <v>359</v>
      </c>
      <c r="FX637" t="s">
        <v>360</v>
      </c>
      <c r="FY637" t="s">
        <v>360</v>
      </c>
      <c r="FZ637" t="s">
        <v>360</v>
      </c>
      <c r="GA637" t="s">
        <v>360</v>
      </c>
      <c r="GB637">
        <v>0</v>
      </c>
      <c r="GC637">
        <v>100</v>
      </c>
      <c r="GD637">
        <v>100</v>
      </c>
      <c r="GE637">
        <v>-1.931</v>
      </c>
      <c r="GF637">
        <v>-0.979</v>
      </c>
      <c r="GG637">
        <v>-0.6157391948907027</v>
      </c>
      <c r="GH637">
        <v>-0.001751842048368114</v>
      </c>
      <c r="GI637">
        <v>2.175043830543419E-07</v>
      </c>
      <c r="GJ637">
        <v>-8.900938919420621E-11</v>
      </c>
      <c r="GK637">
        <v>8.598166570386768</v>
      </c>
      <c r="GL637">
        <v>1.777864070516789</v>
      </c>
      <c r="GM637">
        <v>-0.1595319365346188</v>
      </c>
      <c r="GN637">
        <v>0.002975254502177307</v>
      </c>
      <c r="GO637">
        <v>3</v>
      </c>
      <c r="GP637">
        <v>2360</v>
      </c>
      <c r="GQ637">
        <v>1</v>
      </c>
      <c r="GR637">
        <v>26</v>
      </c>
      <c r="GS637">
        <v>72</v>
      </c>
      <c r="GT637">
        <v>72.09999999999999</v>
      </c>
      <c r="GU637">
        <v>2.32544</v>
      </c>
      <c r="GV637">
        <v>2.23389</v>
      </c>
      <c r="GW637">
        <v>1.94702</v>
      </c>
      <c r="GX637">
        <v>2.81616</v>
      </c>
      <c r="GY637">
        <v>2.19482</v>
      </c>
      <c r="GZ637">
        <v>2.38037</v>
      </c>
      <c r="HA637">
        <v>42.0329</v>
      </c>
      <c r="HB637">
        <v>11.8555</v>
      </c>
      <c r="HC637">
        <v>18</v>
      </c>
      <c r="HD637">
        <v>501.029</v>
      </c>
      <c r="HE637">
        <v>568.006</v>
      </c>
      <c r="HF637">
        <v>20.6598</v>
      </c>
      <c r="HG637">
        <v>30.8825</v>
      </c>
      <c r="HH637">
        <v>29.9995</v>
      </c>
      <c r="HI637">
        <v>30.7936</v>
      </c>
      <c r="HJ637">
        <v>30.7011</v>
      </c>
      <c r="HK637">
        <v>46.8504</v>
      </c>
      <c r="HL637">
        <v>15.7121</v>
      </c>
      <c r="HM637">
        <v>33.2169</v>
      </c>
      <c r="HN637">
        <v>20.6645</v>
      </c>
      <c r="HO637">
        <v>875.482</v>
      </c>
      <c r="HP637">
        <v>24.301</v>
      </c>
      <c r="HQ637">
        <v>100.03</v>
      </c>
      <c r="HR637">
        <v>99.9374</v>
      </c>
    </row>
    <row r="638" spans="1:226">
      <c r="A638">
        <v>622</v>
      </c>
      <c r="B638">
        <v>1657319843.5</v>
      </c>
      <c r="C638">
        <v>10982.5</v>
      </c>
      <c r="D638" t="s">
        <v>1612</v>
      </c>
      <c r="E638" t="s">
        <v>1613</v>
      </c>
      <c r="F638">
        <v>5</v>
      </c>
      <c r="G638" t="s">
        <v>728</v>
      </c>
      <c r="H638" t="s">
        <v>354</v>
      </c>
      <c r="I638">
        <v>1657319840.555556</v>
      </c>
      <c r="J638">
        <f>(K638)/1000</f>
        <v>0</v>
      </c>
      <c r="K638">
        <f>IF(BF638, AN638, AH638)</f>
        <v>0</v>
      </c>
      <c r="L638">
        <f>IF(BF638, AI638, AG638)</f>
        <v>0</v>
      </c>
      <c r="M638">
        <f>BH638 - IF(AU638&gt;1, L638*BB638*100.0/(AW638*BV638), 0)</f>
        <v>0</v>
      </c>
      <c r="N638">
        <f>((T638-J638/2)*M638-L638)/(T638+J638/2)</f>
        <v>0</v>
      </c>
      <c r="O638">
        <f>N638*(BO638+BP638)/1000.0</f>
        <v>0</v>
      </c>
      <c r="P638">
        <f>(BH638 - IF(AU638&gt;1, L638*BB638*100.0/(AW638*BV638), 0))*(BO638+BP638)/1000.0</f>
        <v>0</v>
      </c>
      <c r="Q638">
        <f>2.0/((1/S638-1/R638)+SIGN(S638)*SQRT((1/S638-1/R638)*(1/S638-1/R638) + 4*BC638/((BC638+1)*(BC638+1))*(2*1/S638*1/R638-1/R638*1/R638)))</f>
        <v>0</v>
      </c>
      <c r="R638">
        <f>IF(LEFT(BD638,1)&lt;&gt;"0",IF(LEFT(BD638,1)="1",3.0,BE638),$D$5+$E$5*(BV638*BO638/($K$5*1000))+$F$5*(BV638*BO638/($K$5*1000))*MAX(MIN(BB638,$J$5),$I$5)*MAX(MIN(BB638,$J$5),$I$5)+$G$5*MAX(MIN(BB638,$J$5),$I$5)*(BV638*BO638/($K$5*1000))+$H$5*(BV638*BO638/($K$5*1000))*(BV638*BO638/($K$5*1000)))</f>
        <v>0</v>
      </c>
      <c r="S638">
        <f>J638*(1000-(1000*0.61365*exp(17.502*W638/(240.97+W638))/(BO638+BP638)+BJ638)/2)/(1000*0.61365*exp(17.502*W638/(240.97+W638))/(BO638+BP638)-BJ638)</f>
        <v>0</v>
      </c>
      <c r="T638">
        <f>1/((BC638+1)/(Q638/1.6)+1/(R638/1.37)) + BC638/((BC638+1)/(Q638/1.6) + BC638/(R638/1.37))</f>
        <v>0</v>
      </c>
      <c r="U638">
        <f>(AX638*BA638)</f>
        <v>0</v>
      </c>
      <c r="V638">
        <f>(BQ638+(U638+2*0.95*5.67E-8*(((BQ638+$B$7)+273)^4-(BQ638+273)^4)-44100*J638)/(1.84*29.3*R638+8*0.95*5.67E-8*(BQ638+273)^3))</f>
        <v>0</v>
      </c>
      <c r="W638">
        <f>($C$7*BR638+$D$7*BS638+$E$7*V638)</f>
        <v>0</v>
      </c>
      <c r="X638">
        <f>0.61365*exp(17.502*W638/(240.97+W638))</f>
        <v>0</v>
      </c>
      <c r="Y638">
        <f>(Z638/AA638*100)</f>
        <v>0</v>
      </c>
      <c r="Z638">
        <f>BJ638*(BO638+BP638)/1000</f>
        <v>0</v>
      </c>
      <c r="AA638">
        <f>0.61365*exp(17.502*BQ638/(240.97+BQ638))</f>
        <v>0</v>
      </c>
      <c r="AB638">
        <f>(X638-BJ638*(BO638+BP638)/1000)</f>
        <v>0</v>
      </c>
      <c r="AC638">
        <f>(-J638*44100)</f>
        <v>0</v>
      </c>
      <c r="AD638">
        <f>2*29.3*R638*0.92*(BQ638-W638)</f>
        <v>0</v>
      </c>
      <c r="AE638">
        <f>2*0.95*5.67E-8*(((BQ638+$B$7)+273)^4-(W638+273)^4)</f>
        <v>0</v>
      </c>
      <c r="AF638">
        <f>U638+AE638+AC638+AD638</f>
        <v>0</v>
      </c>
      <c r="AG638">
        <f>BN638*AU638*(BI638-BH638*(1000-AU638*BK638)/(1000-AU638*BJ638))/(100*BB638)</f>
        <v>0</v>
      </c>
      <c r="AH638">
        <f>1000*BN638*AU638*(BJ638-BK638)/(100*BB638*(1000-AU638*BJ638))</f>
        <v>0</v>
      </c>
      <c r="AI638">
        <f>(AJ638 - AK638 - BO638*1E3/(8.314*(BQ638+273.15)) * AM638/BN638 * AL638) * BN638/(100*BB638) * (1000 - BK638)/1000</f>
        <v>0</v>
      </c>
      <c r="AJ638">
        <v>850.0492366943358</v>
      </c>
      <c r="AK638">
        <v>827.2090909090911</v>
      </c>
      <c r="AL638">
        <v>3.414347723769271</v>
      </c>
      <c r="AM638">
        <v>65.61968836560369</v>
      </c>
      <c r="AN638">
        <f>(AP638 - AO638 + BO638*1E3/(8.314*(BQ638+273.15)) * AR638/BN638 * AQ638) * BN638/(100*BB638) * 1000/(1000 - AP638)</f>
        <v>0</v>
      </c>
      <c r="AO638">
        <v>24.21988090903023</v>
      </c>
      <c r="AP638">
        <v>25.58910303030303</v>
      </c>
      <c r="AQ638">
        <v>-1.424766430354152E-05</v>
      </c>
      <c r="AR638">
        <v>78.44544884641762</v>
      </c>
      <c r="AS638">
        <v>0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MAX(0,($B$13+$C$13*BV638)/(1+$D$13*BV638)*BO638/(BQ638+273)*$E$13)</f>
        <v>0</v>
      </c>
      <c r="AX638">
        <f>$B$11*BW638+$C$11*BX638+$F$11*CI638*(1-CL638)</f>
        <v>0</v>
      </c>
      <c r="AY638">
        <f>AX638*AZ638</f>
        <v>0</v>
      </c>
      <c r="AZ638">
        <f>($B$11*$D$9+$C$11*$D$9+$F$11*((CV638+CN638)/MAX(CV638+CN638+CW638, 0.1)*$I$9+CW638/MAX(CV638+CN638+CW638, 0.1)*$J$9))/($B$11+$C$11+$F$11)</f>
        <v>0</v>
      </c>
      <c r="BA638">
        <f>($B$11*$K$9+$C$11*$K$9+$F$11*((CV638+CN638)/MAX(CV638+CN638+CW638, 0.1)*$P$9+CW638/MAX(CV638+CN638+CW638, 0.1)*$Q$9))/($B$11+$C$11+$F$11)</f>
        <v>0</v>
      </c>
      <c r="BB638">
        <v>6</v>
      </c>
      <c r="BC638">
        <v>0.5</v>
      </c>
      <c r="BD638" t="s">
        <v>355</v>
      </c>
      <c r="BE638">
        <v>2</v>
      </c>
      <c r="BF638" t="b">
        <v>1</v>
      </c>
      <c r="BG638">
        <v>1657319840.555556</v>
      </c>
      <c r="BH638">
        <v>797.8992222222222</v>
      </c>
      <c r="BI638">
        <v>829.5255555555556</v>
      </c>
      <c r="BJ638">
        <v>25.5911</v>
      </c>
      <c r="BK638">
        <v>24.21718888888889</v>
      </c>
      <c r="BL638">
        <v>799.8224444444444</v>
      </c>
      <c r="BM638">
        <v>26.57122222222222</v>
      </c>
      <c r="BN638">
        <v>499.9943333333333</v>
      </c>
      <c r="BO638">
        <v>68.41377777777777</v>
      </c>
      <c r="BP638">
        <v>0.09993262222222223</v>
      </c>
      <c r="BQ638">
        <v>26.64736666666667</v>
      </c>
      <c r="BR638">
        <v>26.98287777777777</v>
      </c>
      <c r="BS638">
        <v>999.9000000000001</v>
      </c>
      <c r="BT638">
        <v>0</v>
      </c>
      <c r="BU638">
        <v>0</v>
      </c>
      <c r="BV638">
        <v>10000.28222222222</v>
      </c>
      <c r="BW638">
        <v>0</v>
      </c>
      <c r="BX638">
        <v>1592.37</v>
      </c>
      <c r="BY638">
        <v>-31.62621111111111</v>
      </c>
      <c r="BZ638">
        <v>818.8545555555554</v>
      </c>
      <c r="CA638">
        <v>850.1126666666665</v>
      </c>
      <c r="CB638">
        <v>1.373913333333333</v>
      </c>
      <c r="CC638">
        <v>829.5255555555556</v>
      </c>
      <c r="CD638">
        <v>24.21718888888889</v>
      </c>
      <c r="CE638">
        <v>1.750785555555555</v>
      </c>
      <c r="CF638">
        <v>1.656792222222222</v>
      </c>
      <c r="CG638">
        <v>15.35416666666667</v>
      </c>
      <c r="CH638">
        <v>14.4974</v>
      </c>
      <c r="CI638">
        <v>2000.015555555555</v>
      </c>
      <c r="CJ638">
        <v>0.980006</v>
      </c>
      <c r="CK638">
        <v>0.0199936</v>
      </c>
      <c r="CL638">
        <v>0</v>
      </c>
      <c r="CM638">
        <v>2.143988888888889</v>
      </c>
      <c r="CN638">
        <v>0</v>
      </c>
      <c r="CO638">
        <v>4354.652222222223</v>
      </c>
      <c r="CP638">
        <v>16749.63333333334</v>
      </c>
      <c r="CQ638">
        <v>42.63877777777778</v>
      </c>
      <c r="CR638">
        <v>44.187</v>
      </c>
      <c r="CS638">
        <v>43.125</v>
      </c>
      <c r="CT638">
        <v>42.437</v>
      </c>
      <c r="CU638">
        <v>41.5</v>
      </c>
      <c r="CV638">
        <v>1960.025555555555</v>
      </c>
      <c r="CW638">
        <v>39.99</v>
      </c>
      <c r="CX638">
        <v>0</v>
      </c>
      <c r="CY638">
        <v>1657319850.3</v>
      </c>
      <c r="CZ638">
        <v>0</v>
      </c>
      <c r="DA638">
        <v>1657315522.5</v>
      </c>
      <c r="DB638" t="s">
        <v>1038</v>
      </c>
      <c r="DC638">
        <v>1657315522.5</v>
      </c>
      <c r="DD638">
        <v>1657315518.5</v>
      </c>
      <c r="DE638">
        <v>10</v>
      </c>
      <c r="DF638">
        <v>0.226</v>
      </c>
      <c r="DG638">
        <v>0.346</v>
      </c>
      <c r="DH638">
        <v>-1.322</v>
      </c>
      <c r="DI638">
        <v>-0.172</v>
      </c>
      <c r="DJ638">
        <v>420</v>
      </c>
      <c r="DK638">
        <v>25</v>
      </c>
      <c r="DL638">
        <v>0.27</v>
      </c>
      <c r="DM638">
        <v>0.2</v>
      </c>
      <c r="DN638">
        <v>-31.3103175</v>
      </c>
      <c r="DO638">
        <v>-2.533014258911756</v>
      </c>
      <c r="DP638">
        <v>0.2550962180114597</v>
      </c>
      <c r="DQ638">
        <v>0</v>
      </c>
      <c r="DR638">
        <v>1.362047</v>
      </c>
      <c r="DS638">
        <v>7.227016885384345E-05</v>
      </c>
      <c r="DT638">
        <v>0.01470030836411264</v>
      </c>
      <c r="DU638">
        <v>1</v>
      </c>
      <c r="DV638">
        <v>1</v>
      </c>
      <c r="DW638">
        <v>2</v>
      </c>
      <c r="DX638" t="s">
        <v>357</v>
      </c>
      <c r="DY638">
        <v>2.97658</v>
      </c>
      <c r="DZ638">
        <v>2.72475</v>
      </c>
      <c r="EA638">
        <v>0.114202</v>
      </c>
      <c r="EB638">
        <v>0.115876</v>
      </c>
      <c r="EC638">
        <v>0.0873765</v>
      </c>
      <c r="ED638">
        <v>0.0804477</v>
      </c>
      <c r="EE638">
        <v>27849.4</v>
      </c>
      <c r="EF638">
        <v>27904.9</v>
      </c>
      <c r="EG638">
        <v>29247.9</v>
      </c>
      <c r="EH638">
        <v>29208.6</v>
      </c>
      <c r="EI638">
        <v>35380.8</v>
      </c>
      <c r="EJ638">
        <v>35694.1</v>
      </c>
      <c r="EK638">
        <v>41206.1</v>
      </c>
      <c r="EL638">
        <v>41604.4</v>
      </c>
      <c r="EM638">
        <v>1.93415</v>
      </c>
      <c r="EN638">
        <v>2.01677</v>
      </c>
      <c r="EO638">
        <v>-0.00525266</v>
      </c>
      <c r="EP638">
        <v>0</v>
      </c>
      <c r="EQ638">
        <v>27.0707</v>
      </c>
      <c r="ER638">
        <v>999.9</v>
      </c>
      <c r="ES638">
        <v>27.9</v>
      </c>
      <c r="ET638">
        <v>39.5</v>
      </c>
      <c r="EU638">
        <v>29.4357</v>
      </c>
      <c r="EV638">
        <v>61.429</v>
      </c>
      <c r="EW638">
        <v>26.883</v>
      </c>
      <c r="EX638">
        <v>2</v>
      </c>
      <c r="EY638">
        <v>0.281926</v>
      </c>
      <c r="EZ638">
        <v>3.7508</v>
      </c>
      <c r="FA638">
        <v>20.345</v>
      </c>
      <c r="FB638">
        <v>5.2122</v>
      </c>
      <c r="FC638">
        <v>12.0123</v>
      </c>
      <c r="FD638">
        <v>4.98635</v>
      </c>
      <c r="FE638">
        <v>3.2876</v>
      </c>
      <c r="FF638">
        <v>6628.1</v>
      </c>
      <c r="FG638">
        <v>9999</v>
      </c>
      <c r="FH638">
        <v>9999</v>
      </c>
      <c r="FI638">
        <v>107.1</v>
      </c>
      <c r="FJ638">
        <v>1.86752</v>
      </c>
      <c r="FK638">
        <v>1.86648</v>
      </c>
      <c r="FL638">
        <v>1.86598</v>
      </c>
      <c r="FM638">
        <v>1.86584</v>
      </c>
      <c r="FN638">
        <v>1.86768</v>
      </c>
      <c r="FO638">
        <v>1.87012</v>
      </c>
      <c r="FP638">
        <v>1.86878</v>
      </c>
      <c r="FQ638">
        <v>1.87021</v>
      </c>
      <c r="FR638">
        <v>0</v>
      </c>
      <c r="FS638">
        <v>0</v>
      </c>
      <c r="FT638">
        <v>0</v>
      </c>
      <c r="FU638">
        <v>0</v>
      </c>
      <c r="FV638" t="s">
        <v>358</v>
      </c>
      <c r="FW638" t="s">
        <v>359</v>
      </c>
      <c r="FX638" t="s">
        <v>360</v>
      </c>
      <c r="FY638" t="s">
        <v>360</v>
      </c>
      <c r="FZ638" t="s">
        <v>360</v>
      </c>
      <c r="GA638" t="s">
        <v>360</v>
      </c>
      <c r="GB638">
        <v>0</v>
      </c>
      <c r="GC638">
        <v>100</v>
      </c>
      <c r="GD638">
        <v>100</v>
      </c>
      <c r="GE638">
        <v>-1.938</v>
      </c>
      <c r="GF638">
        <v>-0.9784</v>
      </c>
      <c r="GG638">
        <v>-0.6157391948907027</v>
      </c>
      <c r="GH638">
        <v>-0.001751842048368114</v>
      </c>
      <c r="GI638">
        <v>2.175043830543419E-07</v>
      </c>
      <c r="GJ638">
        <v>-8.900938919420621E-11</v>
      </c>
      <c r="GK638">
        <v>8.598166570386768</v>
      </c>
      <c r="GL638">
        <v>1.777864070516789</v>
      </c>
      <c r="GM638">
        <v>-0.1595319365346188</v>
      </c>
      <c r="GN638">
        <v>0.002975254502177307</v>
      </c>
      <c r="GO638">
        <v>3</v>
      </c>
      <c r="GP638">
        <v>2360</v>
      </c>
      <c r="GQ638">
        <v>1</v>
      </c>
      <c r="GR638">
        <v>26</v>
      </c>
      <c r="GS638">
        <v>72</v>
      </c>
      <c r="GT638">
        <v>72.09999999999999</v>
      </c>
      <c r="GU638">
        <v>2.34131</v>
      </c>
      <c r="GV638">
        <v>2.23145</v>
      </c>
      <c r="GW638">
        <v>1.94702</v>
      </c>
      <c r="GX638">
        <v>2.81616</v>
      </c>
      <c r="GY638">
        <v>2.19482</v>
      </c>
      <c r="GZ638">
        <v>2.37671</v>
      </c>
      <c r="HA638">
        <v>42.0329</v>
      </c>
      <c r="HB638">
        <v>11.8467</v>
      </c>
      <c r="HC638">
        <v>18</v>
      </c>
      <c r="HD638">
        <v>501.127</v>
      </c>
      <c r="HE638">
        <v>568.139</v>
      </c>
      <c r="HF638">
        <v>20.6639</v>
      </c>
      <c r="HG638">
        <v>30.8814</v>
      </c>
      <c r="HH638">
        <v>29.9995</v>
      </c>
      <c r="HI638">
        <v>30.7936</v>
      </c>
      <c r="HJ638">
        <v>30.7011</v>
      </c>
      <c r="HK638">
        <v>46.8997</v>
      </c>
      <c r="HL638">
        <v>15.7121</v>
      </c>
      <c r="HM638">
        <v>33.2169</v>
      </c>
      <c r="HN638">
        <v>20.6645</v>
      </c>
      <c r="HO638">
        <v>855.971</v>
      </c>
      <c r="HP638">
        <v>24.301</v>
      </c>
      <c r="HQ638">
        <v>100.03</v>
      </c>
      <c r="HR638">
        <v>99.9379</v>
      </c>
    </row>
    <row r="639" spans="1:226">
      <c r="A639">
        <v>623</v>
      </c>
      <c r="B639">
        <v>1657319847</v>
      </c>
      <c r="C639">
        <v>10986</v>
      </c>
      <c r="D639" t="s">
        <v>1614</v>
      </c>
      <c r="E639" t="s">
        <v>1615</v>
      </c>
      <c r="F639">
        <v>5</v>
      </c>
      <c r="G639" t="s">
        <v>728</v>
      </c>
      <c r="H639" t="s">
        <v>354</v>
      </c>
      <c r="I639">
        <v>1657319844.277778</v>
      </c>
      <c r="J639">
        <f>(K639)/1000</f>
        <v>0</v>
      </c>
      <c r="K639">
        <f>IF(BF639, AN639, AH639)</f>
        <v>0</v>
      </c>
      <c r="L639">
        <f>IF(BF639, AI639, AG639)</f>
        <v>0</v>
      </c>
      <c r="M639">
        <f>BH639 - IF(AU639&gt;1, L639*BB639*100.0/(AW639*BV639), 0)</f>
        <v>0</v>
      </c>
      <c r="N639">
        <f>((T639-J639/2)*M639-L639)/(T639+J639/2)</f>
        <v>0</v>
      </c>
      <c r="O639">
        <f>N639*(BO639+BP639)/1000.0</f>
        <v>0</v>
      </c>
      <c r="P639">
        <f>(BH639 - IF(AU639&gt;1, L639*BB639*100.0/(AW639*BV639), 0))*(BO639+BP639)/1000.0</f>
        <v>0</v>
      </c>
      <c r="Q639">
        <f>2.0/((1/S639-1/R639)+SIGN(S639)*SQRT((1/S639-1/R639)*(1/S639-1/R639) + 4*BC639/((BC639+1)*(BC639+1))*(2*1/S639*1/R639-1/R639*1/R639)))</f>
        <v>0</v>
      </c>
      <c r="R639">
        <f>IF(LEFT(BD639,1)&lt;&gt;"0",IF(LEFT(BD639,1)="1",3.0,BE639),$D$5+$E$5*(BV639*BO639/($K$5*1000))+$F$5*(BV639*BO639/($K$5*1000))*MAX(MIN(BB639,$J$5),$I$5)*MAX(MIN(BB639,$J$5),$I$5)+$G$5*MAX(MIN(BB639,$J$5),$I$5)*(BV639*BO639/($K$5*1000))+$H$5*(BV639*BO639/($K$5*1000))*(BV639*BO639/($K$5*1000)))</f>
        <v>0</v>
      </c>
      <c r="S639">
        <f>J639*(1000-(1000*0.61365*exp(17.502*W639/(240.97+W639))/(BO639+BP639)+BJ639)/2)/(1000*0.61365*exp(17.502*W639/(240.97+W639))/(BO639+BP639)-BJ639)</f>
        <v>0</v>
      </c>
      <c r="T639">
        <f>1/((BC639+1)/(Q639/1.6)+1/(R639/1.37)) + BC639/((BC639+1)/(Q639/1.6) + BC639/(R639/1.37))</f>
        <v>0</v>
      </c>
      <c r="U639">
        <f>(AX639*BA639)</f>
        <v>0</v>
      </c>
      <c r="V639">
        <f>(BQ639+(U639+2*0.95*5.67E-8*(((BQ639+$B$7)+273)^4-(BQ639+273)^4)-44100*J639)/(1.84*29.3*R639+8*0.95*5.67E-8*(BQ639+273)^3))</f>
        <v>0</v>
      </c>
      <c r="W639">
        <f>($C$7*BR639+$D$7*BS639+$E$7*V639)</f>
        <v>0</v>
      </c>
      <c r="X639">
        <f>0.61365*exp(17.502*W639/(240.97+W639))</f>
        <v>0</v>
      </c>
      <c r="Y639">
        <f>(Z639/AA639*100)</f>
        <v>0</v>
      </c>
      <c r="Z639">
        <f>BJ639*(BO639+BP639)/1000</f>
        <v>0</v>
      </c>
      <c r="AA639">
        <f>0.61365*exp(17.502*BQ639/(240.97+BQ639))</f>
        <v>0</v>
      </c>
      <c r="AB639">
        <f>(X639-BJ639*(BO639+BP639)/1000)</f>
        <v>0</v>
      </c>
      <c r="AC639">
        <f>(-J639*44100)</f>
        <v>0</v>
      </c>
      <c r="AD639">
        <f>2*29.3*R639*0.92*(BQ639-W639)</f>
        <v>0</v>
      </c>
      <c r="AE639">
        <f>2*0.95*5.67E-8*(((BQ639+$B$7)+273)^4-(W639+273)^4)</f>
        <v>0</v>
      </c>
      <c r="AF639">
        <f>U639+AE639+AC639+AD639</f>
        <v>0</v>
      </c>
      <c r="AG639">
        <f>BN639*AU639*(BI639-BH639*(1000-AU639*BK639)/(1000-AU639*BJ639))/(100*BB639)</f>
        <v>0</v>
      </c>
      <c r="AH639">
        <f>1000*BN639*AU639*(BJ639-BK639)/(100*BB639*(1000-AU639*BJ639))</f>
        <v>0</v>
      </c>
      <c r="AI639">
        <f>(AJ639 - AK639 - BO639*1E3/(8.314*(BQ639+273.15)) * AM639/BN639 * AL639) * BN639/(100*BB639) * (1000 - BK639)/1000</f>
        <v>0</v>
      </c>
      <c r="AJ639">
        <v>862.3624009629477</v>
      </c>
      <c r="AK639">
        <v>839.4157272727269</v>
      </c>
      <c r="AL639">
        <v>3.491574696859552</v>
      </c>
      <c r="AM639">
        <v>65.61968836560369</v>
      </c>
      <c r="AN639">
        <f>(AP639 - AO639 + BO639*1E3/(8.314*(BQ639+273.15)) * AR639/BN639 * AQ639) * BN639/(100*BB639) * 1000/(1000 - AP639)</f>
        <v>0</v>
      </c>
      <c r="AO639">
        <v>24.20680250695646</v>
      </c>
      <c r="AP639">
        <v>25.58291999999998</v>
      </c>
      <c r="AQ639">
        <v>-1.77821963583832E-05</v>
      </c>
      <c r="AR639">
        <v>78.44544884641762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MAX(0,($B$13+$C$13*BV639)/(1+$D$13*BV639)*BO639/(BQ639+273)*$E$13)</f>
        <v>0</v>
      </c>
      <c r="AX639">
        <f>$B$11*BW639+$C$11*BX639+$F$11*CI639*(1-CL639)</f>
        <v>0</v>
      </c>
      <c r="AY639">
        <f>AX639*AZ639</f>
        <v>0</v>
      </c>
      <c r="AZ639">
        <f>($B$11*$D$9+$C$11*$D$9+$F$11*((CV639+CN639)/MAX(CV639+CN639+CW639, 0.1)*$I$9+CW639/MAX(CV639+CN639+CW639, 0.1)*$J$9))/($B$11+$C$11+$F$11)</f>
        <v>0</v>
      </c>
      <c r="BA639">
        <f>($B$11*$K$9+$C$11*$K$9+$F$11*((CV639+CN639)/MAX(CV639+CN639+CW639, 0.1)*$P$9+CW639/MAX(CV639+CN639+CW639, 0.1)*$Q$9))/($B$11+$C$11+$F$11)</f>
        <v>0</v>
      </c>
      <c r="BB639">
        <v>6</v>
      </c>
      <c r="BC639">
        <v>0.5</v>
      </c>
      <c r="BD639" t="s">
        <v>355</v>
      </c>
      <c r="BE639">
        <v>2</v>
      </c>
      <c r="BF639" t="b">
        <v>1</v>
      </c>
      <c r="BG639">
        <v>1657319844.277778</v>
      </c>
      <c r="BH639">
        <v>810.3582222222221</v>
      </c>
      <c r="BI639">
        <v>842.5923333333334</v>
      </c>
      <c r="BJ639">
        <v>25.58652222222222</v>
      </c>
      <c r="BK639">
        <v>24.20756666666667</v>
      </c>
      <c r="BL639">
        <v>812.3012222222221</v>
      </c>
      <c r="BM639">
        <v>26.56361111111111</v>
      </c>
      <c r="BN639">
        <v>499.9998888888888</v>
      </c>
      <c r="BO639">
        <v>68.41353333333333</v>
      </c>
      <c r="BP639">
        <v>0.09997617777777777</v>
      </c>
      <c r="BQ639">
        <v>26.65146666666667</v>
      </c>
      <c r="BR639">
        <v>26.98463333333333</v>
      </c>
      <c r="BS639">
        <v>999.9000000000001</v>
      </c>
      <c r="BT639">
        <v>0</v>
      </c>
      <c r="BU639">
        <v>0</v>
      </c>
      <c r="BV639">
        <v>10005.83333333333</v>
      </c>
      <c r="BW639">
        <v>0</v>
      </c>
      <c r="BX639">
        <v>1592.766666666667</v>
      </c>
      <c r="BY639">
        <v>-32.23402222222222</v>
      </c>
      <c r="BZ639">
        <v>831.6368888888888</v>
      </c>
      <c r="CA639">
        <v>863.4952222222223</v>
      </c>
      <c r="CB639">
        <v>1.37896</v>
      </c>
      <c r="CC639">
        <v>842.5923333333334</v>
      </c>
      <c r="CD639">
        <v>24.20756666666667</v>
      </c>
      <c r="CE639">
        <v>1.750464444444444</v>
      </c>
      <c r="CF639">
        <v>1.656125555555556</v>
      </c>
      <c r="CG639">
        <v>15.35133333333333</v>
      </c>
      <c r="CH639">
        <v>14.49118888888889</v>
      </c>
      <c r="CI639">
        <v>1999.993333333333</v>
      </c>
      <c r="CJ639">
        <v>0.9800056666666666</v>
      </c>
      <c r="CK639">
        <v>0.01999393333333334</v>
      </c>
      <c r="CL639">
        <v>0</v>
      </c>
      <c r="CM639">
        <v>2.201266666666667</v>
      </c>
      <c r="CN639">
        <v>0</v>
      </c>
      <c r="CO639">
        <v>4355.740000000001</v>
      </c>
      <c r="CP639">
        <v>16749.43333333333</v>
      </c>
      <c r="CQ639">
        <v>42.63877777777778</v>
      </c>
      <c r="CR639">
        <v>44.187</v>
      </c>
      <c r="CS639">
        <v>43.125</v>
      </c>
      <c r="CT639">
        <v>42.437</v>
      </c>
      <c r="CU639">
        <v>41.5</v>
      </c>
      <c r="CV639">
        <v>1960.003333333333</v>
      </c>
      <c r="CW639">
        <v>39.99</v>
      </c>
      <c r="CX639">
        <v>0</v>
      </c>
      <c r="CY639">
        <v>1657319853.3</v>
      </c>
      <c r="CZ639">
        <v>0</v>
      </c>
      <c r="DA639">
        <v>1657315522.5</v>
      </c>
      <c r="DB639" t="s">
        <v>1038</v>
      </c>
      <c r="DC639">
        <v>1657315522.5</v>
      </c>
      <c r="DD639">
        <v>1657315518.5</v>
      </c>
      <c r="DE639">
        <v>10</v>
      </c>
      <c r="DF639">
        <v>0.226</v>
      </c>
      <c r="DG639">
        <v>0.346</v>
      </c>
      <c r="DH639">
        <v>-1.322</v>
      </c>
      <c r="DI639">
        <v>-0.172</v>
      </c>
      <c r="DJ639">
        <v>420</v>
      </c>
      <c r="DK639">
        <v>25</v>
      </c>
      <c r="DL639">
        <v>0.27</v>
      </c>
      <c r="DM639">
        <v>0.2</v>
      </c>
      <c r="DN639">
        <v>-31.50760975609756</v>
      </c>
      <c r="DO639">
        <v>-3.844258536585416</v>
      </c>
      <c r="DP639">
        <v>0.424820414169402</v>
      </c>
      <c r="DQ639">
        <v>0</v>
      </c>
      <c r="DR639">
        <v>1.363255853658537</v>
      </c>
      <c r="DS639">
        <v>0.08325365853658795</v>
      </c>
      <c r="DT639">
        <v>0.01549345683697062</v>
      </c>
      <c r="DU639">
        <v>1</v>
      </c>
      <c r="DV639">
        <v>1</v>
      </c>
      <c r="DW639">
        <v>2</v>
      </c>
      <c r="DX639" t="s">
        <v>357</v>
      </c>
      <c r="DY639">
        <v>2.97654</v>
      </c>
      <c r="DZ639">
        <v>2.72471</v>
      </c>
      <c r="EA639">
        <v>0.115351</v>
      </c>
      <c r="EB639">
        <v>0.117109</v>
      </c>
      <c r="EC639">
        <v>0.0873538</v>
      </c>
      <c r="ED639">
        <v>0.08046109999999999</v>
      </c>
      <c r="EE639">
        <v>27813.8</v>
      </c>
      <c r="EF639">
        <v>27866</v>
      </c>
      <c r="EG639">
        <v>29248.5</v>
      </c>
      <c r="EH639">
        <v>29208.6</v>
      </c>
      <c r="EI639">
        <v>35382</v>
      </c>
      <c r="EJ639">
        <v>35693.7</v>
      </c>
      <c r="EK639">
        <v>41206.5</v>
      </c>
      <c r="EL639">
        <v>41604.6</v>
      </c>
      <c r="EM639">
        <v>1.93403</v>
      </c>
      <c r="EN639">
        <v>2.01693</v>
      </c>
      <c r="EO639">
        <v>-0.00499189</v>
      </c>
      <c r="EP639">
        <v>0</v>
      </c>
      <c r="EQ639">
        <v>27.072</v>
      </c>
      <c r="ER639">
        <v>999.9</v>
      </c>
      <c r="ES639">
        <v>27.9</v>
      </c>
      <c r="ET639">
        <v>39.5</v>
      </c>
      <c r="EU639">
        <v>29.4369</v>
      </c>
      <c r="EV639">
        <v>61.599</v>
      </c>
      <c r="EW639">
        <v>26.859</v>
      </c>
      <c r="EX639">
        <v>2</v>
      </c>
      <c r="EY639">
        <v>0.281336</v>
      </c>
      <c r="EZ639">
        <v>3.74251</v>
      </c>
      <c r="FA639">
        <v>20.3452</v>
      </c>
      <c r="FB639">
        <v>5.2116</v>
      </c>
      <c r="FC639">
        <v>12.0125</v>
      </c>
      <c r="FD639">
        <v>4.9864</v>
      </c>
      <c r="FE639">
        <v>3.28753</v>
      </c>
      <c r="FF639">
        <v>6628.4</v>
      </c>
      <c r="FG639">
        <v>9999</v>
      </c>
      <c r="FH639">
        <v>9999</v>
      </c>
      <c r="FI639">
        <v>107.1</v>
      </c>
      <c r="FJ639">
        <v>1.86752</v>
      </c>
      <c r="FK639">
        <v>1.86648</v>
      </c>
      <c r="FL639">
        <v>1.86598</v>
      </c>
      <c r="FM639">
        <v>1.86584</v>
      </c>
      <c r="FN639">
        <v>1.86768</v>
      </c>
      <c r="FO639">
        <v>1.87012</v>
      </c>
      <c r="FP639">
        <v>1.86877</v>
      </c>
      <c r="FQ639">
        <v>1.87017</v>
      </c>
      <c r="FR639">
        <v>0</v>
      </c>
      <c r="FS639">
        <v>0</v>
      </c>
      <c r="FT639">
        <v>0</v>
      </c>
      <c r="FU639">
        <v>0</v>
      </c>
      <c r="FV639" t="s">
        <v>358</v>
      </c>
      <c r="FW639" t="s">
        <v>359</v>
      </c>
      <c r="FX639" t="s">
        <v>360</v>
      </c>
      <c r="FY639" t="s">
        <v>360</v>
      </c>
      <c r="FZ639" t="s">
        <v>360</v>
      </c>
      <c r="GA639" t="s">
        <v>360</v>
      </c>
      <c r="GB639">
        <v>0</v>
      </c>
      <c r="GC639">
        <v>100</v>
      </c>
      <c r="GD639">
        <v>100</v>
      </c>
      <c r="GE639">
        <v>-1.958</v>
      </c>
      <c r="GF639">
        <v>-0.9742</v>
      </c>
      <c r="GG639">
        <v>-0.6157391948907027</v>
      </c>
      <c r="GH639">
        <v>-0.001751842048368114</v>
      </c>
      <c r="GI639">
        <v>2.175043830543419E-07</v>
      </c>
      <c r="GJ639">
        <v>-8.900938919420621E-11</v>
      </c>
      <c r="GK639">
        <v>8.598166570386768</v>
      </c>
      <c r="GL639">
        <v>1.777864070516789</v>
      </c>
      <c r="GM639">
        <v>-0.1595319365346188</v>
      </c>
      <c r="GN639">
        <v>0.002975254502177307</v>
      </c>
      <c r="GO639">
        <v>3</v>
      </c>
      <c r="GP639">
        <v>2360</v>
      </c>
      <c r="GQ639">
        <v>1</v>
      </c>
      <c r="GR639">
        <v>26</v>
      </c>
      <c r="GS639">
        <v>72.09999999999999</v>
      </c>
      <c r="GT639">
        <v>72.09999999999999</v>
      </c>
      <c r="GU639">
        <v>2.37793</v>
      </c>
      <c r="GV639">
        <v>2.23267</v>
      </c>
      <c r="GW639">
        <v>1.94702</v>
      </c>
      <c r="GX639">
        <v>2.81494</v>
      </c>
      <c r="GY639">
        <v>2.19482</v>
      </c>
      <c r="GZ639">
        <v>2.39746</v>
      </c>
      <c r="HA639">
        <v>42.0329</v>
      </c>
      <c r="HB639">
        <v>11.838</v>
      </c>
      <c r="HC639">
        <v>18</v>
      </c>
      <c r="HD639">
        <v>501.033</v>
      </c>
      <c r="HE639">
        <v>568.239</v>
      </c>
      <c r="HF639">
        <v>20.6702</v>
      </c>
      <c r="HG639">
        <v>30.879</v>
      </c>
      <c r="HH639">
        <v>29.9994</v>
      </c>
      <c r="HI639">
        <v>30.7919</v>
      </c>
      <c r="HJ639">
        <v>30.6996</v>
      </c>
      <c r="HK639">
        <v>47.4576</v>
      </c>
      <c r="HL639">
        <v>15.7121</v>
      </c>
      <c r="HM639">
        <v>33.2169</v>
      </c>
      <c r="HN639">
        <v>20.6758</v>
      </c>
      <c r="HO639">
        <v>869.331</v>
      </c>
      <c r="HP639">
        <v>24.301</v>
      </c>
      <c r="HQ639">
        <v>100.031</v>
      </c>
      <c r="HR639">
        <v>99.93819999999999</v>
      </c>
    </row>
    <row r="640" spans="1:226">
      <c r="A640">
        <v>624</v>
      </c>
      <c r="B640">
        <v>1657319848.5</v>
      </c>
      <c r="C640">
        <v>10987.5</v>
      </c>
      <c r="D640" t="s">
        <v>1616</v>
      </c>
      <c r="E640" t="s">
        <v>1617</v>
      </c>
      <c r="F640">
        <v>5</v>
      </c>
      <c r="G640" t="s">
        <v>728</v>
      </c>
      <c r="H640" t="s">
        <v>354</v>
      </c>
      <c r="I640">
        <v>1657319845.555556</v>
      </c>
      <c r="J640">
        <f>(K640)/1000</f>
        <v>0</v>
      </c>
      <c r="K640">
        <f>IF(BF640, AN640, AH640)</f>
        <v>0</v>
      </c>
      <c r="L640">
        <f>IF(BF640, AI640, AG640)</f>
        <v>0</v>
      </c>
      <c r="M640">
        <f>BH640 - IF(AU640&gt;1, L640*BB640*100.0/(AW640*BV640), 0)</f>
        <v>0</v>
      </c>
      <c r="N640">
        <f>((T640-J640/2)*M640-L640)/(T640+J640/2)</f>
        <v>0</v>
      </c>
      <c r="O640">
        <f>N640*(BO640+BP640)/1000.0</f>
        <v>0</v>
      </c>
      <c r="P640">
        <f>(BH640 - IF(AU640&gt;1, L640*BB640*100.0/(AW640*BV640), 0))*(BO640+BP640)/1000.0</f>
        <v>0</v>
      </c>
      <c r="Q640">
        <f>2.0/((1/S640-1/R640)+SIGN(S640)*SQRT((1/S640-1/R640)*(1/S640-1/R640) + 4*BC640/((BC640+1)*(BC640+1))*(2*1/S640*1/R640-1/R640*1/R640)))</f>
        <v>0</v>
      </c>
      <c r="R640">
        <f>IF(LEFT(BD640,1)&lt;&gt;"0",IF(LEFT(BD640,1)="1",3.0,BE640),$D$5+$E$5*(BV640*BO640/($K$5*1000))+$F$5*(BV640*BO640/($K$5*1000))*MAX(MIN(BB640,$J$5),$I$5)*MAX(MIN(BB640,$J$5),$I$5)+$G$5*MAX(MIN(BB640,$J$5),$I$5)*(BV640*BO640/($K$5*1000))+$H$5*(BV640*BO640/($K$5*1000))*(BV640*BO640/($K$5*1000)))</f>
        <v>0</v>
      </c>
      <c r="S640">
        <f>J640*(1000-(1000*0.61365*exp(17.502*W640/(240.97+W640))/(BO640+BP640)+BJ640)/2)/(1000*0.61365*exp(17.502*W640/(240.97+W640))/(BO640+BP640)-BJ640)</f>
        <v>0</v>
      </c>
      <c r="T640">
        <f>1/((BC640+1)/(Q640/1.6)+1/(R640/1.37)) + BC640/((BC640+1)/(Q640/1.6) + BC640/(R640/1.37))</f>
        <v>0</v>
      </c>
      <c r="U640">
        <f>(AX640*BA640)</f>
        <v>0</v>
      </c>
      <c r="V640">
        <f>(BQ640+(U640+2*0.95*5.67E-8*(((BQ640+$B$7)+273)^4-(BQ640+273)^4)-44100*J640)/(1.84*29.3*R640+8*0.95*5.67E-8*(BQ640+273)^3))</f>
        <v>0</v>
      </c>
      <c r="W640">
        <f>($C$7*BR640+$D$7*BS640+$E$7*V640)</f>
        <v>0</v>
      </c>
      <c r="X640">
        <f>0.61365*exp(17.502*W640/(240.97+W640))</f>
        <v>0</v>
      </c>
      <c r="Y640">
        <f>(Z640/AA640*100)</f>
        <v>0</v>
      </c>
      <c r="Z640">
        <f>BJ640*(BO640+BP640)/1000</f>
        <v>0</v>
      </c>
      <c r="AA640">
        <f>0.61365*exp(17.502*BQ640/(240.97+BQ640))</f>
        <v>0</v>
      </c>
      <c r="AB640">
        <f>(X640-BJ640*(BO640+BP640)/1000)</f>
        <v>0</v>
      </c>
      <c r="AC640">
        <f>(-J640*44100)</f>
        <v>0</v>
      </c>
      <c r="AD640">
        <f>2*29.3*R640*0.92*(BQ640-W640)</f>
        <v>0</v>
      </c>
      <c r="AE640">
        <f>2*0.95*5.67E-8*(((BQ640+$B$7)+273)^4-(W640+273)^4)</f>
        <v>0</v>
      </c>
      <c r="AF640">
        <f>U640+AE640+AC640+AD640</f>
        <v>0</v>
      </c>
      <c r="AG640">
        <f>BN640*AU640*(BI640-BH640*(1000-AU640*BK640)/(1000-AU640*BJ640))/(100*BB640)</f>
        <v>0</v>
      </c>
      <c r="AH640">
        <f>1000*BN640*AU640*(BJ640-BK640)/(100*BB640*(1000-AU640*BJ640))</f>
        <v>0</v>
      </c>
      <c r="AI640">
        <f>(AJ640 - AK640 - BO640*1E3/(8.314*(BQ640+273.15)) * AM640/BN640 * AL640) * BN640/(100*BB640) * (1000 - BK640)/1000</f>
        <v>0</v>
      </c>
      <c r="AJ640">
        <v>868.3013167242217</v>
      </c>
      <c r="AK640">
        <v>845.0163272727274</v>
      </c>
      <c r="AL640">
        <v>3.623128931399889</v>
      </c>
      <c r="AM640">
        <v>65.61968836560369</v>
      </c>
      <c r="AN640">
        <f>(AP640 - AO640 + BO640*1E3/(8.314*(BQ640+273.15)) * AR640/BN640 * AQ640) * BN640/(100*BB640) * 1000/(1000 - AP640)</f>
        <v>0</v>
      </c>
      <c r="AO640">
        <v>24.20494619774357</v>
      </c>
      <c r="AP640">
        <v>25.5814109090909</v>
      </c>
      <c r="AQ640">
        <v>-2.011264589009923E-05</v>
      </c>
      <c r="AR640">
        <v>78.44544884641762</v>
      </c>
      <c r="AS640">
        <v>0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MAX(0,($B$13+$C$13*BV640)/(1+$D$13*BV640)*BO640/(BQ640+273)*$E$13)</f>
        <v>0</v>
      </c>
      <c r="AX640">
        <f>$B$11*BW640+$C$11*BX640+$F$11*CI640*(1-CL640)</f>
        <v>0</v>
      </c>
      <c r="AY640">
        <f>AX640*AZ640</f>
        <v>0</v>
      </c>
      <c r="AZ640">
        <f>($B$11*$D$9+$C$11*$D$9+$F$11*((CV640+CN640)/MAX(CV640+CN640+CW640, 0.1)*$I$9+CW640/MAX(CV640+CN640+CW640, 0.1)*$J$9))/($B$11+$C$11+$F$11)</f>
        <v>0</v>
      </c>
      <c r="BA640">
        <f>($B$11*$K$9+$C$11*$K$9+$F$11*((CV640+CN640)/MAX(CV640+CN640+CW640, 0.1)*$P$9+CW640/MAX(CV640+CN640+CW640, 0.1)*$Q$9))/($B$11+$C$11+$F$11)</f>
        <v>0</v>
      </c>
      <c r="BB640">
        <v>6</v>
      </c>
      <c r="BC640">
        <v>0.5</v>
      </c>
      <c r="BD640" t="s">
        <v>355</v>
      </c>
      <c r="BE640">
        <v>2</v>
      </c>
      <c r="BF640" t="b">
        <v>1</v>
      </c>
      <c r="BG640">
        <v>1657319845.555556</v>
      </c>
      <c r="BH640">
        <v>814.7514444444445</v>
      </c>
      <c r="BI640">
        <v>847.2714444444445</v>
      </c>
      <c r="BJ640">
        <v>25.58477777777778</v>
      </c>
      <c r="BK640">
        <v>24.20818888888889</v>
      </c>
      <c r="BL640">
        <v>816.7014444444444</v>
      </c>
      <c r="BM640">
        <v>26.5607</v>
      </c>
      <c r="BN640">
        <v>500.0097777777777</v>
      </c>
      <c r="BO640">
        <v>68.41363333333334</v>
      </c>
      <c r="BP640">
        <v>0.1000063555555556</v>
      </c>
      <c r="BQ640">
        <v>26.6533</v>
      </c>
      <c r="BR640">
        <v>26.98635555555556</v>
      </c>
      <c r="BS640">
        <v>999.9000000000001</v>
      </c>
      <c r="BT640">
        <v>0</v>
      </c>
      <c r="BU640">
        <v>0</v>
      </c>
      <c r="BV640">
        <v>10003.47222222222</v>
      </c>
      <c r="BW640">
        <v>0</v>
      </c>
      <c r="BX640">
        <v>1592.714444444445</v>
      </c>
      <c r="BY640">
        <v>-32.51984444444444</v>
      </c>
      <c r="BZ640">
        <v>836.1440000000001</v>
      </c>
      <c r="CA640">
        <v>868.2910000000001</v>
      </c>
      <c r="CB640">
        <v>1.37659</v>
      </c>
      <c r="CC640">
        <v>847.2714444444445</v>
      </c>
      <c r="CD640">
        <v>24.20818888888889</v>
      </c>
      <c r="CE640">
        <v>1.750347777777778</v>
      </c>
      <c r="CF640">
        <v>1.65617</v>
      </c>
      <c r="CG640">
        <v>15.3503</v>
      </c>
      <c r="CH640">
        <v>14.49162222222222</v>
      </c>
      <c r="CI640">
        <v>1999.998888888889</v>
      </c>
      <c r="CJ640">
        <v>0.9800056666666666</v>
      </c>
      <c r="CK640">
        <v>0.01999393333333334</v>
      </c>
      <c r="CL640">
        <v>0</v>
      </c>
      <c r="CM640">
        <v>2.2845</v>
      </c>
      <c r="CN640">
        <v>0</v>
      </c>
      <c r="CO640">
        <v>4356.103333333333</v>
      </c>
      <c r="CP640">
        <v>16749.46666666666</v>
      </c>
      <c r="CQ640">
        <v>42.63188888888889</v>
      </c>
      <c r="CR640">
        <v>44.187</v>
      </c>
      <c r="CS640">
        <v>43.125</v>
      </c>
      <c r="CT640">
        <v>42.437</v>
      </c>
      <c r="CU640">
        <v>41.5</v>
      </c>
      <c r="CV640">
        <v>1960.008888888889</v>
      </c>
      <c r="CW640">
        <v>39.99</v>
      </c>
      <c r="CX640">
        <v>0</v>
      </c>
      <c r="CY640">
        <v>1657319855.1</v>
      </c>
      <c r="CZ640">
        <v>0</v>
      </c>
      <c r="DA640">
        <v>1657315522.5</v>
      </c>
      <c r="DB640" t="s">
        <v>1038</v>
      </c>
      <c r="DC640">
        <v>1657315522.5</v>
      </c>
      <c r="DD640">
        <v>1657315518.5</v>
      </c>
      <c r="DE640">
        <v>10</v>
      </c>
      <c r="DF640">
        <v>0.226</v>
      </c>
      <c r="DG640">
        <v>0.346</v>
      </c>
      <c r="DH640">
        <v>-1.322</v>
      </c>
      <c r="DI640">
        <v>-0.172</v>
      </c>
      <c r="DJ640">
        <v>420</v>
      </c>
      <c r="DK640">
        <v>25</v>
      </c>
      <c r="DL640">
        <v>0.27</v>
      </c>
      <c r="DM640">
        <v>0.2</v>
      </c>
      <c r="DN640">
        <v>-31.6705325</v>
      </c>
      <c r="DO640">
        <v>-4.980127204502693</v>
      </c>
      <c r="DP640">
        <v>0.5455688643001448</v>
      </c>
      <c r="DQ640">
        <v>0</v>
      </c>
      <c r="DR640">
        <v>1.3623205</v>
      </c>
      <c r="DS640">
        <v>0.129347166979361</v>
      </c>
      <c r="DT640">
        <v>0.01501196588558606</v>
      </c>
      <c r="DU640">
        <v>0</v>
      </c>
      <c r="DV640">
        <v>0</v>
      </c>
      <c r="DW640">
        <v>2</v>
      </c>
      <c r="DX640" t="s">
        <v>365</v>
      </c>
      <c r="DY640">
        <v>2.97658</v>
      </c>
      <c r="DZ640">
        <v>2.72463</v>
      </c>
      <c r="EA640">
        <v>0.115858</v>
      </c>
      <c r="EB640">
        <v>0.11759</v>
      </c>
      <c r="EC640">
        <v>0.0873548</v>
      </c>
      <c r="ED640">
        <v>0.080469</v>
      </c>
      <c r="EE640">
        <v>27798.1</v>
      </c>
      <c r="EF640">
        <v>27850.9</v>
      </c>
      <c r="EG640">
        <v>29248.8</v>
      </c>
      <c r="EH640">
        <v>29208.7</v>
      </c>
      <c r="EI640">
        <v>35382.5</v>
      </c>
      <c r="EJ640">
        <v>35693.5</v>
      </c>
      <c r="EK640">
        <v>41207</v>
      </c>
      <c r="EL640">
        <v>41604.7</v>
      </c>
      <c r="EM640">
        <v>1.93395</v>
      </c>
      <c r="EN640">
        <v>2.01697</v>
      </c>
      <c r="EO640">
        <v>-0.00473112</v>
      </c>
      <c r="EP640">
        <v>0</v>
      </c>
      <c r="EQ640">
        <v>27.0729</v>
      </c>
      <c r="ER640">
        <v>999.9</v>
      </c>
      <c r="ES640">
        <v>27.9</v>
      </c>
      <c r="ET640">
        <v>39.5</v>
      </c>
      <c r="EU640">
        <v>29.4368</v>
      </c>
      <c r="EV640">
        <v>61.649</v>
      </c>
      <c r="EW640">
        <v>26.879</v>
      </c>
      <c r="EX640">
        <v>2</v>
      </c>
      <c r="EY640">
        <v>0.281026</v>
      </c>
      <c r="EZ640">
        <v>3.73559</v>
      </c>
      <c r="FA640">
        <v>20.3454</v>
      </c>
      <c r="FB640">
        <v>5.2119</v>
      </c>
      <c r="FC640">
        <v>12.0117</v>
      </c>
      <c r="FD640">
        <v>4.98675</v>
      </c>
      <c r="FE640">
        <v>3.28758</v>
      </c>
      <c r="FF640">
        <v>6628.4</v>
      </c>
      <c r="FG640">
        <v>9999</v>
      </c>
      <c r="FH640">
        <v>9999</v>
      </c>
      <c r="FI640">
        <v>107.1</v>
      </c>
      <c r="FJ640">
        <v>1.86752</v>
      </c>
      <c r="FK640">
        <v>1.86649</v>
      </c>
      <c r="FL640">
        <v>1.86599</v>
      </c>
      <c r="FM640">
        <v>1.86584</v>
      </c>
      <c r="FN640">
        <v>1.86768</v>
      </c>
      <c r="FO640">
        <v>1.87012</v>
      </c>
      <c r="FP640">
        <v>1.86877</v>
      </c>
      <c r="FQ640">
        <v>1.87018</v>
      </c>
      <c r="FR640">
        <v>0</v>
      </c>
      <c r="FS640">
        <v>0</v>
      </c>
      <c r="FT640">
        <v>0</v>
      </c>
      <c r="FU640">
        <v>0</v>
      </c>
      <c r="FV640" t="s">
        <v>358</v>
      </c>
      <c r="FW640" t="s">
        <v>359</v>
      </c>
      <c r="FX640" t="s">
        <v>360</v>
      </c>
      <c r="FY640" t="s">
        <v>360</v>
      </c>
      <c r="FZ640" t="s">
        <v>360</v>
      </c>
      <c r="GA640" t="s">
        <v>360</v>
      </c>
      <c r="GB640">
        <v>0</v>
      </c>
      <c r="GC640">
        <v>100</v>
      </c>
      <c r="GD640">
        <v>100</v>
      </c>
      <c r="GE640">
        <v>-1.966</v>
      </c>
      <c r="GF640">
        <v>-0.9742</v>
      </c>
      <c r="GG640">
        <v>-0.6157391948907027</v>
      </c>
      <c r="GH640">
        <v>-0.001751842048368114</v>
      </c>
      <c r="GI640">
        <v>2.175043830543419E-07</v>
      </c>
      <c r="GJ640">
        <v>-8.900938919420621E-11</v>
      </c>
      <c r="GK640">
        <v>8.598166570386768</v>
      </c>
      <c r="GL640">
        <v>1.777864070516789</v>
      </c>
      <c r="GM640">
        <v>-0.1595319365346188</v>
      </c>
      <c r="GN640">
        <v>0.002975254502177307</v>
      </c>
      <c r="GO640">
        <v>3</v>
      </c>
      <c r="GP640">
        <v>2360</v>
      </c>
      <c r="GQ640">
        <v>1</v>
      </c>
      <c r="GR640">
        <v>26</v>
      </c>
      <c r="GS640">
        <v>72.09999999999999</v>
      </c>
      <c r="GT640">
        <v>72.2</v>
      </c>
      <c r="GU640">
        <v>2.38892</v>
      </c>
      <c r="GV640">
        <v>2.23755</v>
      </c>
      <c r="GW640">
        <v>1.94702</v>
      </c>
      <c r="GX640">
        <v>2.81616</v>
      </c>
      <c r="GY640">
        <v>2.19482</v>
      </c>
      <c r="GZ640">
        <v>2.37671</v>
      </c>
      <c r="HA640">
        <v>42.0329</v>
      </c>
      <c r="HB640">
        <v>11.838</v>
      </c>
      <c r="HC640">
        <v>18</v>
      </c>
      <c r="HD640">
        <v>500.976</v>
      </c>
      <c r="HE640">
        <v>568.2670000000001</v>
      </c>
      <c r="HF640">
        <v>20.673</v>
      </c>
      <c r="HG640">
        <v>30.8781</v>
      </c>
      <c r="HH640">
        <v>29.9993</v>
      </c>
      <c r="HI640">
        <v>30.7909</v>
      </c>
      <c r="HJ640">
        <v>30.6986</v>
      </c>
      <c r="HK640">
        <v>47.9029</v>
      </c>
      <c r="HL640">
        <v>15.7121</v>
      </c>
      <c r="HM640">
        <v>33.2169</v>
      </c>
      <c r="HN640">
        <v>20.6758</v>
      </c>
      <c r="HO640">
        <v>895.524</v>
      </c>
      <c r="HP640">
        <v>24.301</v>
      </c>
      <c r="HQ640">
        <v>100.032</v>
      </c>
      <c r="HR640">
        <v>99.9385</v>
      </c>
    </row>
    <row r="641" spans="1:226">
      <c r="A641">
        <v>625</v>
      </c>
      <c r="B641">
        <v>1657319852</v>
      </c>
      <c r="C641">
        <v>10991</v>
      </c>
      <c r="D641" t="s">
        <v>1618</v>
      </c>
      <c r="E641" t="s">
        <v>1619</v>
      </c>
      <c r="F641">
        <v>5</v>
      </c>
      <c r="G641" t="s">
        <v>728</v>
      </c>
      <c r="H641" t="s">
        <v>354</v>
      </c>
      <c r="I641">
        <v>1657319849.277778</v>
      </c>
      <c r="J641">
        <f>(K641)/1000</f>
        <v>0</v>
      </c>
      <c r="K641">
        <f>IF(BF641, AN641, AH641)</f>
        <v>0</v>
      </c>
      <c r="L641">
        <f>IF(BF641, AI641, AG641)</f>
        <v>0</v>
      </c>
      <c r="M641">
        <f>BH641 - IF(AU641&gt;1, L641*BB641*100.0/(AW641*BV641), 0)</f>
        <v>0</v>
      </c>
      <c r="N641">
        <f>((T641-J641/2)*M641-L641)/(T641+J641/2)</f>
        <v>0</v>
      </c>
      <c r="O641">
        <f>N641*(BO641+BP641)/1000.0</f>
        <v>0</v>
      </c>
      <c r="P641">
        <f>(BH641 - IF(AU641&gt;1, L641*BB641*100.0/(AW641*BV641), 0))*(BO641+BP641)/1000.0</f>
        <v>0</v>
      </c>
      <c r="Q641">
        <f>2.0/((1/S641-1/R641)+SIGN(S641)*SQRT((1/S641-1/R641)*(1/S641-1/R641) + 4*BC641/((BC641+1)*(BC641+1))*(2*1/S641*1/R641-1/R641*1/R641)))</f>
        <v>0</v>
      </c>
      <c r="R641">
        <f>IF(LEFT(BD641,1)&lt;&gt;"0",IF(LEFT(BD641,1)="1",3.0,BE641),$D$5+$E$5*(BV641*BO641/($K$5*1000))+$F$5*(BV641*BO641/($K$5*1000))*MAX(MIN(BB641,$J$5),$I$5)*MAX(MIN(BB641,$J$5),$I$5)+$G$5*MAX(MIN(BB641,$J$5),$I$5)*(BV641*BO641/($K$5*1000))+$H$5*(BV641*BO641/($K$5*1000))*(BV641*BO641/($K$5*1000)))</f>
        <v>0</v>
      </c>
      <c r="S641">
        <f>J641*(1000-(1000*0.61365*exp(17.502*W641/(240.97+W641))/(BO641+BP641)+BJ641)/2)/(1000*0.61365*exp(17.502*W641/(240.97+W641))/(BO641+BP641)-BJ641)</f>
        <v>0</v>
      </c>
      <c r="T641">
        <f>1/((BC641+1)/(Q641/1.6)+1/(R641/1.37)) + BC641/((BC641+1)/(Q641/1.6) + BC641/(R641/1.37))</f>
        <v>0</v>
      </c>
      <c r="U641">
        <f>(AX641*BA641)</f>
        <v>0</v>
      </c>
      <c r="V641">
        <f>(BQ641+(U641+2*0.95*5.67E-8*(((BQ641+$B$7)+273)^4-(BQ641+273)^4)-44100*J641)/(1.84*29.3*R641+8*0.95*5.67E-8*(BQ641+273)^3))</f>
        <v>0</v>
      </c>
      <c r="W641">
        <f>($C$7*BR641+$D$7*BS641+$E$7*V641)</f>
        <v>0</v>
      </c>
      <c r="X641">
        <f>0.61365*exp(17.502*W641/(240.97+W641))</f>
        <v>0</v>
      </c>
      <c r="Y641">
        <f>(Z641/AA641*100)</f>
        <v>0</v>
      </c>
      <c r="Z641">
        <f>BJ641*(BO641+BP641)/1000</f>
        <v>0</v>
      </c>
      <c r="AA641">
        <f>0.61365*exp(17.502*BQ641/(240.97+BQ641))</f>
        <v>0</v>
      </c>
      <c r="AB641">
        <f>(X641-BJ641*(BO641+BP641)/1000)</f>
        <v>0</v>
      </c>
      <c r="AC641">
        <f>(-J641*44100)</f>
        <v>0</v>
      </c>
      <c r="AD641">
        <f>2*29.3*R641*0.92*(BQ641-W641)</f>
        <v>0</v>
      </c>
      <c r="AE641">
        <f>2*0.95*5.67E-8*(((BQ641+$B$7)+273)^4-(W641+273)^4)</f>
        <v>0</v>
      </c>
      <c r="AF641">
        <f>U641+AE641+AC641+AD641</f>
        <v>0</v>
      </c>
      <c r="AG641">
        <f>BN641*AU641*(BI641-BH641*(1000-AU641*BK641)/(1000-AU641*BJ641))/(100*BB641)</f>
        <v>0</v>
      </c>
      <c r="AH641">
        <f>1000*BN641*AU641*(BJ641-BK641)/(100*BB641*(1000-AU641*BJ641))</f>
        <v>0</v>
      </c>
      <c r="AI641">
        <f>(AJ641 - AK641 - BO641*1E3/(8.314*(BQ641+273.15)) * AM641/BN641 * AL641) * BN641/(100*BB641) * (1000 - BK641)/1000</f>
        <v>0</v>
      </c>
      <c r="AJ641">
        <v>881.1828402582612</v>
      </c>
      <c r="AK641">
        <v>857.7734727272726</v>
      </c>
      <c r="AL641">
        <v>3.653229579574468</v>
      </c>
      <c r="AM641">
        <v>65.61968836560369</v>
      </c>
      <c r="AN641">
        <f>(AP641 - AO641 + BO641*1E3/(8.314*(BQ641+273.15)) * AR641/BN641 * AQ641) * BN641/(100*BB641) * 1000/(1000 - AP641)</f>
        <v>0</v>
      </c>
      <c r="AO641">
        <v>24.21467953752227</v>
      </c>
      <c r="AP641">
        <v>25.58400969696969</v>
      </c>
      <c r="AQ641">
        <v>6.957181892507319E-06</v>
      </c>
      <c r="AR641">
        <v>78.44544884641762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MAX(0,($B$13+$C$13*BV641)/(1+$D$13*BV641)*BO641/(BQ641+273)*$E$13)</f>
        <v>0</v>
      </c>
      <c r="AX641">
        <f>$B$11*BW641+$C$11*BX641+$F$11*CI641*(1-CL641)</f>
        <v>0</v>
      </c>
      <c r="AY641">
        <f>AX641*AZ641</f>
        <v>0</v>
      </c>
      <c r="AZ641">
        <f>($B$11*$D$9+$C$11*$D$9+$F$11*((CV641+CN641)/MAX(CV641+CN641+CW641, 0.1)*$I$9+CW641/MAX(CV641+CN641+CW641, 0.1)*$J$9))/($B$11+$C$11+$F$11)</f>
        <v>0</v>
      </c>
      <c r="BA641">
        <f>($B$11*$K$9+$C$11*$K$9+$F$11*((CV641+CN641)/MAX(CV641+CN641+CW641, 0.1)*$P$9+CW641/MAX(CV641+CN641+CW641, 0.1)*$Q$9))/($B$11+$C$11+$F$11)</f>
        <v>0</v>
      </c>
      <c r="BB641">
        <v>6</v>
      </c>
      <c r="BC641">
        <v>0.5</v>
      </c>
      <c r="BD641" t="s">
        <v>355</v>
      </c>
      <c r="BE641">
        <v>2</v>
      </c>
      <c r="BF641" t="b">
        <v>1</v>
      </c>
      <c r="BG641">
        <v>1657319849.277778</v>
      </c>
      <c r="BH641">
        <v>827.9257777777777</v>
      </c>
      <c r="BI641">
        <v>860.8977777777778</v>
      </c>
      <c r="BJ641">
        <v>25.58293333333333</v>
      </c>
      <c r="BK641">
        <v>24.21333333333333</v>
      </c>
      <c r="BL641">
        <v>829.8964444444445</v>
      </c>
      <c r="BM641">
        <v>26.55764444444445</v>
      </c>
      <c r="BN641">
        <v>499.9997777777778</v>
      </c>
      <c r="BO641">
        <v>68.41311111111112</v>
      </c>
      <c r="BP641">
        <v>0.09996792222222223</v>
      </c>
      <c r="BQ641">
        <v>26.65554444444444</v>
      </c>
      <c r="BR641">
        <v>26.99595555555556</v>
      </c>
      <c r="BS641">
        <v>999.9000000000001</v>
      </c>
      <c r="BT641">
        <v>0</v>
      </c>
      <c r="BU641">
        <v>0</v>
      </c>
      <c r="BV641">
        <v>10006.63888888889</v>
      </c>
      <c r="BW641">
        <v>0</v>
      </c>
      <c r="BX641">
        <v>1592.564444444445</v>
      </c>
      <c r="BY641">
        <v>-32.97196666666667</v>
      </c>
      <c r="BZ641">
        <v>849.6627777777778</v>
      </c>
      <c r="CA641">
        <v>882.2602222222223</v>
      </c>
      <c r="CB641">
        <v>1.369621111111111</v>
      </c>
      <c r="CC641">
        <v>860.8977777777778</v>
      </c>
      <c r="CD641">
        <v>24.21333333333333</v>
      </c>
      <c r="CE641">
        <v>1.750208888888889</v>
      </c>
      <c r="CF641">
        <v>1.656508888888889</v>
      </c>
      <c r="CG641">
        <v>15.34907777777778</v>
      </c>
      <c r="CH641">
        <v>14.49477777777778</v>
      </c>
      <c r="CI641">
        <v>1999.974444444445</v>
      </c>
      <c r="CJ641">
        <v>0.980005</v>
      </c>
      <c r="CK641">
        <v>0.0199946</v>
      </c>
      <c r="CL641">
        <v>0</v>
      </c>
      <c r="CM641">
        <v>2.244</v>
      </c>
      <c r="CN641">
        <v>0</v>
      </c>
      <c r="CO641">
        <v>4357.194444444443</v>
      </c>
      <c r="CP641">
        <v>16749.27777777778</v>
      </c>
      <c r="CQ641">
        <v>42.625</v>
      </c>
      <c r="CR641">
        <v>44.187</v>
      </c>
      <c r="CS641">
        <v>43.125</v>
      </c>
      <c r="CT641">
        <v>42.437</v>
      </c>
      <c r="CU641">
        <v>41.5</v>
      </c>
      <c r="CV641">
        <v>1959.984444444445</v>
      </c>
      <c r="CW641">
        <v>39.99</v>
      </c>
      <c r="CX641">
        <v>0</v>
      </c>
      <c r="CY641">
        <v>1657319858.7</v>
      </c>
      <c r="CZ641">
        <v>0</v>
      </c>
      <c r="DA641">
        <v>1657315522.5</v>
      </c>
      <c r="DB641" t="s">
        <v>1038</v>
      </c>
      <c r="DC641">
        <v>1657315522.5</v>
      </c>
      <c r="DD641">
        <v>1657315518.5</v>
      </c>
      <c r="DE641">
        <v>10</v>
      </c>
      <c r="DF641">
        <v>0.226</v>
      </c>
      <c r="DG641">
        <v>0.346</v>
      </c>
      <c r="DH641">
        <v>-1.322</v>
      </c>
      <c r="DI641">
        <v>-0.172</v>
      </c>
      <c r="DJ641">
        <v>420</v>
      </c>
      <c r="DK641">
        <v>25</v>
      </c>
      <c r="DL641">
        <v>0.27</v>
      </c>
      <c r="DM641">
        <v>0.2</v>
      </c>
      <c r="DN641">
        <v>-32.03685</v>
      </c>
      <c r="DO641">
        <v>-6.32176210131332</v>
      </c>
      <c r="DP641">
        <v>0.6625187223769604</v>
      </c>
      <c r="DQ641">
        <v>0</v>
      </c>
      <c r="DR641">
        <v>1.3668495</v>
      </c>
      <c r="DS641">
        <v>0.08479699812382535</v>
      </c>
      <c r="DT641">
        <v>0.01174526903693567</v>
      </c>
      <c r="DU641">
        <v>1</v>
      </c>
      <c r="DV641">
        <v>1</v>
      </c>
      <c r="DW641">
        <v>2</v>
      </c>
      <c r="DX641" t="s">
        <v>357</v>
      </c>
      <c r="DY641">
        <v>2.97666</v>
      </c>
      <c r="DZ641">
        <v>2.72493</v>
      </c>
      <c r="EA641">
        <v>0.117034</v>
      </c>
      <c r="EB641">
        <v>0.118785</v>
      </c>
      <c r="EC641">
        <v>0.08735950000000001</v>
      </c>
      <c r="ED641">
        <v>0.0804584</v>
      </c>
      <c r="EE641">
        <v>27761.3</v>
      </c>
      <c r="EF641">
        <v>27813.5</v>
      </c>
      <c r="EG641">
        <v>29249</v>
      </c>
      <c r="EH641">
        <v>29209</v>
      </c>
      <c r="EI641">
        <v>35382.3</v>
      </c>
      <c r="EJ641">
        <v>35694.4</v>
      </c>
      <c r="EK641">
        <v>41207.1</v>
      </c>
      <c r="EL641">
        <v>41605.2</v>
      </c>
      <c r="EM641">
        <v>1.93438</v>
      </c>
      <c r="EN641">
        <v>2.01702</v>
      </c>
      <c r="EO641">
        <v>-0.00464171</v>
      </c>
      <c r="EP641">
        <v>0</v>
      </c>
      <c r="EQ641">
        <v>27.073</v>
      </c>
      <c r="ER641">
        <v>999.9</v>
      </c>
      <c r="ES641">
        <v>27.8</v>
      </c>
      <c r="ET641">
        <v>39.5</v>
      </c>
      <c r="EU641">
        <v>29.3319</v>
      </c>
      <c r="EV641">
        <v>61.729</v>
      </c>
      <c r="EW641">
        <v>26.855</v>
      </c>
      <c r="EX641">
        <v>2</v>
      </c>
      <c r="EY641">
        <v>0.280551</v>
      </c>
      <c r="EZ641">
        <v>3.73467</v>
      </c>
      <c r="FA641">
        <v>20.3452</v>
      </c>
      <c r="FB641">
        <v>5.21175</v>
      </c>
      <c r="FC641">
        <v>12.0114</v>
      </c>
      <c r="FD641">
        <v>4.98635</v>
      </c>
      <c r="FE641">
        <v>3.2875</v>
      </c>
      <c r="FF641">
        <v>6628.4</v>
      </c>
      <c r="FG641">
        <v>9999</v>
      </c>
      <c r="FH641">
        <v>9999</v>
      </c>
      <c r="FI641">
        <v>107.1</v>
      </c>
      <c r="FJ641">
        <v>1.86752</v>
      </c>
      <c r="FK641">
        <v>1.86648</v>
      </c>
      <c r="FL641">
        <v>1.866</v>
      </c>
      <c r="FM641">
        <v>1.86584</v>
      </c>
      <c r="FN641">
        <v>1.86769</v>
      </c>
      <c r="FO641">
        <v>1.87012</v>
      </c>
      <c r="FP641">
        <v>1.86879</v>
      </c>
      <c r="FQ641">
        <v>1.87019</v>
      </c>
      <c r="FR641">
        <v>0</v>
      </c>
      <c r="FS641">
        <v>0</v>
      </c>
      <c r="FT641">
        <v>0</v>
      </c>
      <c r="FU641">
        <v>0</v>
      </c>
      <c r="FV641" t="s">
        <v>358</v>
      </c>
      <c r="FW641" t="s">
        <v>359</v>
      </c>
      <c r="FX641" t="s">
        <v>360</v>
      </c>
      <c r="FY641" t="s">
        <v>360</v>
      </c>
      <c r="FZ641" t="s">
        <v>360</v>
      </c>
      <c r="GA641" t="s">
        <v>360</v>
      </c>
      <c r="GB641">
        <v>0</v>
      </c>
      <c r="GC641">
        <v>100</v>
      </c>
      <c r="GD641">
        <v>100</v>
      </c>
      <c r="GE641">
        <v>-1.986</v>
      </c>
      <c r="GF641">
        <v>-0.9756</v>
      </c>
      <c r="GG641">
        <v>-0.6157391948907027</v>
      </c>
      <c r="GH641">
        <v>-0.001751842048368114</v>
      </c>
      <c r="GI641">
        <v>2.175043830543419E-07</v>
      </c>
      <c r="GJ641">
        <v>-8.900938919420621E-11</v>
      </c>
      <c r="GK641">
        <v>8.598166570386768</v>
      </c>
      <c r="GL641">
        <v>1.777864070516789</v>
      </c>
      <c r="GM641">
        <v>-0.1595319365346188</v>
      </c>
      <c r="GN641">
        <v>0.002975254502177307</v>
      </c>
      <c r="GO641">
        <v>3</v>
      </c>
      <c r="GP641">
        <v>2360</v>
      </c>
      <c r="GQ641">
        <v>1</v>
      </c>
      <c r="GR641">
        <v>26</v>
      </c>
      <c r="GS641">
        <v>72.2</v>
      </c>
      <c r="GT641">
        <v>72.2</v>
      </c>
      <c r="GU641">
        <v>2.3999</v>
      </c>
      <c r="GV641">
        <v>2.23267</v>
      </c>
      <c r="GW641">
        <v>1.94702</v>
      </c>
      <c r="GX641">
        <v>2.81494</v>
      </c>
      <c r="GY641">
        <v>2.19482</v>
      </c>
      <c r="GZ641">
        <v>2.36938</v>
      </c>
      <c r="HA641">
        <v>42.0329</v>
      </c>
      <c r="HB641">
        <v>11.838</v>
      </c>
      <c r="HC641">
        <v>18</v>
      </c>
      <c r="HD641">
        <v>501.252</v>
      </c>
      <c r="HE641">
        <v>568.303</v>
      </c>
      <c r="HF641">
        <v>20.6802</v>
      </c>
      <c r="HG641">
        <v>30.8755</v>
      </c>
      <c r="HH641">
        <v>29.9994</v>
      </c>
      <c r="HI641">
        <v>30.7909</v>
      </c>
      <c r="HJ641">
        <v>30.6985</v>
      </c>
      <c r="HK641">
        <v>48.3368</v>
      </c>
      <c r="HL641">
        <v>15.442</v>
      </c>
      <c r="HM641">
        <v>33.2169</v>
      </c>
      <c r="HN641">
        <v>20.6835</v>
      </c>
      <c r="HO641">
        <v>908.884</v>
      </c>
      <c r="HP641">
        <v>24.301</v>
      </c>
      <c r="HQ641">
        <v>100.033</v>
      </c>
      <c r="HR641">
        <v>99.9396</v>
      </c>
    </row>
    <row r="642" spans="1:226">
      <c r="A642">
        <v>626</v>
      </c>
      <c r="B642">
        <v>1657319853.5</v>
      </c>
      <c r="C642">
        <v>10992.5</v>
      </c>
      <c r="D642" t="s">
        <v>1620</v>
      </c>
      <c r="E642" t="s">
        <v>1621</v>
      </c>
      <c r="F642">
        <v>5</v>
      </c>
      <c r="G642" t="s">
        <v>728</v>
      </c>
      <c r="H642" t="s">
        <v>354</v>
      </c>
      <c r="I642">
        <v>1657319850.555556</v>
      </c>
      <c r="J642">
        <f>(K642)/1000</f>
        <v>0</v>
      </c>
      <c r="K642">
        <f>IF(BF642, AN642, AH642)</f>
        <v>0</v>
      </c>
      <c r="L642">
        <f>IF(BF642, AI642, AG642)</f>
        <v>0</v>
      </c>
      <c r="M642">
        <f>BH642 - IF(AU642&gt;1, L642*BB642*100.0/(AW642*BV642), 0)</f>
        <v>0</v>
      </c>
      <c r="N642">
        <f>((T642-J642/2)*M642-L642)/(T642+J642/2)</f>
        <v>0</v>
      </c>
      <c r="O642">
        <f>N642*(BO642+BP642)/1000.0</f>
        <v>0</v>
      </c>
      <c r="P642">
        <f>(BH642 - IF(AU642&gt;1, L642*BB642*100.0/(AW642*BV642), 0))*(BO642+BP642)/1000.0</f>
        <v>0</v>
      </c>
      <c r="Q642">
        <f>2.0/((1/S642-1/R642)+SIGN(S642)*SQRT((1/S642-1/R642)*(1/S642-1/R642) + 4*BC642/((BC642+1)*(BC642+1))*(2*1/S642*1/R642-1/R642*1/R642)))</f>
        <v>0</v>
      </c>
      <c r="R642">
        <f>IF(LEFT(BD642,1)&lt;&gt;"0",IF(LEFT(BD642,1)="1",3.0,BE642),$D$5+$E$5*(BV642*BO642/($K$5*1000))+$F$5*(BV642*BO642/($K$5*1000))*MAX(MIN(BB642,$J$5),$I$5)*MAX(MIN(BB642,$J$5),$I$5)+$G$5*MAX(MIN(BB642,$J$5),$I$5)*(BV642*BO642/($K$5*1000))+$H$5*(BV642*BO642/($K$5*1000))*(BV642*BO642/($K$5*1000)))</f>
        <v>0</v>
      </c>
      <c r="S642">
        <f>J642*(1000-(1000*0.61365*exp(17.502*W642/(240.97+W642))/(BO642+BP642)+BJ642)/2)/(1000*0.61365*exp(17.502*W642/(240.97+W642))/(BO642+BP642)-BJ642)</f>
        <v>0</v>
      </c>
      <c r="T642">
        <f>1/((BC642+1)/(Q642/1.6)+1/(R642/1.37)) + BC642/((BC642+1)/(Q642/1.6) + BC642/(R642/1.37))</f>
        <v>0</v>
      </c>
      <c r="U642">
        <f>(AX642*BA642)</f>
        <v>0</v>
      </c>
      <c r="V642">
        <f>(BQ642+(U642+2*0.95*5.67E-8*(((BQ642+$B$7)+273)^4-(BQ642+273)^4)-44100*J642)/(1.84*29.3*R642+8*0.95*5.67E-8*(BQ642+273)^3))</f>
        <v>0</v>
      </c>
      <c r="W642">
        <f>($C$7*BR642+$D$7*BS642+$E$7*V642)</f>
        <v>0</v>
      </c>
      <c r="X642">
        <f>0.61365*exp(17.502*W642/(240.97+W642))</f>
        <v>0</v>
      </c>
      <c r="Y642">
        <f>(Z642/AA642*100)</f>
        <v>0</v>
      </c>
      <c r="Z642">
        <f>BJ642*(BO642+BP642)/1000</f>
        <v>0</v>
      </c>
      <c r="AA642">
        <f>0.61365*exp(17.502*BQ642/(240.97+BQ642))</f>
        <v>0</v>
      </c>
      <c r="AB642">
        <f>(X642-BJ642*(BO642+BP642)/1000)</f>
        <v>0</v>
      </c>
      <c r="AC642">
        <f>(-J642*44100)</f>
        <v>0</v>
      </c>
      <c r="AD642">
        <f>2*29.3*R642*0.92*(BQ642-W642)</f>
        <v>0</v>
      </c>
      <c r="AE642">
        <f>2*0.95*5.67E-8*(((BQ642+$B$7)+273)^4-(W642+273)^4)</f>
        <v>0</v>
      </c>
      <c r="AF642">
        <f>U642+AE642+AC642+AD642</f>
        <v>0</v>
      </c>
      <c r="AG642">
        <f>BN642*AU642*(BI642-BH642*(1000-AU642*BK642)/(1000-AU642*BJ642))/(100*BB642)</f>
        <v>0</v>
      </c>
      <c r="AH642">
        <f>1000*BN642*AU642*(BJ642-BK642)/(100*BB642*(1000-AU642*BJ642))</f>
        <v>0</v>
      </c>
      <c r="AI642">
        <f>(AJ642 - AK642 - BO642*1E3/(8.314*(BQ642+273.15)) * AM642/BN642 * AL642) * BN642/(100*BB642) * (1000 - BK642)/1000</f>
        <v>0</v>
      </c>
      <c r="AJ642">
        <v>886.9697355823521</v>
      </c>
      <c r="AK642">
        <v>863.4159151515152</v>
      </c>
      <c r="AL642">
        <v>3.693829116022503</v>
      </c>
      <c r="AM642">
        <v>65.61968836560369</v>
      </c>
      <c r="AN642">
        <f>(AP642 - AO642 + BO642*1E3/(8.314*(BQ642+273.15)) * AR642/BN642 * AQ642) * BN642/(100*BB642) * 1000/(1000 - AP642)</f>
        <v>0</v>
      </c>
      <c r="AO642">
        <v>24.2143338174939</v>
      </c>
      <c r="AP642">
        <v>25.58356303030302</v>
      </c>
      <c r="AQ642">
        <v>9.484705619681133E-06</v>
      </c>
      <c r="AR642">
        <v>78.44544884641762</v>
      </c>
      <c r="AS642">
        <v>0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MAX(0,($B$13+$C$13*BV642)/(1+$D$13*BV642)*BO642/(BQ642+273)*$E$13)</f>
        <v>0</v>
      </c>
      <c r="AX642">
        <f>$B$11*BW642+$C$11*BX642+$F$11*CI642*(1-CL642)</f>
        <v>0</v>
      </c>
      <c r="AY642">
        <f>AX642*AZ642</f>
        <v>0</v>
      </c>
      <c r="AZ642">
        <f>($B$11*$D$9+$C$11*$D$9+$F$11*((CV642+CN642)/MAX(CV642+CN642+CW642, 0.1)*$I$9+CW642/MAX(CV642+CN642+CW642, 0.1)*$J$9))/($B$11+$C$11+$F$11)</f>
        <v>0</v>
      </c>
      <c r="BA642">
        <f>($B$11*$K$9+$C$11*$K$9+$F$11*((CV642+CN642)/MAX(CV642+CN642+CW642, 0.1)*$P$9+CW642/MAX(CV642+CN642+CW642, 0.1)*$Q$9))/($B$11+$C$11+$F$11)</f>
        <v>0</v>
      </c>
      <c r="BB642">
        <v>6</v>
      </c>
      <c r="BC642">
        <v>0.5</v>
      </c>
      <c r="BD642" t="s">
        <v>355</v>
      </c>
      <c r="BE642">
        <v>2</v>
      </c>
      <c r="BF642" t="b">
        <v>1</v>
      </c>
      <c r="BG642">
        <v>1657319850.555556</v>
      </c>
      <c r="BH642">
        <v>832.5151111111111</v>
      </c>
      <c r="BI642">
        <v>865.53</v>
      </c>
      <c r="BJ642">
        <v>25.5832</v>
      </c>
      <c r="BK642">
        <v>24.21295555555555</v>
      </c>
      <c r="BL642">
        <v>834.4928888888888</v>
      </c>
      <c r="BM642">
        <v>26.55807777777778</v>
      </c>
      <c r="BN642">
        <v>500.0066666666667</v>
      </c>
      <c r="BO642">
        <v>68.41264444444444</v>
      </c>
      <c r="BP642">
        <v>0.1000291666666667</v>
      </c>
      <c r="BQ642">
        <v>26.65626666666667</v>
      </c>
      <c r="BR642">
        <v>26.99793333333334</v>
      </c>
      <c r="BS642">
        <v>999.9000000000001</v>
      </c>
      <c r="BT642">
        <v>0</v>
      </c>
      <c r="BU642">
        <v>0</v>
      </c>
      <c r="BV642">
        <v>10004.56111111111</v>
      </c>
      <c r="BW642">
        <v>0</v>
      </c>
      <c r="BX642">
        <v>1591.915555555556</v>
      </c>
      <c r="BY642">
        <v>-33.01485555555556</v>
      </c>
      <c r="BZ642">
        <v>854.3728888888888</v>
      </c>
      <c r="CA642">
        <v>887.0070000000001</v>
      </c>
      <c r="CB642">
        <v>1.37026</v>
      </c>
      <c r="CC642">
        <v>865.53</v>
      </c>
      <c r="CD642">
        <v>24.21295555555555</v>
      </c>
      <c r="CE642">
        <v>1.750214444444445</v>
      </c>
      <c r="CF642">
        <v>1.656472222222222</v>
      </c>
      <c r="CG642">
        <v>15.34912222222222</v>
      </c>
      <c r="CH642">
        <v>14.49442222222222</v>
      </c>
      <c r="CI642">
        <v>1999.974444444445</v>
      </c>
      <c r="CJ642">
        <v>0.980005</v>
      </c>
      <c r="CK642">
        <v>0.0199946</v>
      </c>
      <c r="CL642">
        <v>0</v>
      </c>
      <c r="CM642">
        <v>2.165755555555556</v>
      </c>
      <c r="CN642">
        <v>0</v>
      </c>
      <c r="CO642">
        <v>4357.461111111111</v>
      </c>
      <c r="CP642">
        <v>16749.28888888889</v>
      </c>
      <c r="CQ642">
        <v>42.625</v>
      </c>
      <c r="CR642">
        <v>44.187</v>
      </c>
      <c r="CS642">
        <v>43.125</v>
      </c>
      <c r="CT642">
        <v>42.437</v>
      </c>
      <c r="CU642">
        <v>41.5</v>
      </c>
      <c r="CV642">
        <v>1959.984444444445</v>
      </c>
      <c r="CW642">
        <v>39.99</v>
      </c>
      <c r="CX642">
        <v>0</v>
      </c>
      <c r="CY642">
        <v>1657319859.9</v>
      </c>
      <c r="CZ642">
        <v>0</v>
      </c>
      <c r="DA642">
        <v>1657315522.5</v>
      </c>
      <c r="DB642" t="s">
        <v>1038</v>
      </c>
      <c r="DC642">
        <v>1657315522.5</v>
      </c>
      <c r="DD642">
        <v>1657315518.5</v>
      </c>
      <c r="DE642">
        <v>10</v>
      </c>
      <c r="DF642">
        <v>0.226</v>
      </c>
      <c r="DG642">
        <v>0.346</v>
      </c>
      <c r="DH642">
        <v>-1.322</v>
      </c>
      <c r="DI642">
        <v>-0.172</v>
      </c>
      <c r="DJ642">
        <v>420</v>
      </c>
      <c r="DK642">
        <v>25</v>
      </c>
      <c r="DL642">
        <v>0.27</v>
      </c>
      <c r="DM642">
        <v>0.2</v>
      </c>
      <c r="DN642">
        <v>-32.1362675</v>
      </c>
      <c r="DO642">
        <v>-6.822287054408889</v>
      </c>
      <c r="DP642">
        <v>0.7033867522165526</v>
      </c>
      <c r="DQ642">
        <v>0</v>
      </c>
      <c r="DR642">
        <v>1.368529</v>
      </c>
      <c r="DS642">
        <v>0.06426258911819593</v>
      </c>
      <c r="DT642">
        <v>0.009981610290930006</v>
      </c>
      <c r="DU642">
        <v>1</v>
      </c>
      <c r="DV642">
        <v>1</v>
      </c>
      <c r="DW642">
        <v>2</v>
      </c>
      <c r="DX642" t="s">
        <v>357</v>
      </c>
      <c r="DY642">
        <v>2.97669</v>
      </c>
      <c r="DZ642">
        <v>2.72482</v>
      </c>
      <c r="EA642">
        <v>0.117544</v>
      </c>
      <c r="EB642">
        <v>0.119235</v>
      </c>
      <c r="EC642">
        <v>0.087356</v>
      </c>
      <c r="ED642">
        <v>0.08044800000000001</v>
      </c>
      <c r="EE642">
        <v>27745.5</v>
      </c>
      <c r="EF642">
        <v>27799.4</v>
      </c>
      <c r="EG642">
        <v>29249.2</v>
      </c>
      <c r="EH642">
        <v>29209.1</v>
      </c>
      <c r="EI642">
        <v>35382.8</v>
      </c>
      <c r="EJ642">
        <v>35695</v>
      </c>
      <c r="EK642">
        <v>41207.4</v>
      </c>
      <c r="EL642">
        <v>41605.4</v>
      </c>
      <c r="EM642">
        <v>1.93457</v>
      </c>
      <c r="EN642">
        <v>2.01697</v>
      </c>
      <c r="EO642">
        <v>-0.0045076</v>
      </c>
      <c r="EP642">
        <v>0</v>
      </c>
      <c r="EQ642">
        <v>27.073</v>
      </c>
      <c r="ER642">
        <v>999.9</v>
      </c>
      <c r="ES642">
        <v>27.8</v>
      </c>
      <c r="ET642">
        <v>39.5</v>
      </c>
      <c r="EU642">
        <v>29.3326</v>
      </c>
      <c r="EV642">
        <v>61.749</v>
      </c>
      <c r="EW642">
        <v>26.891</v>
      </c>
      <c r="EX642">
        <v>2</v>
      </c>
      <c r="EY642">
        <v>0.280368</v>
      </c>
      <c r="EZ642">
        <v>3.73676</v>
      </c>
      <c r="FA642">
        <v>20.3452</v>
      </c>
      <c r="FB642">
        <v>5.21175</v>
      </c>
      <c r="FC642">
        <v>12.012</v>
      </c>
      <c r="FD642">
        <v>4.98655</v>
      </c>
      <c r="FE642">
        <v>3.28745</v>
      </c>
      <c r="FF642">
        <v>6628.4</v>
      </c>
      <c r="FG642">
        <v>9999</v>
      </c>
      <c r="FH642">
        <v>9999</v>
      </c>
      <c r="FI642">
        <v>107.1</v>
      </c>
      <c r="FJ642">
        <v>1.86752</v>
      </c>
      <c r="FK642">
        <v>1.86649</v>
      </c>
      <c r="FL642">
        <v>1.866</v>
      </c>
      <c r="FM642">
        <v>1.86584</v>
      </c>
      <c r="FN642">
        <v>1.86769</v>
      </c>
      <c r="FO642">
        <v>1.87012</v>
      </c>
      <c r="FP642">
        <v>1.86878</v>
      </c>
      <c r="FQ642">
        <v>1.87019</v>
      </c>
      <c r="FR642">
        <v>0</v>
      </c>
      <c r="FS642">
        <v>0</v>
      </c>
      <c r="FT642">
        <v>0</v>
      </c>
      <c r="FU642">
        <v>0</v>
      </c>
      <c r="FV642" t="s">
        <v>358</v>
      </c>
      <c r="FW642" t="s">
        <v>359</v>
      </c>
      <c r="FX642" t="s">
        <v>360</v>
      </c>
      <c r="FY642" t="s">
        <v>360</v>
      </c>
      <c r="FZ642" t="s">
        <v>360</v>
      </c>
      <c r="GA642" t="s">
        <v>360</v>
      </c>
      <c r="GB642">
        <v>0</v>
      </c>
      <c r="GC642">
        <v>100</v>
      </c>
      <c r="GD642">
        <v>100</v>
      </c>
      <c r="GE642">
        <v>-1.995</v>
      </c>
      <c r="GF642">
        <v>-0.975</v>
      </c>
      <c r="GG642">
        <v>-0.6157391948907027</v>
      </c>
      <c r="GH642">
        <v>-0.001751842048368114</v>
      </c>
      <c r="GI642">
        <v>2.175043830543419E-07</v>
      </c>
      <c r="GJ642">
        <v>-8.900938919420621E-11</v>
      </c>
      <c r="GK642">
        <v>8.598166570386768</v>
      </c>
      <c r="GL642">
        <v>1.777864070516789</v>
      </c>
      <c r="GM642">
        <v>-0.1595319365346188</v>
      </c>
      <c r="GN642">
        <v>0.002975254502177307</v>
      </c>
      <c r="GO642">
        <v>3</v>
      </c>
      <c r="GP642">
        <v>2360</v>
      </c>
      <c r="GQ642">
        <v>1</v>
      </c>
      <c r="GR642">
        <v>26</v>
      </c>
      <c r="GS642">
        <v>72.2</v>
      </c>
      <c r="GT642">
        <v>72.2</v>
      </c>
      <c r="GU642">
        <v>2.41577</v>
      </c>
      <c r="GV642">
        <v>2.23145</v>
      </c>
      <c r="GW642">
        <v>1.94702</v>
      </c>
      <c r="GX642">
        <v>2.81616</v>
      </c>
      <c r="GY642">
        <v>2.19482</v>
      </c>
      <c r="GZ642">
        <v>2.37793</v>
      </c>
      <c r="HA642">
        <v>42.0329</v>
      </c>
      <c r="HB642">
        <v>11.838</v>
      </c>
      <c r="HC642">
        <v>18</v>
      </c>
      <c r="HD642">
        <v>501.378</v>
      </c>
      <c r="HE642">
        <v>568.261</v>
      </c>
      <c r="HF642">
        <v>20.6826</v>
      </c>
      <c r="HG642">
        <v>30.874</v>
      </c>
      <c r="HH642">
        <v>29.9994</v>
      </c>
      <c r="HI642">
        <v>30.7902</v>
      </c>
      <c r="HJ642">
        <v>30.6979</v>
      </c>
      <c r="HK642">
        <v>48.3607</v>
      </c>
      <c r="HL642">
        <v>15.442</v>
      </c>
      <c r="HM642">
        <v>33.2169</v>
      </c>
      <c r="HN642">
        <v>20.6835</v>
      </c>
      <c r="HO642">
        <v>889.369</v>
      </c>
      <c r="HP642">
        <v>24.301</v>
      </c>
      <c r="HQ642">
        <v>100.034</v>
      </c>
      <c r="HR642">
        <v>99.94</v>
      </c>
    </row>
    <row r="643" spans="1:226">
      <c r="A643">
        <v>627</v>
      </c>
      <c r="B643">
        <v>1657319857</v>
      </c>
      <c r="C643">
        <v>10996</v>
      </c>
      <c r="D643" t="s">
        <v>1622</v>
      </c>
      <c r="E643" t="s">
        <v>1623</v>
      </c>
      <c r="F643">
        <v>5</v>
      </c>
      <c r="G643" t="s">
        <v>728</v>
      </c>
      <c r="H643" t="s">
        <v>354</v>
      </c>
      <c r="I643">
        <v>1657319854.277778</v>
      </c>
      <c r="J643">
        <f>(K643)/1000</f>
        <v>0</v>
      </c>
      <c r="K643">
        <f>IF(BF643, AN643, AH643)</f>
        <v>0</v>
      </c>
      <c r="L643">
        <f>IF(BF643, AI643, AG643)</f>
        <v>0</v>
      </c>
      <c r="M643">
        <f>BH643 - IF(AU643&gt;1, L643*BB643*100.0/(AW643*BV643), 0)</f>
        <v>0</v>
      </c>
      <c r="N643">
        <f>((T643-J643/2)*M643-L643)/(T643+J643/2)</f>
        <v>0</v>
      </c>
      <c r="O643">
        <f>N643*(BO643+BP643)/1000.0</f>
        <v>0</v>
      </c>
      <c r="P643">
        <f>(BH643 - IF(AU643&gt;1, L643*BB643*100.0/(AW643*BV643), 0))*(BO643+BP643)/1000.0</f>
        <v>0</v>
      </c>
      <c r="Q643">
        <f>2.0/((1/S643-1/R643)+SIGN(S643)*SQRT((1/S643-1/R643)*(1/S643-1/R643) + 4*BC643/((BC643+1)*(BC643+1))*(2*1/S643*1/R643-1/R643*1/R643)))</f>
        <v>0</v>
      </c>
      <c r="R643">
        <f>IF(LEFT(BD643,1)&lt;&gt;"0",IF(LEFT(BD643,1)="1",3.0,BE643),$D$5+$E$5*(BV643*BO643/($K$5*1000))+$F$5*(BV643*BO643/($K$5*1000))*MAX(MIN(BB643,$J$5),$I$5)*MAX(MIN(BB643,$J$5),$I$5)+$G$5*MAX(MIN(BB643,$J$5),$I$5)*(BV643*BO643/($K$5*1000))+$H$5*(BV643*BO643/($K$5*1000))*(BV643*BO643/($K$5*1000)))</f>
        <v>0</v>
      </c>
      <c r="S643">
        <f>J643*(1000-(1000*0.61365*exp(17.502*W643/(240.97+W643))/(BO643+BP643)+BJ643)/2)/(1000*0.61365*exp(17.502*W643/(240.97+W643))/(BO643+BP643)-BJ643)</f>
        <v>0</v>
      </c>
      <c r="T643">
        <f>1/((BC643+1)/(Q643/1.6)+1/(R643/1.37)) + BC643/((BC643+1)/(Q643/1.6) + BC643/(R643/1.37))</f>
        <v>0</v>
      </c>
      <c r="U643">
        <f>(AX643*BA643)</f>
        <v>0</v>
      </c>
      <c r="V643">
        <f>(BQ643+(U643+2*0.95*5.67E-8*(((BQ643+$B$7)+273)^4-(BQ643+273)^4)-44100*J643)/(1.84*29.3*R643+8*0.95*5.67E-8*(BQ643+273)^3))</f>
        <v>0</v>
      </c>
      <c r="W643">
        <f>($C$7*BR643+$D$7*BS643+$E$7*V643)</f>
        <v>0</v>
      </c>
      <c r="X643">
        <f>0.61365*exp(17.502*W643/(240.97+W643))</f>
        <v>0</v>
      </c>
      <c r="Y643">
        <f>(Z643/AA643*100)</f>
        <v>0</v>
      </c>
      <c r="Z643">
        <f>BJ643*(BO643+BP643)/1000</f>
        <v>0</v>
      </c>
      <c r="AA643">
        <f>0.61365*exp(17.502*BQ643/(240.97+BQ643))</f>
        <v>0</v>
      </c>
      <c r="AB643">
        <f>(X643-BJ643*(BO643+BP643)/1000)</f>
        <v>0</v>
      </c>
      <c r="AC643">
        <f>(-J643*44100)</f>
        <v>0</v>
      </c>
      <c r="AD643">
        <f>2*29.3*R643*0.92*(BQ643-W643)</f>
        <v>0</v>
      </c>
      <c r="AE643">
        <f>2*0.95*5.67E-8*(((BQ643+$B$7)+273)^4-(W643+273)^4)</f>
        <v>0</v>
      </c>
      <c r="AF643">
        <f>U643+AE643+AC643+AD643</f>
        <v>0</v>
      </c>
      <c r="AG643">
        <f>BN643*AU643*(BI643-BH643*(1000-AU643*BK643)/(1000-AU643*BJ643))/(100*BB643)</f>
        <v>0</v>
      </c>
      <c r="AH643">
        <f>1000*BN643*AU643*(BJ643-BK643)/(100*BB643*(1000-AU643*BJ643))</f>
        <v>0</v>
      </c>
      <c r="AI643">
        <f>(AJ643 - AK643 - BO643*1E3/(8.314*(BQ643+273.15)) * AM643/BN643 * AL643) * BN643/(100*BB643) * (1000 - BK643)/1000</f>
        <v>0</v>
      </c>
      <c r="AJ643">
        <v>899.5516809397349</v>
      </c>
      <c r="AK643">
        <v>875.9614303030299</v>
      </c>
      <c r="AL643">
        <v>3.585845402742607</v>
      </c>
      <c r="AM643">
        <v>65.61968836560369</v>
      </c>
      <c r="AN643">
        <f>(AP643 - AO643 + BO643*1E3/(8.314*(BQ643+273.15)) * AR643/BN643 * AQ643) * BN643/(100*BB643) * 1000/(1000 - AP643)</f>
        <v>0</v>
      </c>
      <c r="AO643">
        <v>24.2071949836185</v>
      </c>
      <c r="AP643">
        <v>25.5818115151515</v>
      </c>
      <c r="AQ643">
        <v>-9.726034932388611E-06</v>
      </c>
      <c r="AR643">
        <v>78.44544884641762</v>
      </c>
      <c r="AS643">
        <v>0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MAX(0,($B$13+$C$13*BV643)/(1+$D$13*BV643)*BO643/(BQ643+273)*$E$13)</f>
        <v>0</v>
      </c>
      <c r="AX643">
        <f>$B$11*BW643+$C$11*BX643+$F$11*CI643*(1-CL643)</f>
        <v>0</v>
      </c>
      <c r="AY643">
        <f>AX643*AZ643</f>
        <v>0</v>
      </c>
      <c r="AZ643">
        <f>($B$11*$D$9+$C$11*$D$9+$F$11*((CV643+CN643)/MAX(CV643+CN643+CW643, 0.1)*$I$9+CW643/MAX(CV643+CN643+CW643, 0.1)*$J$9))/($B$11+$C$11+$F$11)</f>
        <v>0</v>
      </c>
      <c r="BA643">
        <f>($B$11*$K$9+$C$11*$K$9+$F$11*((CV643+CN643)/MAX(CV643+CN643+CW643, 0.1)*$P$9+CW643/MAX(CV643+CN643+CW643, 0.1)*$Q$9))/($B$11+$C$11+$F$11)</f>
        <v>0</v>
      </c>
      <c r="BB643">
        <v>6</v>
      </c>
      <c r="BC643">
        <v>0.5</v>
      </c>
      <c r="BD643" t="s">
        <v>355</v>
      </c>
      <c r="BE643">
        <v>2</v>
      </c>
      <c r="BF643" t="b">
        <v>1</v>
      </c>
      <c r="BG643">
        <v>1657319854.277778</v>
      </c>
      <c r="BH643">
        <v>845.7796666666667</v>
      </c>
      <c r="BI643">
        <v>878.6343333333333</v>
      </c>
      <c r="BJ643">
        <v>25.58265555555555</v>
      </c>
      <c r="BK643">
        <v>24.20981111111111</v>
      </c>
      <c r="BL643">
        <v>847.7784444444444</v>
      </c>
      <c r="BM643">
        <v>26.55717777777778</v>
      </c>
      <c r="BN643">
        <v>500.0245555555556</v>
      </c>
      <c r="BO643">
        <v>68.41215555555556</v>
      </c>
      <c r="BP643">
        <v>0.1000637777777778</v>
      </c>
      <c r="BQ643">
        <v>26.66228888888889</v>
      </c>
      <c r="BR643">
        <v>27.00063333333333</v>
      </c>
      <c r="BS643">
        <v>999.9000000000001</v>
      </c>
      <c r="BT643">
        <v>0</v>
      </c>
      <c r="BU643">
        <v>0</v>
      </c>
      <c r="BV643">
        <v>10006.37777777778</v>
      </c>
      <c r="BW643">
        <v>0</v>
      </c>
      <c r="BX643">
        <v>1589.45</v>
      </c>
      <c r="BY643">
        <v>-32.85470000000001</v>
      </c>
      <c r="BZ643">
        <v>867.9851111111111</v>
      </c>
      <c r="CA643">
        <v>900.4336666666667</v>
      </c>
      <c r="CB643">
        <v>1.372855555555556</v>
      </c>
      <c r="CC643">
        <v>878.6343333333333</v>
      </c>
      <c r="CD643">
        <v>24.20981111111111</v>
      </c>
      <c r="CE643">
        <v>1.750165555555555</v>
      </c>
      <c r="CF643">
        <v>1.656245555555556</v>
      </c>
      <c r="CG643">
        <v>15.34866666666667</v>
      </c>
      <c r="CH643">
        <v>14.4923</v>
      </c>
      <c r="CI643">
        <v>2000.03</v>
      </c>
      <c r="CJ643">
        <v>0.9800056666666666</v>
      </c>
      <c r="CK643">
        <v>0.01999393333333334</v>
      </c>
      <c r="CL643">
        <v>0</v>
      </c>
      <c r="CM643">
        <v>2.211633333333333</v>
      </c>
      <c r="CN643">
        <v>0</v>
      </c>
      <c r="CO643">
        <v>4359.105555555555</v>
      </c>
      <c r="CP643">
        <v>16749.74444444444</v>
      </c>
      <c r="CQ643">
        <v>42.625</v>
      </c>
      <c r="CR643">
        <v>44.187</v>
      </c>
      <c r="CS643">
        <v>43.125</v>
      </c>
      <c r="CT643">
        <v>42.437</v>
      </c>
      <c r="CU643">
        <v>41.5</v>
      </c>
      <c r="CV643">
        <v>1960.04</v>
      </c>
      <c r="CW643">
        <v>39.99</v>
      </c>
      <c r="CX643">
        <v>0</v>
      </c>
      <c r="CY643">
        <v>1657319863.5</v>
      </c>
      <c r="CZ643">
        <v>0</v>
      </c>
      <c r="DA643">
        <v>1657315522.5</v>
      </c>
      <c r="DB643" t="s">
        <v>1038</v>
      </c>
      <c r="DC643">
        <v>1657315522.5</v>
      </c>
      <c r="DD643">
        <v>1657315518.5</v>
      </c>
      <c r="DE643">
        <v>10</v>
      </c>
      <c r="DF643">
        <v>0.226</v>
      </c>
      <c r="DG643">
        <v>0.346</v>
      </c>
      <c r="DH643">
        <v>-1.322</v>
      </c>
      <c r="DI643">
        <v>-0.172</v>
      </c>
      <c r="DJ643">
        <v>420</v>
      </c>
      <c r="DK643">
        <v>25</v>
      </c>
      <c r="DL643">
        <v>0.27</v>
      </c>
      <c r="DM643">
        <v>0.2</v>
      </c>
      <c r="DN643">
        <v>-32.34728048780488</v>
      </c>
      <c r="DO643">
        <v>-5.692191637630716</v>
      </c>
      <c r="DP643">
        <v>0.6586401290684268</v>
      </c>
      <c r="DQ643">
        <v>0</v>
      </c>
      <c r="DR643">
        <v>1.372250975609756</v>
      </c>
      <c r="DS643">
        <v>0.018121463414634</v>
      </c>
      <c r="DT643">
        <v>0.006153516466366517</v>
      </c>
      <c r="DU643">
        <v>1</v>
      </c>
      <c r="DV643">
        <v>1</v>
      </c>
      <c r="DW643">
        <v>2</v>
      </c>
      <c r="DX643" t="s">
        <v>357</v>
      </c>
      <c r="DY643">
        <v>2.97655</v>
      </c>
      <c r="DZ643">
        <v>2.72482</v>
      </c>
      <c r="EA643">
        <v>0.118681</v>
      </c>
      <c r="EB643">
        <v>0.120333</v>
      </c>
      <c r="EC643">
        <v>0.0873519</v>
      </c>
      <c r="ED643">
        <v>0.08048039999999999</v>
      </c>
      <c r="EE643">
        <v>27710.3</v>
      </c>
      <c r="EF643">
        <v>27765</v>
      </c>
      <c r="EG643">
        <v>29249.7</v>
      </c>
      <c r="EH643">
        <v>29209.5</v>
      </c>
      <c r="EI643">
        <v>35383.7</v>
      </c>
      <c r="EJ643">
        <v>35694.3</v>
      </c>
      <c r="EK643">
        <v>41208.3</v>
      </c>
      <c r="EL643">
        <v>41606.1</v>
      </c>
      <c r="EM643">
        <v>1.9343</v>
      </c>
      <c r="EN643">
        <v>2.01708</v>
      </c>
      <c r="EO643">
        <v>-0.0044927</v>
      </c>
      <c r="EP643">
        <v>0</v>
      </c>
      <c r="EQ643">
        <v>27.0731</v>
      </c>
      <c r="ER643">
        <v>999.9</v>
      </c>
      <c r="ES643">
        <v>27.8</v>
      </c>
      <c r="ET643">
        <v>39.5</v>
      </c>
      <c r="EU643">
        <v>29.3289</v>
      </c>
      <c r="EV643">
        <v>61.499</v>
      </c>
      <c r="EW643">
        <v>26.8429</v>
      </c>
      <c r="EX643">
        <v>2</v>
      </c>
      <c r="EY643">
        <v>0.279962</v>
      </c>
      <c r="EZ643">
        <v>3.75557</v>
      </c>
      <c r="FA643">
        <v>20.3448</v>
      </c>
      <c r="FB643">
        <v>5.21145</v>
      </c>
      <c r="FC643">
        <v>12.0122</v>
      </c>
      <c r="FD643">
        <v>4.98645</v>
      </c>
      <c r="FE643">
        <v>3.28745</v>
      </c>
      <c r="FF643">
        <v>6628.6</v>
      </c>
      <c r="FG643">
        <v>9999</v>
      </c>
      <c r="FH643">
        <v>9999</v>
      </c>
      <c r="FI643">
        <v>107.1</v>
      </c>
      <c r="FJ643">
        <v>1.86752</v>
      </c>
      <c r="FK643">
        <v>1.86649</v>
      </c>
      <c r="FL643">
        <v>1.86599</v>
      </c>
      <c r="FM643">
        <v>1.86584</v>
      </c>
      <c r="FN643">
        <v>1.86768</v>
      </c>
      <c r="FO643">
        <v>1.87012</v>
      </c>
      <c r="FP643">
        <v>1.8688</v>
      </c>
      <c r="FQ643">
        <v>1.87021</v>
      </c>
      <c r="FR643">
        <v>0</v>
      </c>
      <c r="FS643">
        <v>0</v>
      </c>
      <c r="FT643">
        <v>0</v>
      </c>
      <c r="FU643">
        <v>0</v>
      </c>
      <c r="FV643" t="s">
        <v>358</v>
      </c>
      <c r="FW643" t="s">
        <v>359</v>
      </c>
      <c r="FX643" t="s">
        <v>360</v>
      </c>
      <c r="FY643" t="s">
        <v>360</v>
      </c>
      <c r="FZ643" t="s">
        <v>360</v>
      </c>
      <c r="GA643" t="s">
        <v>360</v>
      </c>
      <c r="GB643">
        <v>0</v>
      </c>
      <c r="GC643">
        <v>100</v>
      </c>
      <c r="GD643">
        <v>100</v>
      </c>
      <c r="GE643">
        <v>-2.014</v>
      </c>
      <c r="GF643">
        <v>-0.974</v>
      </c>
      <c r="GG643">
        <v>-0.6157391948907027</v>
      </c>
      <c r="GH643">
        <v>-0.001751842048368114</v>
      </c>
      <c r="GI643">
        <v>2.175043830543419E-07</v>
      </c>
      <c r="GJ643">
        <v>-8.900938919420621E-11</v>
      </c>
      <c r="GK643">
        <v>8.598166570386768</v>
      </c>
      <c r="GL643">
        <v>1.777864070516789</v>
      </c>
      <c r="GM643">
        <v>-0.1595319365346188</v>
      </c>
      <c r="GN643">
        <v>0.002975254502177307</v>
      </c>
      <c r="GO643">
        <v>3</v>
      </c>
      <c r="GP643">
        <v>2360</v>
      </c>
      <c r="GQ643">
        <v>1</v>
      </c>
      <c r="GR643">
        <v>26</v>
      </c>
      <c r="GS643">
        <v>72.2</v>
      </c>
      <c r="GT643">
        <v>72.3</v>
      </c>
      <c r="GU643">
        <v>2.45117</v>
      </c>
      <c r="GV643">
        <v>2.23389</v>
      </c>
      <c r="GW643">
        <v>1.94702</v>
      </c>
      <c r="GX643">
        <v>2.81738</v>
      </c>
      <c r="GY643">
        <v>2.19482</v>
      </c>
      <c r="GZ643">
        <v>2.3584</v>
      </c>
      <c r="HA643">
        <v>42.0329</v>
      </c>
      <c r="HB643">
        <v>11.8205</v>
      </c>
      <c r="HC643">
        <v>18</v>
      </c>
      <c r="HD643">
        <v>501.182</v>
      </c>
      <c r="HE643">
        <v>568.316</v>
      </c>
      <c r="HF643">
        <v>20.6864</v>
      </c>
      <c r="HG643">
        <v>30.8717</v>
      </c>
      <c r="HH643">
        <v>29.9995</v>
      </c>
      <c r="HI643">
        <v>30.7882</v>
      </c>
      <c r="HJ643">
        <v>30.6958</v>
      </c>
      <c r="HK643">
        <v>48.9385</v>
      </c>
      <c r="HL643">
        <v>15.442</v>
      </c>
      <c r="HM643">
        <v>33.2169</v>
      </c>
      <c r="HN643">
        <v>20.6845</v>
      </c>
      <c r="HO643">
        <v>902.745</v>
      </c>
      <c r="HP643">
        <v>24.301</v>
      </c>
      <c r="HQ643">
        <v>100.035</v>
      </c>
      <c r="HR643">
        <v>99.94159999999999</v>
      </c>
    </row>
    <row r="644" spans="1:226">
      <c r="A644">
        <v>628</v>
      </c>
      <c r="B644">
        <v>1657319858.5</v>
      </c>
      <c r="C644">
        <v>10997.5</v>
      </c>
      <c r="D644" t="s">
        <v>1624</v>
      </c>
      <c r="E644" t="s">
        <v>1625</v>
      </c>
      <c r="F644">
        <v>5</v>
      </c>
      <c r="G644" t="s">
        <v>728</v>
      </c>
      <c r="H644" t="s">
        <v>354</v>
      </c>
      <c r="I644">
        <v>1657319855.555556</v>
      </c>
      <c r="J644">
        <f>(K644)/1000</f>
        <v>0</v>
      </c>
      <c r="K644">
        <f>IF(BF644, AN644, AH644)</f>
        <v>0</v>
      </c>
      <c r="L644">
        <f>IF(BF644, AI644, AG644)</f>
        <v>0</v>
      </c>
      <c r="M644">
        <f>BH644 - IF(AU644&gt;1, L644*BB644*100.0/(AW644*BV644), 0)</f>
        <v>0</v>
      </c>
      <c r="N644">
        <f>((T644-J644/2)*M644-L644)/(T644+J644/2)</f>
        <v>0</v>
      </c>
      <c r="O644">
        <f>N644*(BO644+BP644)/1000.0</f>
        <v>0</v>
      </c>
      <c r="P644">
        <f>(BH644 - IF(AU644&gt;1, L644*BB644*100.0/(AW644*BV644), 0))*(BO644+BP644)/1000.0</f>
        <v>0</v>
      </c>
      <c r="Q644">
        <f>2.0/((1/S644-1/R644)+SIGN(S644)*SQRT((1/S644-1/R644)*(1/S644-1/R644) + 4*BC644/((BC644+1)*(BC644+1))*(2*1/S644*1/R644-1/R644*1/R644)))</f>
        <v>0</v>
      </c>
      <c r="R644">
        <f>IF(LEFT(BD644,1)&lt;&gt;"0",IF(LEFT(BD644,1)="1",3.0,BE644),$D$5+$E$5*(BV644*BO644/($K$5*1000))+$F$5*(BV644*BO644/($K$5*1000))*MAX(MIN(BB644,$J$5),$I$5)*MAX(MIN(BB644,$J$5),$I$5)+$G$5*MAX(MIN(BB644,$J$5),$I$5)*(BV644*BO644/($K$5*1000))+$H$5*(BV644*BO644/($K$5*1000))*(BV644*BO644/($K$5*1000)))</f>
        <v>0</v>
      </c>
      <c r="S644">
        <f>J644*(1000-(1000*0.61365*exp(17.502*W644/(240.97+W644))/(BO644+BP644)+BJ644)/2)/(1000*0.61365*exp(17.502*W644/(240.97+W644))/(BO644+BP644)-BJ644)</f>
        <v>0</v>
      </c>
      <c r="T644">
        <f>1/((BC644+1)/(Q644/1.6)+1/(R644/1.37)) + BC644/((BC644+1)/(Q644/1.6) + BC644/(R644/1.37))</f>
        <v>0</v>
      </c>
      <c r="U644">
        <f>(AX644*BA644)</f>
        <v>0</v>
      </c>
      <c r="V644">
        <f>(BQ644+(U644+2*0.95*5.67E-8*(((BQ644+$B$7)+273)^4-(BQ644+273)^4)-44100*J644)/(1.84*29.3*R644+8*0.95*5.67E-8*(BQ644+273)^3))</f>
        <v>0</v>
      </c>
      <c r="W644">
        <f>($C$7*BR644+$D$7*BS644+$E$7*V644)</f>
        <v>0</v>
      </c>
      <c r="X644">
        <f>0.61365*exp(17.502*W644/(240.97+W644))</f>
        <v>0</v>
      </c>
      <c r="Y644">
        <f>(Z644/AA644*100)</f>
        <v>0</v>
      </c>
      <c r="Z644">
        <f>BJ644*(BO644+BP644)/1000</f>
        <v>0</v>
      </c>
      <c r="AA644">
        <f>0.61365*exp(17.502*BQ644/(240.97+BQ644))</f>
        <v>0</v>
      </c>
      <c r="AB644">
        <f>(X644-BJ644*(BO644+BP644)/1000)</f>
        <v>0</v>
      </c>
      <c r="AC644">
        <f>(-J644*44100)</f>
        <v>0</v>
      </c>
      <c r="AD644">
        <f>2*29.3*R644*0.92*(BQ644-W644)</f>
        <v>0</v>
      </c>
      <c r="AE644">
        <f>2*0.95*5.67E-8*(((BQ644+$B$7)+273)^4-(W644+273)^4)</f>
        <v>0</v>
      </c>
      <c r="AF644">
        <f>U644+AE644+AC644+AD644</f>
        <v>0</v>
      </c>
      <c r="AG644">
        <f>BN644*AU644*(BI644-BH644*(1000-AU644*BK644)/(1000-AU644*BJ644))/(100*BB644)</f>
        <v>0</v>
      </c>
      <c r="AH644">
        <f>1000*BN644*AU644*(BJ644-BK644)/(100*BB644*(1000-AU644*BJ644))</f>
        <v>0</v>
      </c>
      <c r="AI644">
        <f>(AJ644 - AK644 - BO644*1E3/(8.314*(BQ644+273.15)) * AM644/BN644 * AL644) * BN644/(100*BB644) * (1000 - BK644)/1000</f>
        <v>0</v>
      </c>
      <c r="AJ644">
        <v>904.7153604191157</v>
      </c>
      <c r="AK644">
        <v>881.3779696969696</v>
      </c>
      <c r="AL644">
        <v>3.583088336108066</v>
      </c>
      <c r="AM644">
        <v>65.61968836560369</v>
      </c>
      <c r="AN644">
        <f>(AP644 - AO644 + BO644*1E3/(8.314*(BQ644+273.15)) * AR644/BN644 * AQ644) * BN644/(100*BB644) * 1000/(1000 - AP644)</f>
        <v>0</v>
      </c>
      <c r="AO644">
        <v>24.20704442533955</v>
      </c>
      <c r="AP644">
        <v>25.58205636363635</v>
      </c>
      <c r="AQ644">
        <v>-5.39998935323762E-06</v>
      </c>
      <c r="AR644">
        <v>78.44544884641762</v>
      </c>
      <c r="AS644">
        <v>0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MAX(0,($B$13+$C$13*BV644)/(1+$D$13*BV644)*BO644/(BQ644+273)*$E$13)</f>
        <v>0</v>
      </c>
      <c r="AX644">
        <f>$B$11*BW644+$C$11*BX644+$F$11*CI644*(1-CL644)</f>
        <v>0</v>
      </c>
      <c r="AY644">
        <f>AX644*AZ644</f>
        <v>0</v>
      </c>
      <c r="AZ644">
        <f>($B$11*$D$9+$C$11*$D$9+$F$11*((CV644+CN644)/MAX(CV644+CN644+CW644, 0.1)*$I$9+CW644/MAX(CV644+CN644+CW644, 0.1)*$J$9))/($B$11+$C$11+$F$11)</f>
        <v>0</v>
      </c>
      <c r="BA644">
        <f>($B$11*$K$9+$C$11*$K$9+$F$11*((CV644+CN644)/MAX(CV644+CN644+CW644, 0.1)*$P$9+CW644/MAX(CV644+CN644+CW644, 0.1)*$Q$9))/($B$11+$C$11+$F$11)</f>
        <v>0</v>
      </c>
      <c r="BB644">
        <v>6</v>
      </c>
      <c r="BC644">
        <v>0.5</v>
      </c>
      <c r="BD644" t="s">
        <v>355</v>
      </c>
      <c r="BE644">
        <v>2</v>
      </c>
      <c r="BF644" t="b">
        <v>1</v>
      </c>
      <c r="BG644">
        <v>1657319855.555556</v>
      </c>
      <c r="BH644">
        <v>850.2882222222223</v>
      </c>
      <c r="BI644">
        <v>883.0650000000001</v>
      </c>
      <c r="BJ644">
        <v>25.5822</v>
      </c>
      <c r="BK644">
        <v>24.21297777777778</v>
      </c>
      <c r="BL644">
        <v>852.2942222222223</v>
      </c>
      <c r="BM644">
        <v>26.55642222222222</v>
      </c>
      <c r="BN644">
        <v>500.0224444444445</v>
      </c>
      <c r="BO644">
        <v>68.41231111111112</v>
      </c>
      <c r="BP644">
        <v>0.1000231111111111</v>
      </c>
      <c r="BQ644">
        <v>26.66448888888889</v>
      </c>
      <c r="BR644">
        <v>27.00094444444444</v>
      </c>
      <c r="BS644">
        <v>999.9000000000001</v>
      </c>
      <c r="BT644">
        <v>0</v>
      </c>
      <c r="BU644">
        <v>0</v>
      </c>
      <c r="BV644">
        <v>10009.57222222222</v>
      </c>
      <c r="BW644">
        <v>0</v>
      </c>
      <c r="BX644">
        <v>1590.011111111111</v>
      </c>
      <c r="BY644">
        <v>-32.77683333333333</v>
      </c>
      <c r="BZ644">
        <v>872.6115555555556</v>
      </c>
      <c r="CA644">
        <v>904.9772222222223</v>
      </c>
      <c r="CB644">
        <v>1.36923</v>
      </c>
      <c r="CC644">
        <v>883.0650000000001</v>
      </c>
      <c r="CD644">
        <v>24.21297777777778</v>
      </c>
      <c r="CE644">
        <v>1.75014</v>
      </c>
      <c r="CF644">
        <v>1.656466666666667</v>
      </c>
      <c r="CG644">
        <v>15.34842222222222</v>
      </c>
      <c r="CH644">
        <v>14.49436666666667</v>
      </c>
      <c r="CI644">
        <v>1999.997777777778</v>
      </c>
      <c r="CJ644">
        <v>0.9800056666666666</v>
      </c>
      <c r="CK644">
        <v>0.01999393333333334</v>
      </c>
      <c r="CL644">
        <v>0</v>
      </c>
      <c r="CM644">
        <v>2.287955555555556</v>
      </c>
      <c r="CN644">
        <v>0</v>
      </c>
      <c r="CO644">
        <v>4360.075555555555</v>
      </c>
      <c r="CP644">
        <v>16749.47777777778</v>
      </c>
      <c r="CQ644">
        <v>42.625</v>
      </c>
      <c r="CR644">
        <v>44.187</v>
      </c>
      <c r="CS644">
        <v>43.125</v>
      </c>
      <c r="CT644">
        <v>42.437</v>
      </c>
      <c r="CU644">
        <v>41.5</v>
      </c>
      <c r="CV644">
        <v>1960.007777777778</v>
      </c>
      <c r="CW644">
        <v>39.99</v>
      </c>
      <c r="CX644">
        <v>0</v>
      </c>
      <c r="CY644">
        <v>1657319865.3</v>
      </c>
      <c r="CZ644">
        <v>0</v>
      </c>
      <c r="DA644">
        <v>1657315522.5</v>
      </c>
      <c r="DB644" t="s">
        <v>1038</v>
      </c>
      <c r="DC644">
        <v>1657315522.5</v>
      </c>
      <c r="DD644">
        <v>1657315518.5</v>
      </c>
      <c r="DE644">
        <v>10</v>
      </c>
      <c r="DF644">
        <v>0.226</v>
      </c>
      <c r="DG644">
        <v>0.346</v>
      </c>
      <c r="DH644">
        <v>-1.322</v>
      </c>
      <c r="DI644">
        <v>-0.172</v>
      </c>
      <c r="DJ644">
        <v>420</v>
      </c>
      <c r="DK644">
        <v>25</v>
      </c>
      <c r="DL644">
        <v>0.27</v>
      </c>
      <c r="DM644">
        <v>0.2</v>
      </c>
      <c r="DN644">
        <v>-32.46922</v>
      </c>
      <c r="DO644">
        <v>-5.031809380863003</v>
      </c>
      <c r="DP644">
        <v>0.611619725891832</v>
      </c>
      <c r="DQ644">
        <v>0</v>
      </c>
      <c r="DR644">
        <v>1.3727145</v>
      </c>
      <c r="DS644">
        <v>-0.01859302063790491</v>
      </c>
      <c r="DT644">
        <v>0.005618866411474813</v>
      </c>
      <c r="DU644">
        <v>1</v>
      </c>
      <c r="DV644">
        <v>1</v>
      </c>
      <c r="DW644">
        <v>2</v>
      </c>
      <c r="DX644" t="s">
        <v>357</v>
      </c>
      <c r="DY644">
        <v>2.97666</v>
      </c>
      <c r="DZ644">
        <v>2.72481</v>
      </c>
      <c r="EA644">
        <v>0.119176</v>
      </c>
      <c r="EB644">
        <v>0.120829</v>
      </c>
      <c r="EC644">
        <v>0.0873512</v>
      </c>
      <c r="ED644">
        <v>0.08049820000000001</v>
      </c>
      <c r="EE644">
        <v>27694.9</v>
      </c>
      <c r="EF644">
        <v>27749.6</v>
      </c>
      <c r="EG644">
        <v>29249.9</v>
      </c>
      <c r="EH644">
        <v>29209.7</v>
      </c>
      <c r="EI644">
        <v>35383.6</v>
      </c>
      <c r="EJ644">
        <v>35694</v>
      </c>
      <c r="EK644">
        <v>41208.1</v>
      </c>
      <c r="EL644">
        <v>41606.5</v>
      </c>
      <c r="EM644">
        <v>1.9343</v>
      </c>
      <c r="EN644">
        <v>2.0171</v>
      </c>
      <c r="EO644">
        <v>-0.0045076</v>
      </c>
      <c r="EP644">
        <v>0</v>
      </c>
      <c r="EQ644">
        <v>27.074</v>
      </c>
      <c r="ER644">
        <v>999.9</v>
      </c>
      <c r="ES644">
        <v>27.8</v>
      </c>
      <c r="ET644">
        <v>39.5</v>
      </c>
      <c r="EU644">
        <v>29.3341</v>
      </c>
      <c r="EV644">
        <v>61.639</v>
      </c>
      <c r="EW644">
        <v>26.7909</v>
      </c>
      <c r="EX644">
        <v>2</v>
      </c>
      <c r="EY644">
        <v>0.279723</v>
      </c>
      <c r="EZ644">
        <v>3.75925</v>
      </c>
      <c r="FA644">
        <v>20.3447</v>
      </c>
      <c r="FB644">
        <v>5.21175</v>
      </c>
      <c r="FC644">
        <v>12.0123</v>
      </c>
      <c r="FD644">
        <v>4.98675</v>
      </c>
      <c r="FE644">
        <v>3.28748</v>
      </c>
      <c r="FF644">
        <v>6628.6</v>
      </c>
      <c r="FG644">
        <v>9999</v>
      </c>
      <c r="FH644">
        <v>9999</v>
      </c>
      <c r="FI644">
        <v>107.1</v>
      </c>
      <c r="FJ644">
        <v>1.86752</v>
      </c>
      <c r="FK644">
        <v>1.8665</v>
      </c>
      <c r="FL644">
        <v>1.866</v>
      </c>
      <c r="FM644">
        <v>1.86584</v>
      </c>
      <c r="FN644">
        <v>1.86768</v>
      </c>
      <c r="FO644">
        <v>1.87012</v>
      </c>
      <c r="FP644">
        <v>1.86878</v>
      </c>
      <c r="FQ644">
        <v>1.87022</v>
      </c>
      <c r="FR644">
        <v>0</v>
      </c>
      <c r="FS644">
        <v>0</v>
      </c>
      <c r="FT644">
        <v>0</v>
      </c>
      <c r="FU644">
        <v>0</v>
      </c>
      <c r="FV644" t="s">
        <v>358</v>
      </c>
      <c r="FW644" t="s">
        <v>359</v>
      </c>
      <c r="FX644" t="s">
        <v>360</v>
      </c>
      <c r="FY644" t="s">
        <v>360</v>
      </c>
      <c r="FZ644" t="s">
        <v>360</v>
      </c>
      <c r="GA644" t="s">
        <v>360</v>
      </c>
      <c r="GB644">
        <v>0</v>
      </c>
      <c r="GC644">
        <v>100</v>
      </c>
      <c r="GD644">
        <v>100</v>
      </c>
      <c r="GE644">
        <v>-2.023</v>
      </c>
      <c r="GF644">
        <v>-0.9741</v>
      </c>
      <c r="GG644">
        <v>-0.6157391948907027</v>
      </c>
      <c r="GH644">
        <v>-0.001751842048368114</v>
      </c>
      <c r="GI644">
        <v>2.175043830543419E-07</v>
      </c>
      <c r="GJ644">
        <v>-8.900938919420621E-11</v>
      </c>
      <c r="GK644">
        <v>8.598166570386768</v>
      </c>
      <c r="GL644">
        <v>1.777864070516789</v>
      </c>
      <c r="GM644">
        <v>-0.1595319365346188</v>
      </c>
      <c r="GN644">
        <v>0.002975254502177307</v>
      </c>
      <c r="GO644">
        <v>3</v>
      </c>
      <c r="GP644">
        <v>2360</v>
      </c>
      <c r="GQ644">
        <v>1</v>
      </c>
      <c r="GR644">
        <v>26</v>
      </c>
      <c r="GS644">
        <v>72.3</v>
      </c>
      <c r="GT644">
        <v>72.3</v>
      </c>
      <c r="GU644">
        <v>2.46216</v>
      </c>
      <c r="GV644">
        <v>2.23389</v>
      </c>
      <c r="GW644">
        <v>1.94702</v>
      </c>
      <c r="GX644">
        <v>2.81738</v>
      </c>
      <c r="GY644">
        <v>2.19482</v>
      </c>
      <c r="GZ644">
        <v>2.38159</v>
      </c>
      <c r="HA644">
        <v>42.0593</v>
      </c>
      <c r="HB644">
        <v>11.8292</v>
      </c>
      <c r="HC644">
        <v>18</v>
      </c>
      <c r="HD644">
        <v>501.182</v>
      </c>
      <c r="HE644">
        <v>568.335</v>
      </c>
      <c r="HF644">
        <v>20.6868</v>
      </c>
      <c r="HG644">
        <v>30.8706</v>
      </c>
      <c r="HH644">
        <v>29.9994</v>
      </c>
      <c r="HI644">
        <v>30.7882</v>
      </c>
      <c r="HJ644">
        <v>30.6958</v>
      </c>
      <c r="HK644">
        <v>49.3565</v>
      </c>
      <c r="HL644">
        <v>15.442</v>
      </c>
      <c r="HM644">
        <v>33.2169</v>
      </c>
      <c r="HN644">
        <v>20.6845</v>
      </c>
      <c r="HO644">
        <v>928.9349999999999</v>
      </c>
      <c r="HP644">
        <v>24.301</v>
      </c>
      <c r="HQ644">
        <v>100.036</v>
      </c>
      <c r="HR644">
        <v>99.94240000000001</v>
      </c>
    </row>
    <row r="645" spans="1:226">
      <c r="A645">
        <v>629</v>
      </c>
      <c r="B645">
        <v>1657319862</v>
      </c>
      <c r="C645">
        <v>11001</v>
      </c>
      <c r="D645" t="s">
        <v>1626</v>
      </c>
      <c r="E645" t="s">
        <v>1627</v>
      </c>
      <c r="F645">
        <v>5</v>
      </c>
      <c r="G645" t="s">
        <v>728</v>
      </c>
      <c r="H645" t="s">
        <v>354</v>
      </c>
      <c r="I645">
        <v>1657319859.277778</v>
      </c>
      <c r="J645">
        <f>(K645)/1000</f>
        <v>0</v>
      </c>
      <c r="K645">
        <f>IF(BF645, AN645, AH645)</f>
        <v>0</v>
      </c>
      <c r="L645">
        <f>IF(BF645, AI645, AG645)</f>
        <v>0</v>
      </c>
      <c r="M645">
        <f>BH645 - IF(AU645&gt;1, L645*BB645*100.0/(AW645*BV645), 0)</f>
        <v>0</v>
      </c>
      <c r="N645">
        <f>((T645-J645/2)*M645-L645)/(T645+J645/2)</f>
        <v>0</v>
      </c>
      <c r="O645">
        <f>N645*(BO645+BP645)/1000.0</f>
        <v>0</v>
      </c>
      <c r="P645">
        <f>(BH645 - IF(AU645&gt;1, L645*BB645*100.0/(AW645*BV645), 0))*(BO645+BP645)/1000.0</f>
        <v>0</v>
      </c>
      <c r="Q645">
        <f>2.0/((1/S645-1/R645)+SIGN(S645)*SQRT((1/S645-1/R645)*(1/S645-1/R645) + 4*BC645/((BC645+1)*(BC645+1))*(2*1/S645*1/R645-1/R645*1/R645)))</f>
        <v>0</v>
      </c>
      <c r="R645">
        <f>IF(LEFT(BD645,1)&lt;&gt;"0",IF(LEFT(BD645,1)="1",3.0,BE645),$D$5+$E$5*(BV645*BO645/($K$5*1000))+$F$5*(BV645*BO645/($K$5*1000))*MAX(MIN(BB645,$J$5),$I$5)*MAX(MIN(BB645,$J$5),$I$5)+$G$5*MAX(MIN(BB645,$J$5),$I$5)*(BV645*BO645/($K$5*1000))+$H$5*(BV645*BO645/($K$5*1000))*(BV645*BO645/($K$5*1000)))</f>
        <v>0</v>
      </c>
      <c r="S645">
        <f>J645*(1000-(1000*0.61365*exp(17.502*W645/(240.97+W645))/(BO645+BP645)+BJ645)/2)/(1000*0.61365*exp(17.502*W645/(240.97+W645))/(BO645+BP645)-BJ645)</f>
        <v>0</v>
      </c>
      <c r="T645">
        <f>1/((BC645+1)/(Q645/1.6)+1/(R645/1.37)) + BC645/((BC645+1)/(Q645/1.6) + BC645/(R645/1.37))</f>
        <v>0</v>
      </c>
      <c r="U645">
        <f>(AX645*BA645)</f>
        <v>0</v>
      </c>
      <c r="V645">
        <f>(BQ645+(U645+2*0.95*5.67E-8*(((BQ645+$B$7)+273)^4-(BQ645+273)^4)-44100*J645)/(1.84*29.3*R645+8*0.95*5.67E-8*(BQ645+273)^3))</f>
        <v>0</v>
      </c>
      <c r="W645">
        <f>($C$7*BR645+$D$7*BS645+$E$7*V645)</f>
        <v>0</v>
      </c>
      <c r="X645">
        <f>0.61365*exp(17.502*W645/(240.97+W645))</f>
        <v>0</v>
      </c>
      <c r="Y645">
        <f>(Z645/AA645*100)</f>
        <v>0</v>
      </c>
      <c r="Z645">
        <f>BJ645*(BO645+BP645)/1000</f>
        <v>0</v>
      </c>
      <c r="AA645">
        <f>0.61365*exp(17.502*BQ645/(240.97+BQ645))</f>
        <v>0</v>
      </c>
      <c r="AB645">
        <f>(X645-BJ645*(BO645+BP645)/1000)</f>
        <v>0</v>
      </c>
      <c r="AC645">
        <f>(-J645*44100)</f>
        <v>0</v>
      </c>
      <c r="AD645">
        <f>2*29.3*R645*0.92*(BQ645-W645)</f>
        <v>0</v>
      </c>
      <c r="AE645">
        <f>2*0.95*5.67E-8*(((BQ645+$B$7)+273)^4-(W645+273)^4)</f>
        <v>0</v>
      </c>
      <c r="AF645">
        <f>U645+AE645+AC645+AD645</f>
        <v>0</v>
      </c>
      <c r="AG645">
        <f>BN645*AU645*(BI645-BH645*(1000-AU645*BK645)/(1000-AU645*BJ645))/(100*BB645)</f>
        <v>0</v>
      </c>
      <c r="AH645">
        <f>1000*BN645*AU645*(BJ645-BK645)/(100*BB645*(1000-AU645*BJ645))</f>
        <v>0</v>
      </c>
      <c r="AI645">
        <f>(AJ645 - AK645 - BO645*1E3/(8.314*(BQ645+273.15)) * AM645/BN645 * AL645) * BN645/(100*BB645) * (1000 - BK645)/1000</f>
        <v>0</v>
      </c>
      <c r="AJ645">
        <v>917.8271476988634</v>
      </c>
      <c r="AK645">
        <v>894.0561757575755</v>
      </c>
      <c r="AL645">
        <v>3.613289586030757</v>
      </c>
      <c r="AM645">
        <v>65.61968836560369</v>
      </c>
      <c r="AN645">
        <f>(AP645 - AO645 + BO645*1E3/(8.314*(BQ645+273.15)) * AR645/BN645 * AQ645) * BN645/(100*BB645) * 1000/(1000 - AP645)</f>
        <v>0</v>
      </c>
      <c r="AO645">
        <v>24.22696692472019</v>
      </c>
      <c r="AP645">
        <v>25.58389818181817</v>
      </c>
      <c r="AQ645">
        <v>2.032185585626763E-06</v>
      </c>
      <c r="AR645">
        <v>78.44544884641762</v>
      </c>
      <c r="AS645">
        <v>0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MAX(0,($B$13+$C$13*BV645)/(1+$D$13*BV645)*BO645/(BQ645+273)*$E$13)</f>
        <v>0</v>
      </c>
      <c r="AX645">
        <f>$B$11*BW645+$C$11*BX645+$F$11*CI645*(1-CL645)</f>
        <v>0</v>
      </c>
      <c r="AY645">
        <f>AX645*AZ645</f>
        <v>0</v>
      </c>
      <c r="AZ645">
        <f>($B$11*$D$9+$C$11*$D$9+$F$11*((CV645+CN645)/MAX(CV645+CN645+CW645, 0.1)*$I$9+CW645/MAX(CV645+CN645+CW645, 0.1)*$J$9))/($B$11+$C$11+$F$11)</f>
        <v>0</v>
      </c>
      <c r="BA645">
        <f>($B$11*$K$9+$C$11*$K$9+$F$11*((CV645+CN645)/MAX(CV645+CN645+CW645, 0.1)*$P$9+CW645/MAX(CV645+CN645+CW645, 0.1)*$Q$9))/($B$11+$C$11+$F$11)</f>
        <v>0</v>
      </c>
      <c r="BB645">
        <v>6</v>
      </c>
      <c r="BC645">
        <v>0.5</v>
      </c>
      <c r="BD645" t="s">
        <v>355</v>
      </c>
      <c r="BE645">
        <v>2</v>
      </c>
      <c r="BF645" t="b">
        <v>1</v>
      </c>
      <c r="BG645">
        <v>1657319859.277778</v>
      </c>
      <c r="BH645">
        <v>863.3738888888888</v>
      </c>
      <c r="BI645">
        <v>896.3613333333334</v>
      </c>
      <c r="BJ645">
        <v>25.58265555555555</v>
      </c>
      <c r="BK645">
        <v>24.22405555555556</v>
      </c>
      <c r="BL645">
        <v>865.4005555555556</v>
      </c>
      <c r="BM645">
        <v>26.55720000000001</v>
      </c>
      <c r="BN645">
        <v>499.9981111111111</v>
      </c>
      <c r="BO645">
        <v>68.41223333333333</v>
      </c>
      <c r="BP645">
        <v>0.09997467777777777</v>
      </c>
      <c r="BQ645">
        <v>26.66786666666667</v>
      </c>
      <c r="BR645">
        <v>27.00266666666667</v>
      </c>
      <c r="BS645">
        <v>999.9000000000001</v>
      </c>
      <c r="BT645">
        <v>0</v>
      </c>
      <c r="BU645">
        <v>0</v>
      </c>
      <c r="BV645">
        <v>10003.05</v>
      </c>
      <c r="BW645">
        <v>0</v>
      </c>
      <c r="BX645">
        <v>1593.427777777778</v>
      </c>
      <c r="BY645">
        <v>-32.98747777777778</v>
      </c>
      <c r="BZ645">
        <v>886.0412222222221</v>
      </c>
      <c r="CA645">
        <v>918.6138888888888</v>
      </c>
      <c r="CB645">
        <v>1.358614444444444</v>
      </c>
      <c r="CC645">
        <v>896.3613333333334</v>
      </c>
      <c r="CD645">
        <v>24.22405555555556</v>
      </c>
      <c r="CE645">
        <v>1.750167777777778</v>
      </c>
      <c r="CF645">
        <v>1.657221111111111</v>
      </c>
      <c r="CG645">
        <v>15.34868888888889</v>
      </c>
      <c r="CH645">
        <v>14.50142222222222</v>
      </c>
      <c r="CI645">
        <v>1999.997777777778</v>
      </c>
      <c r="CJ645">
        <v>0.9800053333333333</v>
      </c>
      <c r="CK645">
        <v>0.01999426666666667</v>
      </c>
      <c r="CL645">
        <v>0</v>
      </c>
      <c r="CM645">
        <v>2.193277777777778</v>
      </c>
      <c r="CN645">
        <v>0</v>
      </c>
      <c r="CO645">
        <v>4362.041111111112</v>
      </c>
      <c r="CP645">
        <v>16749.48888888889</v>
      </c>
      <c r="CQ645">
        <v>42.625</v>
      </c>
      <c r="CR645">
        <v>44.194</v>
      </c>
      <c r="CS645">
        <v>43.125</v>
      </c>
      <c r="CT645">
        <v>42.437</v>
      </c>
      <c r="CU645">
        <v>41.5</v>
      </c>
      <c r="CV645">
        <v>1960.007777777778</v>
      </c>
      <c r="CW645">
        <v>39.99</v>
      </c>
      <c r="CX645">
        <v>0</v>
      </c>
      <c r="CY645">
        <v>1657319868.9</v>
      </c>
      <c r="CZ645">
        <v>0</v>
      </c>
      <c r="DA645">
        <v>1657315522.5</v>
      </c>
      <c r="DB645" t="s">
        <v>1038</v>
      </c>
      <c r="DC645">
        <v>1657315522.5</v>
      </c>
      <c r="DD645">
        <v>1657315518.5</v>
      </c>
      <c r="DE645">
        <v>10</v>
      </c>
      <c r="DF645">
        <v>0.226</v>
      </c>
      <c r="DG645">
        <v>0.346</v>
      </c>
      <c r="DH645">
        <v>-1.322</v>
      </c>
      <c r="DI645">
        <v>-0.172</v>
      </c>
      <c r="DJ645">
        <v>420</v>
      </c>
      <c r="DK645">
        <v>25</v>
      </c>
      <c r="DL645">
        <v>0.27</v>
      </c>
      <c r="DM645">
        <v>0.2</v>
      </c>
      <c r="DN645">
        <v>-32.757545</v>
      </c>
      <c r="DO645">
        <v>-2.861103939962501</v>
      </c>
      <c r="DP645">
        <v>0.4486353084354819</v>
      </c>
      <c r="DQ645">
        <v>0</v>
      </c>
      <c r="DR645">
        <v>1.3698665</v>
      </c>
      <c r="DS645">
        <v>-0.0692616135084443</v>
      </c>
      <c r="DT645">
        <v>0.008383586210566441</v>
      </c>
      <c r="DU645">
        <v>1</v>
      </c>
      <c r="DV645">
        <v>1</v>
      </c>
      <c r="DW645">
        <v>2</v>
      </c>
      <c r="DX645" t="s">
        <v>357</v>
      </c>
      <c r="DY645">
        <v>2.97664</v>
      </c>
      <c r="DZ645">
        <v>2.72473</v>
      </c>
      <c r="EA645">
        <v>0.120309</v>
      </c>
      <c r="EB645">
        <v>0.121926</v>
      </c>
      <c r="EC645">
        <v>0.0873582</v>
      </c>
      <c r="ED645">
        <v>0.0804764</v>
      </c>
      <c r="EE645">
        <v>27660.2</v>
      </c>
      <c r="EF645">
        <v>27715.6</v>
      </c>
      <c r="EG645">
        <v>29250.9</v>
      </c>
      <c r="EH645">
        <v>29210.4</v>
      </c>
      <c r="EI645">
        <v>35384.6</v>
      </c>
      <c r="EJ645">
        <v>35695.7</v>
      </c>
      <c r="EK645">
        <v>41209.6</v>
      </c>
      <c r="EL645">
        <v>41607.4</v>
      </c>
      <c r="EM645">
        <v>1.93432</v>
      </c>
      <c r="EN645">
        <v>2.01735</v>
      </c>
      <c r="EO645">
        <v>-0.00383705</v>
      </c>
      <c r="EP645">
        <v>0</v>
      </c>
      <c r="EQ645">
        <v>27.0753</v>
      </c>
      <c r="ER645">
        <v>999.9</v>
      </c>
      <c r="ES645">
        <v>27.8</v>
      </c>
      <c r="ET645">
        <v>39.5</v>
      </c>
      <c r="EU645">
        <v>29.3328</v>
      </c>
      <c r="EV645">
        <v>61.689</v>
      </c>
      <c r="EW645">
        <v>26.7829</v>
      </c>
      <c r="EX645">
        <v>2</v>
      </c>
      <c r="EY645">
        <v>0.279665</v>
      </c>
      <c r="EZ645">
        <v>3.93684</v>
      </c>
      <c r="FA645">
        <v>20.3407</v>
      </c>
      <c r="FB645">
        <v>5.21235</v>
      </c>
      <c r="FC645">
        <v>12.0126</v>
      </c>
      <c r="FD645">
        <v>4.9865</v>
      </c>
      <c r="FE645">
        <v>3.28745</v>
      </c>
      <c r="FF645">
        <v>6628.6</v>
      </c>
      <c r="FG645">
        <v>9999</v>
      </c>
      <c r="FH645">
        <v>9999</v>
      </c>
      <c r="FI645">
        <v>107.1</v>
      </c>
      <c r="FJ645">
        <v>1.86752</v>
      </c>
      <c r="FK645">
        <v>1.86651</v>
      </c>
      <c r="FL645">
        <v>1.86599</v>
      </c>
      <c r="FM645">
        <v>1.86584</v>
      </c>
      <c r="FN645">
        <v>1.86768</v>
      </c>
      <c r="FO645">
        <v>1.87012</v>
      </c>
      <c r="FP645">
        <v>1.8688</v>
      </c>
      <c r="FQ645">
        <v>1.8702</v>
      </c>
      <c r="FR645">
        <v>0</v>
      </c>
      <c r="FS645">
        <v>0</v>
      </c>
      <c r="FT645">
        <v>0</v>
      </c>
      <c r="FU645">
        <v>0</v>
      </c>
      <c r="FV645" t="s">
        <v>358</v>
      </c>
      <c r="FW645" t="s">
        <v>359</v>
      </c>
      <c r="FX645" t="s">
        <v>360</v>
      </c>
      <c r="FY645" t="s">
        <v>360</v>
      </c>
      <c r="FZ645" t="s">
        <v>360</v>
      </c>
      <c r="GA645" t="s">
        <v>360</v>
      </c>
      <c r="GB645">
        <v>0</v>
      </c>
      <c r="GC645">
        <v>100</v>
      </c>
      <c r="GD645">
        <v>100</v>
      </c>
      <c r="GE645">
        <v>-2.042</v>
      </c>
      <c r="GF645">
        <v>-0.9752999999999999</v>
      </c>
      <c r="GG645">
        <v>-0.6157391948907027</v>
      </c>
      <c r="GH645">
        <v>-0.001751842048368114</v>
      </c>
      <c r="GI645">
        <v>2.175043830543419E-07</v>
      </c>
      <c r="GJ645">
        <v>-8.900938919420621E-11</v>
      </c>
      <c r="GK645">
        <v>8.598166570386768</v>
      </c>
      <c r="GL645">
        <v>1.777864070516789</v>
      </c>
      <c r="GM645">
        <v>-0.1595319365346188</v>
      </c>
      <c r="GN645">
        <v>0.002975254502177307</v>
      </c>
      <c r="GO645">
        <v>3</v>
      </c>
      <c r="GP645">
        <v>2360</v>
      </c>
      <c r="GQ645">
        <v>1</v>
      </c>
      <c r="GR645">
        <v>26</v>
      </c>
      <c r="GS645">
        <v>72.3</v>
      </c>
      <c r="GT645">
        <v>72.40000000000001</v>
      </c>
      <c r="GU645">
        <v>2.47559</v>
      </c>
      <c r="GV645">
        <v>2.22778</v>
      </c>
      <c r="GW645">
        <v>1.94702</v>
      </c>
      <c r="GX645">
        <v>2.81738</v>
      </c>
      <c r="GY645">
        <v>2.19482</v>
      </c>
      <c r="GZ645">
        <v>2.37305</v>
      </c>
      <c r="HA645">
        <v>42.0593</v>
      </c>
      <c r="HB645">
        <v>11.8292</v>
      </c>
      <c r="HC645">
        <v>18</v>
      </c>
      <c r="HD645">
        <v>501.181</v>
      </c>
      <c r="HE645">
        <v>568.511</v>
      </c>
      <c r="HF645">
        <v>20.6782</v>
      </c>
      <c r="HG645">
        <v>30.8674</v>
      </c>
      <c r="HH645">
        <v>29.9997</v>
      </c>
      <c r="HI645">
        <v>30.786</v>
      </c>
      <c r="HJ645">
        <v>30.6943</v>
      </c>
      <c r="HK645">
        <v>49.8428</v>
      </c>
      <c r="HL645">
        <v>15.442</v>
      </c>
      <c r="HM645">
        <v>33.2169</v>
      </c>
      <c r="HN645">
        <v>20.6363</v>
      </c>
      <c r="HO645">
        <v>942.292</v>
      </c>
      <c r="HP645">
        <v>24.301</v>
      </c>
      <c r="HQ645">
        <v>100.039</v>
      </c>
      <c r="HR645">
        <v>99.9447</v>
      </c>
    </row>
    <row r="646" spans="1:226">
      <c r="A646">
        <v>630</v>
      </c>
      <c r="B646">
        <v>1657319863.5</v>
      </c>
      <c r="C646">
        <v>11002.5</v>
      </c>
      <c r="D646" t="s">
        <v>1628</v>
      </c>
      <c r="E646" t="s">
        <v>1629</v>
      </c>
      <c r="F646">
        <v>5</v>
      </c>
      <c r="G646" t="s">
        <v>728</v>
      </c>
      <c r="H646" t="s">
        <v>354</v>
      </c>
      <c r="I646">
        <v>1657319860.555556</v>
      </c>
      <c r="J646">
        <f>(K646)/1000</f>
        <v>0</v>
      </c>
      <c r="K646">
        <f>IF(BF646, AN646, AH646)</f>
        <v>0</v>
      </c>
      <c r="L646">
        <f>IF(BF646, AI646, AG646)</f>
        <v>0</v>
      </c>
      <c r="M646">
        <f>BH646 - IF(AU646&gt;1, L646*BB646*100.0/(AW646*BV646), 0)</f>
        <v>0</v>
      </c>
      <c r="N646">
        <f>((T646-J646/2)*M646-L646)/(T646+J646/2)</f>
        <v>0</v>
      </c>
      <c r="O646">
        <f>N646*(BO646+BP646)/1000.0</f>
        <v>0</v>
      </c>
      <c r="P646">
        <f>(BH646 - IF(AU646&gt;1, L646*BB646*100.0/(AW646*BV646), 0))*(BO646+BP646)/1000.0</f>
        <v>0</v>
      </c>
      <c r="Q646">
        <f>2.0/((1/S646-1/R646)+SIGN(S646)*SQRT((1/S646-1/R646)*(1/S646-1/R646) + 4*BC646/((BC646+1)*(BC646+1))*(2*1/S646*1/R646-1/R646*1/R646)))</f>
        <v>0</v>
      </c>
      <c r="R646">
        <f>IF(LEFT(BD646,1)&lt;&gt;"0",IF(LEFT(BD646,1)="1",3.0,BE646),$D$5+$E$5*(BV646*BO646/($K$5*1000))+$F$5*(BV646*BO646/($K$5*1000))*MAX(MIN(BB646,$J$5),$I$5)*MAX(MIN(BB646,$J$5),$I$5)+$G$5*MAX(MIN(BB646,$J$5),$I$5)*(BV646*BO646/($K$5*1000))+$H$5*(BV646*BO646/($K$5*1000))*(BV646*BO646/($K$5*1000)))</f>
        <v>0</v>
      </c>
      <c r="S646">
        <f>J646*(1000-(1000*0.61365*exp(17.502*W646/(240.97+W646))/(BO646+BP646)+BJ646)/2)/(1000*0.61365*exp(17.502*W646/(240.97+W646))/(BO646+BP646)-BJ646)</f>
        <v>0</v>
      </c>
      <c r="T646">
        <f>1/((BC646+1)/(Q646/1.6)+1/(R646/1.37)) + BC646/((BC646+1)/(Q646/1.6) + BC646/(R646/1.37))</f>
        <v>0</v>
      </c>
      <c r="U646">
        <f>(AX646*BA646)</f>
        <v>0</v>
      </c>
      <c r="V646">
        <f>(BQ646+(U646+2*0.95*5.67E-8*(((BQ646+$B$7)+273)^4-(BQ646+273)^4)-44100*J646)/(1.84*29.3*R646+8*0.95*5.67E-8*(BQ646+273)^3))</f>
        <v>0</v>
      </c>
      <c r="W646">
        <f>($C$7*BR646+$D$7*BS646+$E$7*V646)</f>
        <v>0</v>
      </c>
      <c r="X646">
        <f>0.61365*exp(17.502*W646/(240.97+W646))</f>
        <v>0</v>
      </c>
      <c r="Y646">
        <f>(Z646/AA646*100)</f>
        <v>0</v>
      </c>
      <c r="Z646">
        <f>BJ646*(BO646+BP646)/1000</f>
        <v>0</v>
      </c>
      <c r="AA646">
        <f>0.61365*exp(17.502*BQ646/(240.97+BQ646))</f>
        <v>0</v>
      </c>
      <c r="AB646">
        <f>(X646-BJ646*(BO646+BP646)/1000)</f>
        <v>0</v>
      </c>
      <c r="AC646">
        <f>(-J646*44100)</f>
        <v>0</v>
      </c>
      <c r="AD646">
        <f>2*29.3*R646*0.92*(BQ646-W646)</f>
        <v>0</v>
      </c>
      <c r="AE646">
        <f>2*0.95*5.67E-8*(((BQ646+$B$7)+273)^4-(W646+273)^4)</f>
        <v>0</v>
      </c>
      <c r="AF646">
        <f>U646+AE646+AC646+AD646</f>
        <v>0</v>
      </c>
      <c r="AG646">
        <f>BN646*AU646*(BI646-BH646*(1000-AU646*BK646)/(1000-AU646*BJ646))/(100*BB646)</f>
        <v>0</v>
      </c>
      <c r="AH646">
        <f>1000*BN646*AU646*(BJ646-BK646)/(100*BB646*(1000-AU646*BJ646))</f>
        <v>0</v>
      </c>
      <c r="AI646">
        <f>(AJ646 - AK646 - BO646*1E3/(8.314*(BQ646+273.15)) * AM646/BN646 * AL646) * BN646/(100*BB646) * (1000 - BK646)/1000</f>
        <v>0</v>
      </c>
      <c r="AJ646">
        <v>923.223840268734</v>
      </c>
      <c r="AK646">
        <v>899.4473090909087</v>
      </c>
      <c r="AL646">
        <v>3.593216231587396</v>
      </c>
      <c r="AM646">
        <v>65.61968836560369</v>
      </c>
      <c r="AN646">
        <f>(AP646 - AO646 + BO646*1E3/(8.314*(BQ646+273.15)) * AR646/BN646 * AQ646) * BN646/(100*BB646) * 1000/(1000 - AP646)</f>
        <v>0</v>
      </c>
      <c r="AO646">
        <v>24.22622519568964</v>
      </c>
      <c r="AP646">
        <v>25.58371757575757</v>
      </c>
      <c r="AQ646">
        <v>8.345325772627435E-06</v>
      </c>
      <c r="AR646">
        <v>78.44544884641762</v>
      </c>
      <c r="AS646">
        <v>0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MAX(0,($B$13+$C$13*BV646)/(1+$D$13*BV646)*BO646/(BQ646+273)*$E$13)</f>
        <v>0</v>
      </c>
      <c r="AX646">
        <f>$B$11*BW646+$C$11*BX646+$F$11*CI646*(1-CL646)</f>
        <v>0</v>
      </c>
      <c r="AY646">
        <f>AX646*AZ646</f>
        <v>0</v>
      </c>
      <c r="AZ646">
        <f>($B$11*$D$9+$C$11*$D$9+$F$11*((CV646+CN646)/MAX(CV646+CN646+CW646, 0.1)*$I$9+CW646/MAX(CV646+CN646+CW646, 0.1)*$J$9))/($B$11+$C$11+$F$11)</f>
        <v>0</v>
      </c>
      <c r="BA646">
        <f>($B$11*$K$9+$C$11*$K$9+$F$11*((CV646+CN646)/MAX(CV646+CN646+CW646, 0.1)*$P$9+CW646/MAX(CV646+CN646+CW646, 0.1)*$Q$9))/($B$11+$C$11+$F$11)</f>
        <v>0</v>
      </c>
      <c r="BB646">
        <v>6</v>
      </c>
      <c r="BC646">
        <v>0.5</v>
      </c>
      <c r="BD646" t="s">
        <v>355</v>
      </c>
      <c r="BE646">
        <v>2</v>
      </c>
      <c r="BF646" t="b">
        <v>1</v>
      </c>
      <c r="BG646">
        <v>1657319860.555556</v>
      </c>
      <c r="BH646">
        <v>867.8748888888889</v>
      </c>
      <c r="BI646">
        <v>900.8969999999999</v>
      </c>
      <c r="BJ646">
        <v>25.58307777777778</v>
      </c>
      <c r="BK646">
        <v>24.22353333333333</v>
      </c>
      <c r="BL646">
        <v>869.9085555555556</v>
      </c>
      <c r="BM646">
        <v>26.55791111111111</v>
      </c>
      <c r="BN646">
        <v>500.0023333333334</v>
      </c>
      <c r="BO646">
        <v>68.4121</v>
      </c>
      <c r="BP646">
        <v>0.09999454444444444</v>
      </c>
      <c r="BQ646">
        <v>26.66883333333334</v>
      </c>
      <c r="BR646">
        <v>27.00567777777778</v>
      </c>
      <c r="BS646">
        <v>999.9000000000001</v>
      </c>
      <c r="BT646">
        <v>0</v>
      </c>
      <c r="BU646">
        <v>0</v>
      </c>
      <c r="BV646">
        <v>9996.811111111112</v>
      </c>
      <c r="BW646">
        <v>0</v>
      </c>
      <c r="BX646">
        <v>1593.711111111111</v>
      </c>
      <c r="BY646">
        <v>-33.02217777777778</v>
      </c>
      <c r="BZ646">
        <v>890.6607777777778</v>
      </c>
      <c r="CA646">
        <v>923.2615555555554</v>
      </c>
      <c r="CB646">
        <v>1.359552222222222</v>
      </c>
      <c r="CC646">
        <v>900.8969999999999</v>
      </c>
      <c r="CD646">
        <v>24.22353333333333</v>
      </c>
      <c r="CE646">
        <v>1.750193333333333</v>
      </c>
      <c r="CF646">
        <v>1.657183333333333</v>
      </c>
      <c r="CG646">
        <v>15.34891111111111</v>
      </c>
      <c r="CH646">
        <v>14.50106666666667</v>
      </c>
      <c r="CI646">
        <v>1999.994444444444</v>
      </c>
      <c r="CJ646">
        <v>0.9800053333333333</v>
      </c>
      <c r="CK646">
        <v>0.01999426666666667</v>
      </c>
      <c r="CL646">
        <v>0</v>
      </c>
      <c r="CM646">
        <v>2.152322222222222</v>
      </c>
      <c r="CN646">
        <v>0</v>
      </c>
      <c r="CO646">
        <v>4362.241111111111</v>
      </c>
      <c r="CP646">
        <v>16749.46666666667</v>
      </c>
      <c r="CQ646">
        <v>42.625</v>
      </c>
      <c r="CR646">
        <v>44.208</v>
      </c>
      <c r="CS646">
        <v>43.125</v>
      </c>
      <c r="CT646">
        <v>42.437</v>
      </c>
      <c r="CU646">
        <v>41.5</v>
      </c>
      <c r="CV646">
        <v>1960.004444444445</v>
      </c>
      <c r="CW646">
        <v>39.99</v>
      </c>
      <c r="CX646">
        <v>0</v>
      </c>
      <c r="CY646">
        <v>1657319870.1</v>
      </c>
      <c r="CZ646">
        <v>0</v>
      </c>
      <c r="DA646">
        <v>1657315522.5</v>
      </c>
      <c r="DB646" t="s">
        <v>1038</v>
      </c>
      <c r="DC646">
        <v>1657315522.5</v>
      </c>
      <c r="DD646">
        <v>1657315518.5</v>
      </c>
      <c r="DE646">
        <v>10</v>
      </c>
      <c r="DF646">
        <v>0.226</v>
      </c>
      <c r="DG646">
        <v>0.346</v>
      </c>
      <c r="DH646">
        <v>-1.322</v>
      </c>
      <c r="DI646">
        <v>-0.172</v>
      </c>
      <c r="DJ646">
        <v>420</v>
      </c>
      <c r="DK646">
        <v>25</v>
      </c>
      <c r="DL646">
        <v>0.27</v>
      </c>
      <c r="DM646">
        <v>0.2</v>
      </c>
      <c r="DN646">
        <v>-32.82154000000001</v>
      </c>
      <c r="DO646">
        <v>-2.045407879924913</v>
      </c>
      <c r="DP646">
        <v>0.3785725999065438</v>
      </c>
      <c r="DQ646">
        <v>0</v>
      </c>
      <c r="DR646">
        <v>1.36919875</v>
      </c>
      <c r="DS646">
        <v>-0.06510517823640051</v>
      </c>
      <c r="DT646">
        <v>0.008194757222608836</v>
      </c>
      <c r="DU646">
        <v>1</v>
      </c>
      <c r="DV646">
        <v>1</v>
      </c>
      <c r="DW646">
        <v>2</v>
      </c>
      <c r="DX646" t="s">
        <v>357</v>
      </c>
      <c r="DY646">
        <v>2.97668</v>
      </c>
      <c r="DZ646">
        <v>2.72468</v>
      </c>
      <c r="EA646">
        <v>0.120792</v>
      </c>
      <c r="EB646">
        <v>0.122395</v>
      </c>
      <c r="EC646">
        <v>0.0873546</v>
      </c>
      <c r="ED646">
        <v>0.0804668</v>
      </c>
      <c r="EE646">
        <v>27645</v>
      </c>
      <c r="EF646">
        <v>27700.9</v>
      </c>
      <c r="EG646">
        <v>29250.9</v>
      </c>
      <c r="EH646">
        <v>29210.6</v>
      </c>
      <c r="EI646">
        <v>35384.8</v>
      </c>
      <c r="EJ646">
        <v>35696.2</v>
      </c>
      <c r="EK646">
        <v>41209.7</v>
      </c>
      <c r="EL646">
        <v>41607.6</v>
      </c>
      <c r="EM646">
        <v>1.93432</v>
      </c>
      <c r="EN646">
        <v>2.01745</v>
      </c>
      <c r="EO646">
        <v>-0.00372529</v>
      </c>
      <c r="EP646">
        <v>0</v>
      </c>
      <c r="EQ646">
        <v>27.0757</v>
      </c>
      <c r="ER646">
        <v>999.9</v>
      </c>
      <c r="ES646">
        <v>27.8</v>
      </c>
      <c r="ET646">
        <v>39.5</v>
      </c>
      <c r="EU646">
        <v>29.3288</v>
      </c>
      <c r="EV646">
        <v>61.709</v>
      </c>
      <c r="EW646">
        <v>26.7829</v>
      </c>
      <c r="EX646">
        <v>2</v>
      </c>
      <c r="EY646">
        <v>0.279769</v>
      </c>
      <c r="EZ646">
        <v>3.97479</v>
      </c>
      <c r="FA646">
        <v>20.3398</v>
      </c>
      <c r="FB646">
        <v>5.2122</v>
      </c>
      <c r="FC646">
        <v>12.0117</v>
      </c>
      <c r="FD646">
        <v>4.98635</v>
      </c>
      <c r="FE646">
        <v>3.28745</v>
      </c>
      <c r="FF646">
        <v>6628.6</v>
      </c>
      <c r="FG646">
        <v>9999</v>
      </c>
      <c r="FH646">
        <v>9999</v>
      </c>
      <c r="FI646">
        <v>107.1</v>
      </c>
      <c r="FJ646">
        <v>1.86752</v>
      </c>
      <c r="FK646">
        <v>1.8665</v>
      </c>
      <c r="FL646">
        <v>1.866</v>
      </c>
      <c r="FM646">
        <v>1.86584</v>
      </c>
      <c r="FN646">
        <v>1.86768</v>
      </c>
      <c r="FO646">
        <v>1.87012</v>
      </c>
      <c r="FP646">
        <v>1.86879</v>
      </c>
      <c r="FQ646">
        <v>1.87019</v>
      </c>
      <c r="FR646">
        <v>0</v>
      </c>
      <c r="FS646">
        <v>0</v>
      </c>
      <c r="FT646">
        <v>0</v>
      </c>
      <c r="FU646">
        <v>0</v>
      </c>
      <c r="FV646" t="s">
        <v>358</v>
      </c>
      <c r="FW646" t="s">
        <v>359</v>
      </c>
      <c r="FX646" t="s">
        <v>360</v>
      </c>
      <c r="FY646" t="s">
        <v>360</v>
      </c>
      <c r="FZ646" t="s">
        <v>360</v>
      </c>
      <c r="GA646" t="s">
        <v>360</v>
      </c>
      <c r="GB646">
        <v>0</v>
      </c>
      <c r="GC646">
        <v>100</v>
      </c>
      <c r="GD646">
        <v>100</v>
      </c>
      <c r="GE646">
        <v>-2.05</v>
      </c>
      <c r="GF646">
        <v>-0.9746</v>
      </c>
      <c r="GG646">
        <v>-0.6157391948907027</v>
      </c>
      <c r="GH646">
        <v>-0.001751842048368114</v>
      </c>
      <c r="GI646">
        <v>2.175043830543419E-07</v>
      </c>
      <c r="GJ646">
        <v>-8.900938919420621E-11</v>
      </c>
      <c r="GK646">
        <v>8.598166570386768</v>
      </c>
      <c r="GL646">
        <v>1.777864070516789</v>
      </c>
      <c r="GM646">
        <v>-0.1595319365346188</v>
      </c>
      <c r="GN646">
        <v>0.002975254502177307</v>
      </c>
      <c r="GO646">
        <v>3</v>
      </c>
      <c r="GP646">
        <v>2360</v>
      </c>
      <c r="GQ646">
        <v>1</v>
      </c>
      <c r="GR646">
        <v>26</v>
      </c>
      <c r="GS646">
        <v>72.3</v>
      </c>
      <c r="GT646">
        <v>72.40000000000001</v>
      </c>
      <c r="GU646">
        <v>2.48901</v>
      </c>
      <c r="GV646">
        <v>2.22656</v>
      </c>
      <c r="GW646">
        <v>1.94702</v>
      </c>
      <c r="GX646">
        <v>2.81616</v>
      </c>
      <c r="GY646">
        <v>2.19482</v>
      </c>
      <c r="GZ646">
        <v>2.37305</v>
      </c>
      <c r="HA646">
        <v>42.0329</v>
      </c>
      <c r="HB646">
        <v>11.8205</v>
      </c>
      <c r="HC646">
        <v>18</v>
      </c>
      <c r="HD646">
        <v>501.177</v>
      </c>
      <c r="HE646">
        <v>568.576</v>
      </c>
      <c r="HF646">
        <v>20.6635</v>
      </c>
      <c r="HG646">
        <v>30.8659</v>
      </c>
      <c r="HH646">
        <v>29.9998</v>
      </c>
      <c r="HI646">
        <v>30.7856</v>
      </c>
      <c r="HJ646">
        <v>30.6933</v>
      </c>
      <c r="HK646">
        <v>49.8263</v>
      </c>
      <c r="HL646">
        <v>15.442</v>
      </c>
      <c r="HM646">
        <v>33.2169</v>
      </c>
      <c r="HN646">
        <v>20.6363</v>
      </c>
      <c r="HO646">
        <v>922.783</v>
      </c>
      <c r="HP646">
        <v>24.301</v>
      </c>
      <c r="HQ646">
        <v>100.039</v>
      </c>
      <c r="HR646">
        <v>99.9452</v>
      </c>
    </row>
    <row r="647" spans="1:226">
      <c r="A647">
        <v>631</v>
      </c>
      <c r="B647">
        <v>1657319867</v>
      </c>
      <c r="C647">
        <v>11006</v>
      </c>
      <c r="D647" t="s">
        <v>1630</v>
      </c>
      <c r="E647" t="s">
        <v>1631</v>
      </c>
      <c r="F647">
        <v>5</v>
      </c>
      <c r="G647" t="s">
        <v>728</v>
      </c>
      <c r="H647" t="s">
        <v>354</v>
      </c>
      <c r="I647">
        <v>1657319864.277778</v>
      </c>
      <c r="J647">
        <f>(K647)/1000</f>
        <v>0</v>
      </c>
      <c r="K647">
        <f>IF(BF647, AN647, AH647)</f>
        <v>0</v>
      </c>
      <c r="L647">
        <f>IF(BF647, AI647, AG647)</f>
        <v>0</v>
      </c>
      <c r="M647">
        <f>BH647 - IF(AU647&gt;1, L647*BB647*100.0/(AW647*BV647), 0)</f>
        <v>0</v>
      </c>
      <c r="N647">
        <f>((T647-J647/2)*M647-L647)/(T647+J647/2)</f>
        <v>0</v>
      </c>
      <c r="O647">
        <f>N647*(BO647+BP647)/1000.0</f>
        <v>0</v>
      </c>
      <c r="P647">
        <f>(BH647 - IF(AU647&gt;1, L647*BB647*100.0/(AW647*BV647), 0))*(BO647+BP647)/1000.0</f>
        <v>0</v>
      </c>
      <c r="Q647">
        <f>2.0/((1/S647-1/R647)+SIGN(S647)*SQRT((1/S647-1/R647)*(1/S647-1/R647) + 4*BC647/((BC647+1)*(BC647+1))*(2*1/S647*1/R647-1/R647*1/R647)))</f>
        <v>0</v>
      </c>
      <c r="R647">
        <f>IF(LEFT(BD647,1)&lt;&gt;"0",IF(LEFT(BD647,1)="1",3.0,BE647),$D$5+$E$5*(BV647*BO647/($K$5*1000))+$F$5*(BV647*BO647/($K$5*1000))*MAX(MIN(BB647,$J$5),$I$5)*MAX(MIN(BB647,$J$5),$I$5)+$G$5*MAX(MIN(BB647,$J$5),$I$5)*(BV647*BO647/($K$5*1000))+$H$5*(BV647*BO647/($K$5*1000))*(BV647*BO647/($K$5*1000)))</f>
        <v>0</v>
      </c>
      <c r="S647">
        <f>J647*(1000-(1000*0.61365*exp(17.502*W647/(240.97+W647))/(BO647+BP647)+BJ647)/2)/(1000*0.61365*exp(17.502*W647/(240.97+W647))/(BO647+BP647)-BJ647)</f>
        <v>0</v>
      </c>
      <c r="T647">
        <f>1/((BC647+1)/(Q647/1.6)+1/(R647/1.37)) + BC647/((BC647+1)/(Q647/1.6) + BC647/(R647/1.37))</f>
        <v>0</v>
      </c>
      <c r="U647">
        <f>(AX647*BA647)</f>
        <v>0</v>
      </c>
      <c r="V647">
        <f>(BQ647+(U647+2*0.95*5.67E-8*(((BQ647+$B$7)+273)^4-(BQ647+273)^4)-44100*J647)/(1.84*29.3*R647+8*0.95*5.67E-8*(BQ647+273)^3))</f>
        <v>0</v>
      </c>
      <c r="W647">
        <f>($C$7*BR647+$D$7*BS647+$E$7*V647)</f>
        <v>0</v>
      </c>
      <c r="X647">
        <f>0.61365*exp(17.502*W647/(240.97+W647))</f>
        <v>0</v>
      </c>
      <c r="Y647">
        <f>(Z647/AA647*100)</f>
        <v>0</v>
      </c>
      <c r="Z647">
        <f>BJ647*(BO647+BP647)/1000</f>
        <v>0</v>
      </c>
      <c r="AA647">
        <f>0.61365*exp(17.502*BQ647/(240.97+BQ647))</f>
        <v>0</v>
      </c>
      <c r="AB647">
        <f>(X647-BJ647*(BO647+BP647)/1000)</f>
        <v>0</v>
      </c>
      <c r="AC647">
        <f>(-J647*44100)</f>
        <v>0</v>
      </c>
      <c r="AD647">
        <f>2*29.3*R647*0.92*(BQ647-W647)</f>
        <v>0</v>
      </c>
      <c r="AE647">
        <f>2*0.95*5.67E-8*(((BQ647+$B$7)+273)^4-(W647+273)^4)</f>
        <v>0</v>
      </c>
      <c r="AF647">
        <f>U647+AE647+AC647+AD647</f>
        <v>0</v>
      </c>
      <c r="AG647">
        <f>BN647*AU647*(BI647-BH647*(1000-AU647*BK647)/(1000-AU647*BJ647))/(100*BB647)</f>
        <v>0</v>
      </c>
      <c r="AH647">
        <f>1000*BN647*AU647*(BJ647-BK647)/(100*BB647*(1000-AU647*BJ647))</f>
        <v>0</v>
      </c>
      <c r="AI647">
        <f>(AJ647 - AK647 - BO647*1E3/(8.314*(BQ647+273.15)) * AM647/BN647 * AL647) * BN647/(100*BB647) * (1000 - BK647)/1000</f>
        <v>0</v>
      </c>
      <c r="AJ647">
        <v>935.7703313526879</v>
      </c>
      <c r="AK647">
        <v>911.9894363636362</v>
      </c>
      <c r="AL647">
        <v>3.579895310431178</v>
      </c>
      <c r="AM647">
        <v>65.61968836560369</v>
      </c>
      <c r="AN647">
        <f>(AP647 - AO647 + BO647*1E3/(8.314*(BQ647+273.15)) * AR647/BN647 * AQ647) * BN647/(100*BB647) * 1000/(1000 - AP647)</f>
        <v>0</v>
      </c>
      <c r="AO647">
        <v>24.2150956551663</v>
      </c>
      <c r="AP647">
        <v>25.5785709090909</v>
      </c>
      <c r="AQ647">
        <v>-7.844503332316339E-06</v>
      </c>
      <c r="AR647">
        <v>78.44544884641762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MAX(0,($B$13+$C$13*BV647)/(1+$D$13*BV647)*BO647/(BQ647+273)*$E$13)</f>
        <v>0</v>
      </c>
      <c r="AX647">
        <f>$B$11*BW647+$C$11*BX647+$F$11*CI647*(1-CL647)</f>
        <v>0</v>
      </c>
      <c r="AY647">
        <f>AX647*AZ647</f>
        <v>0</v>
      </c>
      <c r="AZ647">
        <f>($B$11*$D$9+$C$11*$D$9+$F$11*((CV647+CN647)/MAX(CV647+CN647+CW647, 0.1)*$I$9+CW647/MAX(CV647+CN647+CW647, 0.1)*$J$9))/($B$11+$C$11+$F$11)</f>
        <v>0</v>
      </c>
      <c r="BA647">
        <f>($B$11*$K$9+$C$11*$K$9+$F$11*((CV647+CN647)/MAX(CV647+CN647+CW647, 0.1)*$P$9+CW647/MAX(CV647+CN647+CW647, 0.1)*$Q$9))/($B$11+$C$11+$F$11)</f>
        <v>0</v>
      </c>
      <c r="BB647">
        <v>6</v>
      </c>
      <c r="BC647">
        <v>0.5</v>
      </c>
      <c r="BD647" t="s">
        <v>355</v>
      </c>
      <c r="BE647">
        <v>2</v>
      </c>
      <c r="BF647" t="b">
        <v>1</v>
      </c>
      <c r="BG647">
        <v>1657319864.277778</v>
      </c>
      <c r="BH647">
        <v>880.9093333333333</v>
      </c>
      <c r="BI647">
        <v>913.9453333333333</v>
      </c>
      <c r="BJ647">
        <v>25.58172222222222</v>
      </c>
      <c r="BK647">
        <v>24.21266666666667</v>
      </c>
      <c r="BL647">
        <v>882.9635555555556</v>
      </c>
      <c r="BM647">
        <v>26.55563333333333</v>
      </c>
      <c r="BN647">
        <v>500.0045555555556</v>
      </c>
      <c r="BO647">
        <v>68.41192222222223</v>
      </c>
      <c r="BP647">
        <v>0.09994374444444445</v>
      </c>
      <c r="BQ647">
        <v>26.67085555555555</v>
      </c>
      <c r="BR647">
        <v>27.00752222222222</v>
      </c>
      <c r="BS647">
        <v>999.9000000000001</v>
      </c>
      <c r="BT647">
        <v>0</v>
      </c>
      <c r="BU647">
        <v>0</v>
      </c>
      <c r="BV647">
        <v>9997.57</v>
      </c>
      <c r="BW647">
        <v>0</v>
      </c>
      <c r="BX647">
        <v>1593.335555555556</v>
      </c>
      <c r="BY647">
        <v>-33.03588888888888</v>
      </c>
      <c r="BZ647">
        <v>904.0359999999999</v>
      </c>
      <c r="CA647">
        <v>936.6231111111111</v>
      </c>
      <c r="CB647">
        <v>1.369051111111111</v>
      </c>
      <c r="CC647">
        <v>913.9453333333333</v>
      </c>
      <c r="CD647">
        <v>24.21266666666667</v>
      </c>
      <c r="CE647">
        <v>1.750094444444444</v>
      </c>
      <c r="CF647">
        <v>1.656435555555555</v>
      </c>
      <c r="CG647">
        <v>15.34805555555555</v>
      </c>
      <c r="CH647">
        <v>14.49408888888889</v>
      </c>
      <c r="CI647">
        <v>2000.01</v>
      </c>
      <c r="CJ647">
        <v>0.980006</v>
      </c>
      <c r="CK647">
        <v>0.0199936</v>
      </c>
      <c r="CL647">
        <v>0</v>
      </c>
      <c r="CM647">
        <v>2.201088888888889</v>
      </c>
      <c r="CN647">
        <v>0</v>
      </c>
      <c r="CO647">
        <v>4363.337777777779</v>
      </c>
      <c r="CP647">
        <v>16749.57777777778</v>
      </c>
      <c r="CQ647">
        <v>42.63877777777778</v>
      </c>
      <c r="CR647">
        <v>44.22900000000001</v>
      </c>
      <c r="CS647">
        <v>43.125</v>
      </c>
      <c r="CT647">
        <v>42.42322222222222</v>
      </c>
      <c r="CU647">
        <v>41.5</v>
      </c>
      <c r="CV647">
        <v>1960.02</v>
      </c>
      <c r="CW647">
        <v>39.99</v>
      </c>
      <c r="CX647">
        <v>0</v>
      </c>
      <c r="CY647">
        <v>1657319873.7</v>
      </c>
      <c r="CZ647">
        <v>0</v>
      </c>
      <c r="DA647">
        <v>1657315522.5</v>
      </c>
      <c r="DB647" t="s">
        <v>1038</v>
      </c>
      <c r="DC647">
        <v>1657315522.5</v>
      </c>
      <c r="DD647">
        <v>1657315518.5</v>
      </c>
      <c r="DE647">
        <v>10</v>
      </c>
      <c r="DF647">
        <v>0.226</v>
      </c>
      <c r="DG647">
        <v>0.346</v>
      </c>
      <c r="DH647">
        <v>-1.322</v>
      </c>
      <c r="DI647">
        <v>-0.172</v>
      </c>
      <c r="DJ647">
        <v>420</v>
      </c>
      <c r="DK647">
        <v>25</v>
      </c>
      <c r="DL647">
        <v>0.27</v>
      </c>
      <c r="DM647">
        <v>0.2</v>
      </c>
      <c r="DN647">
        <v>-32.96240975609756</v>
      </c>
      <c r="DO647">
        <v>-0.2700982578397451</v>
      </c>
      <c r="DP647">
        <v>0.1868179377255784</v>
      </c>
      <c r="DQ647">
        <v>0</v>
      </c>
      <c r="DR647">
        <v>1.367659268292683</v>
      </c>
      <c r="DS647">
        <v>-0.0219735888501724</v>
      </c>
      <c r="DT647">
        <v>0.006587833349826949</v>
      </c>
      <c r="DU647">
        <v>1</v>
      </c>
      <c r="DV647">
        <v>1</v>
      </c>
      <c r="DW647">
        <v>2</v>
      </c>
      <c r="DX647" t="s">
        <v>357</v>
      </c>
      <c r="DY647">
        <v>2.97653</v>
      </c>
      <c r="DZ647">
        <v>2.72469</v>
      </c>
      <c r="EA647">
        <v>0.121909</v>
      </c>
      <c r="EB647">
        <v>0.123482</v>
      </c>
      <c r="EC647">
        <v>0.08733440000000001</v>
      </c>
      <c r="ED647">
        <v>0.08046979999999999</v>
      </c>
      <c r="EE647">
        <v>27610.1</v>
      </c>
      <c r="EF647">
        <v>27666.7</v>
      </c>
      <c r="EG647">
        <v>29251.1</v>
      </c>
      <c r="EH647">
        <v>29210.7</v>
      </c>
      <c r="EI647">
        <v>35386.1</v>
      </c>
      <c r="EJ647">
        <v>35696.1</v>
      </c>
      <c r="EK647">
        <v>41210.2</v>
      </c>
      <c r="EL647">
        <v>41607.6</v>
      </c>
      <c r="EM647">
        <v>1.9341</v>
      </c>
      <c r="EN647">
        <v>2.01775</v>
      </c>
      <c r="EO647">
        <v>-0.00538304</v>
      </c>
      <c r="EP647">
        <v>0</v>
      </c>
      <c r="EQ647">
        <v>27.0776</v>
      </c>
      <c r="ER647">
        <v>999.9</v>
      </c>
      <c r="ES647">
        <v>27.8</v>
      </c>
      <c r="ET647">
        <v>39.5</v>
      </c>
      <c r="EU647">
        <v>29.3307</v>
      </c>
      <c r="EV647">
        <v>61.609</v>
      </c>
      <c r="EW647">
        <v>26.851</v>
      </c>
      <c r="EX647">
        <v>2</v>
      </c>
      <c r="EY647">
        <v>0.279383</v>
      </c>
      <c r="EZ647">
        <v>3.92936</v>
      </c>
      <c r="FA647">
        <v>20.3408</v>
      </c>
      <c r="FB647">
        <v>5.2113</v>
      </c>
      <c r="FC647">
        <v>12.0129</v>
      </c>
      <c r="FD647">
        <v>4.9862</v>
      </c>
      <c r="FE647">
        <v>3.28743</v>
      </c>
      <c r="FF647">
        <v>6628.9</v>
      </c>
      <c r="FG647">
        <v>9999</v>
      </c>
      <c r="FH647">
        <v>9999</v>
      </c>
      <c r="FI647">
        <v>107.1</v>
      </c>
      <c r="FJ647">
        <v>1.86752</v>
      </c>
      <c r="FK647">
        <v>1.86648</v>
      </c>
      <c r="FL647">
        <v>1.866</v>
      </c>
      <c r="FM647">
        <v>1.86584</v>
      </c>
      <c r="FN647">
        <v>1.86769</v>
      </c>
      <c r="FO647">
        <v>1.87012</v>
      </c>
      <c r="FP647">
        <v>1.86875</v>
      </c>
      <c r="FQ647">
        <v>1.8702</v>
      </c>
      <c r="FR647">
        <v>0</v>
      </c>
      <c r="FS647">
        <v>0</v>
      </c>
      <c r="FT647">
        <v>0</v>
      </c>
      <c r="FU647">
        <v>0</v>
      </c>
      <c r="FV647" t="s">
        <v>358</v>
      </c>
      <c r="FW647" t="s">
        <v>359</v>
      </c>
      <c r="FX647" t="s">
        <v>360</v>
      </c>
      <c r="FY647" t="s">
        <v>360</v>
      </c>
      <c r="FZ647" t="s">
        <v>360</v>
      </c>
      <c r="GA647" t="s">
        <v>360</v>
      </c>
      <c r="GB647">
        <v>0</v>
      </c>
      <c r="GC647">
        <v>100</v>
      </c>
      <c r="GD647">
        <v>100</v>
      </c>
      <c r="GE647">
        <v>-2.069</v>
      </c>
      <c r="GF647">
        <v>-0.9709</v>
      </c>
      <c r="GG647">
        <v>-0.6157391948907027</v>
      </c>
      <c r="GH647">
        <v>-0.001751842048368114</v>
      </c>
      <c r="GI647">
        <v>2.175043830543419E-07</v>
      </c>
      <c r="GJ647">
        <v>-8.900938919420621E-11</v>
      </c>
      <c r="GK647">
        <v>8.598166570386768</v>
      </c>
      <c r="GL647">
        <v>1.777864070516789</v>
      </c>
      <c r="GM647">
        <v>-0.1595319365346188</v>
      </c>
      <c r="GN647">
        <v>0.002975254502177307</v>
      </c>
      <c r="GO647">
        <v>3</v>
      </c>
      <c r="GP647">
        <v>2360</v>
      </c>
      <c r="GQ647">
        <v>1</v>
      </c>
      <c r="GR647">
        <v>26</v>
      </c>
      <c r="GS647">
        <v>72.40000000000001</v>
      </c>
      <c r="GT647">
        <v>72.5</v>
      </c>
      <c r="GU647">
        <v>2.52319</v>
      </c>
      <c r="GV647">
        <v>2.229</v>
      </c>
      <c r="GW647">
        <v>1.94702</v>
      </c>
      <c r="GX647">
        <v>2.81616</v>
      </c>
      <c r="GY647">
        <v>2.19482</v>
      </c>
      <c r="GZ647">
        <v>2.37305</v>
      </c>
      <c r="HA647">
        <v>42.0593</v>
      </c>
      <c r="HB647">
        <v>11.8117</v>
      </c>
      <c r="HC647">
        <v>18</v>
      </c>
      <c r="HD647">
        <v>501.013</v>
      </c>
      <c r="HE647">
        <v>568.794</v>
      </c>
      <c r="HF647">
        <v>20.6373</v>
      </c>
      <c r="HG647">
        <v>30.8619</v>
      </c>
      <c r="HH647">
        <v>29.9998</v>
      </c>
      <c r="HI647">
        <v>30.7832</v>
      </c>
      <c r="HJ647">
        <v>30.6923</v>
      </c>
      <c r="HK647">
        <v>50.3655</v>
      </c>
      <c r="HL647">
        <v>15.1592</v>
      </c>
      <c r="HM647">
        <v>33.2169</v>
      </c>
      <c r="HN647">
        <v>20.627</v>
      </c>
      <c r="HO647">
        <v>936.141</v>
      </c>
      <c r="HP647">
        <v>24.301</v>
      </c>
      <c r="HQ647">
        <v>100.04</v>
      </c>
      <c r="HR647">
        <v>99.9453</v>
      </c>
    </row>
    <row r="648" spans="1:226">
      <c r="A648">
        <v>632</v>
      </c>
      <c r="B648">
        <v>1657319868.5</v>
      </c>
      <c r="C648">
        <v>11007.5</v>
      </c>
      <c r="D648" t="s">
        <v>1632</v>
      </c>
      <c r="E648" t="s">
        <v>1633</v>
      </c>
      <c r="F648">
        <v>5</v>
      </c>
      <c r="G648" t="s">
        <v>728</v>
      </c>
      <c r="H648" t="s">
        <v>354</v>
      </c>
      <c r="I648">
        <v>1657319865.555556</v>
      </c>
      <c r="J648">
        <f>(K648)/1000</f>
        <v>0</v>
      </c>
      <c r="K648">
        <f>IF(BF648, AN648, AH648)</f>
        <v>0</v>
      </c>
      <c r="L648">
        <f>IF(BF648, AI648, AG648)</f>
        <v>0</v>
      </c>
      <c r="M648">
        <f>BH648 - IF(AU648&gt;1, L648*BB648*100.0/(AW648*BV648), 0)</f>
        <v>0</v>
      </c>
      <c r="N648">
        <f>((T648-J648/2)*M648-L648)/(T648+J648/2)</f>
        <v>0</v>
      </c>
      <c r="O648">
        <f>N648*(BO648+BP648)/1000.0</f>
        <v>0</v>
      </c>
      <c r="P648">
        <f>(BH648 - IF(AU648&gt;1, L648*BB648*100.0/(AW648*BV648), 0))*(BO648+BP648)/1000.0</f>
        <v>0</v>
      </c>
      <c r="Q648">
        <f>2.0/((1/S648-1/R648)+SIGN(S648)*SQRT((1/S648-1/R648)*(1/S648-1/R648) + 4*BC648/((BC648+1)*(BC648+1))*(2*1/S648*1/R648-1/R648*1/R648)))</f>
        <v>0</v>
      </c>
      <c r="R648">
        <f>IF(LEFT(BD648,1)&lt;&gt;"0",IF(LEFT(BD648,1)="1",3.0,BE648),$D$5+$E$5*(BV648*BO648/($K$5*1000))+$F$5*(BV648*BO648/($K$5*1000))*MAX(MIN(BB648,$J$5),$I$5)*MAX(MIN(BB648,$J$5),$I$5)+$G$5*MAX(MIN(BB648,$J$5),$I$5)*(BV648*BO648/($K$5*1000))+$H$5*(BV648*BO648/($K$5*1000))*(BV648*BO648/($K$5*1000)))</f>
        <v>0</v>
      </c>
      <c r="S648">
        <f>J648*(1000-(1000*0.61365*exp(17.502*W648/(240.97+W648))/(BO648+BP648)+BJ648)/2)/(1000*0.61365*exp(17.502*W648/(240.97+W648))/(BO648+BP648)-BJ648)</f>
        <v>0</v>
      </c>
      <c r="T648">
        <f>1/((BC648+1)/(Q648/1.6)+1/(R648/1.37)) + BC648/((BC648+1)/(Q648/1.6) + BC648/(R648/1.37))</f>
        <v>0</v>
      </c>
      <c r="U648">
        <f>(AX648*BA648)</f>
        <v>0</v>
      </c>
      <c r="V648">
        <f>(BQ648+(U648+2*0.95*5.67E-8*(((BQ648+$B$7)+273)^4-(BQ648+273)^4)-44100*J648)/(1.84*29.3*R648+8*0.95*5.67E-8*(BQ648+273)^3))</f>
        <v>0</v>
      </c>
      <c r="W648">
        <f>($C$7*BR648+$D$7*BS648+$E$7*V648)</f>
        <v>0</v>
      </c>
      <c r="X648">
        <f>0.61365*exp(17.502*W648/(240.97+W648))</f>
        <v>0</v>
      </c>
      <c r="Y648">
        <f>(Z648/AA648*100)</f>
        <v>0</v>
      </c>
      <c r="Z648">
        <f>BJ648*(BO648+BP648)/1000</f>
        <v>0</v>
      </c>
      <c r="AA648">
        <f>0.61365*exp(17.502*BQ648/(240.97+BQ648))</f>
        <v>0</v>
      </c>
      <c r="AB648">
        <f>(X648-BJ648*(BO648+BP648)/1000)</f>
        <v>0</v>
      </c>
      <c r="AC648">
        <f>(-J648*44100)</f>
        <v>0</v>
      </c>
      <c r="AD648">
        <f>2*29.3*R648*0.92*(BQ648-W648)</f>
        <v>0</v>
      </c>
      <c r="AE648">
        <f>2*0.95*5.67E-8*(((BQ648+$B$7)+273)^4-(W648+273)^4)</f>
        <v>0</v>
      </c>
      <c r="AF648">
        <f>U648+AE648+AC648+AD648</f>
        <v>0</v>
      </c>
      <c r="AG648">
        <f>BN648*AU648*(BI648-BH648*(1000-AU648*BK648)/(1000-AU648*BJ648))/(100*BB648)</f>
        <v>0</v>
      </c>
      <c r="AH648">
        <f>1000*BN648*AU648*(BJ648-BK648)/(100*BB648*(1000-AU648*BJ648))</f>
        <v>0</v>
      </c>
      <c r="AI648">
        <f>(AJ648 - AK648 - BO648*1E3/(8.314*(BQ648+273.15)) * AM648/BN648 * AL648) * BN648/(100*BB648) * (1000 - BK648)/1000</f>
        <v>0</v>
      </c>
      <c r="AJ648">
        <v>941.1904655442459</v>
      </c>
      <c r="AK648">
        <v>917.3543757575758</v>
      </c>
      <c r="AL648">
        <v>3.574551905896576</v>
      </c>
      <c r="AM648">
        <v>65.61968836560369</v>
      </c>
      <c r="AN648">
        <f>(AP648 - AO648 + BO648*1E3/(8.314*(BQ648+273.15)) * AR648/BN648 * AQ648) * BN648/(100*BB648) * 1000/(1000 - AP648)</f>
        <v>0</v>
      </c>
      <c r="AO648">
        <v>24.20855695775412</v>
      </c>
      <c r="AP648">
        <v>25.57625636363636</v>
      </c>
      <c r="AQ648">
        <v>-1.605076369351919E-05</v>
      </c>
      <c r="AR648">
        <v>78.44544884641762</v>
      </c>
      <c r="AS648">
        <v>0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MAX(0,($B$13+$C$13*BV648)/(1+$D$13*BV648)*BO648/(BQ648+273)*$E$13)</f>
        <v>0</v>
      </c>
      <c r="AX648">
        <f>$B$11*BW648+$C$11*BX648+$F$11*CI648*(1-CL648)</f>
        <v>0</v>
      </c>
      <c r="AY648">
        <f>AX648*AZ648</f>
        <v>0</v>
      </c>
      <c r="AZ648">
        <f>($B$11*$D$9+$C$11*$D$9+$F$11*((CV648+CN648)/MAX(CV648+CN648+CW648, 0.1)*$I$9+CW648/MAX(CV648+CN648+CW648, 0.1)*$J$9))/($B$11+$C$11+$F$11)</f>
        <v>0</v>
      </c>
      <c r="BA648">
        <f>($B$11*$K$9+$C$11*$K$9+$F$11*((CV648+CN648)/MAX(CV648+CN648+CW648, 0.1)*$P$9+CW648/MAX(CV648+CN648+CW648, 0.1)*$Q$9))/($B$11+$C$11+$F$11)</f>
        <v>0</v>
      </c>
      <c r="BB648">
        <v>6</v>
      </c>
      <c r="BC648">
        <v>0.5</v>
      </c>
      <c r="BD648" t="s">
        <v>355</v>
      </c>
      <c r="BE648">
        <v>2</v>
      </c>
      <c r="BF648" t="b">
        <v>1</v>
      </c>
      <c r="BG648">
        <v>1657319865.555556</v>
      </c>
      <c r="BH648">
        <v>885.3735555555554</v>
      </c>
      <c r="BI648">
        <v>918.3674444444446</v>
      </c>
      <c r="BJ648">
        <v>25.58011111111111</v>
      </c>
      <c r="BK648">
        <v>24.21415555555556</v>
      </c>
      <c r="BL648">
        <v>887.4348888888888</v>
      </c>
      <c r="BM648">
        <v>26.55294444444444</v>
      </c>
      <c r="BN648">
        <v>500.0013333333333</v>
      </c>
      <c r="BO648">
        <v>68.41202222222222</v>
      </c>
      <c r="BP648">
        <v>0.09993685555555556</v>
      </c>
      <c r="BQ648">
        <v>26.67048888888889</v>
      </c>
      <c r="BR648">
        <v>27.00124444444445</v>
      </c>
      <c r="BS648">
        <v>999.9000000000001</v>
      </c>
      <c r="BT648">
        <v>0</v>
      </c>
      <c r="BU648">
        <v>0</v>
      </c>
      <c r="BV648">
        <v>9999.236666666668</v>
      </c>
      <c r="BW648">
        <v>0</v>
      </c>
      <c r="BX648">
        <v>1593.331111111111</v>
      </c>
      <c r="BY648">
        <v>-32.99378888888889</v>
      </c>
      <c r="BZ648">
        <v>908.6158888888889</v>
      </c>
      <c r="CA648">
        <v>941.1564444444443</v>
      </c>
      <c r="CB648">
        <v>1.365965555555555</v>
      </c>
      <c r="CC648">
        <v>918.3674444444446</v>
      </c>
      <c r="CD648">
        <v>24.21415555555556</v>
      </c>
      <c r="CE648">
        <v>1.749987777777778</v>
      </c>
      <c r="CF648">
        <v>1.65654</v>
      </c>
      <c r="CG648">
        <v>15.3471</v>
      </c>
      <c r="CH648">
        <v>14.49505555555556</v>
      </c>
      <c r="CI648">
        <v>2000.011111111111</v>
      </c>
      <c r="CJ648">
        <v>0.980006</v>
      </c>
      <c r="CK648">
        <v>0.0199936</v>
      </c>
      <c r="CL648">
        <v>0</v>
      </c>
      <c r="CM648">
        <v>2.181311111111111</v>
      </c>
      <c r="CN648">
        <v>0</v>
      </c>
      <c r="CO648">
        <v>4363.716666666667</v>
      </c>
      <c r="CP648">
        <v>16749.58888888889</v>
      </c>
      <c r="CQ648">
        <v>42.63877777777778</v>
      </c>
      <c r="CR648">
        <v>44.236</v>
      </c>
      <c r="CS648">
        <v>43.125</v>
      </c>
      <c r="CT648">
        <v>42.42322222222222</v>
      </c>
      <c r="CU648">
        <v>41.5</v>
      </c>
      <c r="CV648">
        <v>1960.021111111111</v>
      </c>
      <c r="CW648">
        <v>39.99</v>
      </c>
      <c r="CX648">
        <v>0</v>
      </c>
      <c r="CY648">
        <v>1657319874.9</v>
      </c>
      <c r="CZ648">
        <v>0</v>
      </c>
      <c r="DA648">
        <v>1657315522.5</v>
      </c>
      <c r="DB648" t="s">
        <v>1038</v>
      </c>
      <c r="DC648">
        <v>1657315522.5</v>
      </c>
      <c r="DD648">
        <v>1657315518.5</v>
      </c>
      <c r="DE648">
        <v>10</v>
      </c>
      <c r="DF648">
        <v>0.226</v>
      </c>
      <c r="DG648">
        <v>0.346</v>
      </c>
      <c r="DH648">
        <v>-1.322</v>
      </c>
      <c r="DI648">
        <v>-0.172</v>
      </c>
      <c r="DJ648">
        <v>420</v>
      </c>
      <c r="DK648">
        <v>25</v>
      </c>
      <c r="DL648">
        <v>0.27</v>
      </c>
      <c r="DM648">
        <v>0.2</v>
      </c>
      <c r="DN648">
        <v>-32.9626525</v>
      </c>
      <c r="DO648">
        <v>-0.2775703564727089</v>
      </c>
      <c r="DP648">
        <v>0.188731968658598</v>
      </c>
      <c r="DQ648">
        <v>0</v>
      </c>
      <c r="DR648">
        <v>1.36672875</v>
      </c>
      <c r="DS648">
        <v>-0.02209159474671791</v>
      </c>
      <c r="DT648">
        <v>0.006766224274844869</v>
      </c>
      <c r="DU648">
        <v>1</v>
      </c>
      <c r="DV648">
        <v>1</v>
      </c>
      <c r="DW648">
        <v>2</v>
      </c>
      <c r="DX648" t="s">
        <v>357</v>
      </c>
      <c r="DY648">
        <v>2.97658</v>
      </c>
      <c r="DZ648">
        <v>2.72471</v>
      </c>
      <c r="EA648">
        <v>0.12238</v>
      </c>
      <c r="EB648">
        <v>0.123912</v>
      </c>
      <c r="EC648">
        <v>0.08733</v>
      </c>
      <c r="ED648">
        <v>0.08052140000000001</v>
      </c>
      <c r="EE648">
        <v>27595.6</v>
      </c>
      <c r="EF648">
        <v>27653.4</v>
      </c>
      <c r="EG648">
        <v>29251.4</v>
      </c>
      <c r="EH648">
        <v>29210.9</v>
      </c>
      <c r="EI648">
        <v>35386.7</v>
      </c>
      <c r="EJ648">
        <v>35694.5</v>
      </c>
      <c r="EK648">
        <v>41210.8</v>
      </c>
      <c r="EL648">
        <v>41608.1</v>
      </c>
      <c r="EM648">
        <v>1.9342</v>
      </c>
      <c r="EN648">
        <v>2.0177</v>
      </c>
      <c r="EO648">
        <v>-0.00573695</v>
      </c>
      <c r="EP648">
        <v>0</v>
      </c>
      <c r="EQ648">
        <v>27.0776</v>
      </c>
      <c r="ER648">
        <v>999.9</v>
      </c>
      <c r="ES648">
        <v>27.8</v>
      </c>
      <c r="ET648">
        <v>39.5</v>
      </c>
      <c r="EU648">
        <v>29.3303</v>
      </c>
      <c r="EV648">
        <v>61.479</v>
      </c>
      <c r="EW648">
        <v>26.8109</v>
      </c>
      <c r="EX648">
        <v>2</v>
      </c>
      <c r="EY648">
        <v>0.279123</v>
      </c>
      <c r="EZ648">
        <v>3.92267</v>
      </c>
      <c r="FA648">
        <v>20.341</v>
      </c>
      <c r="FB648">
        <v>5.21145</v>
      </c>
      <c r="FC648">
        <v>12.0131</v>
      </c>
      <c r="FD648">
        <v>4.98625</v>
      </c>
      <c r="FE648">
        <v>3.2875</v>
      </c>
      <c r="FF648">
        <v>6628.9</v>
      </c>
      <c r="FG648">
        <v>9999</v>
      </c>
      <c r="FH648">
        <v>9999</v>
      </c>
      <c r="FI648">
        <v>107.1</v>
      </c>
      <c r="FJ648">
        <v>1.86752</v>
      </c>
      <c r="FK648">
        <v>1.86649</v>
      </c>
      <c r="FL648">
        <v>1.866</v>
      </c>
      <c r="FM648">
        <v>1.86584</v>
      </c>
      <c r="FN648">
        <v>1.86769</v>
      </c>
      <c r="FO648">
        <v>1.87012</v>
      </c>
      <c r="FP648">
        <v>1.86876</v>
      </c>
      <c r="FQ648">
        <v>1.87019</v>
      </c>
      <c r="FR648">
        <v>0</v>
      </c>
      <c r="FS648">
        <v>0</v>
      </c>
      <c r="FT648">
        <v>0</v>
      </c>
      <c r="FU648">
        <v>0</v>
      </c>
      <c r="FV648" t="s">
        <v>358</v>
      </c>
      <c r="FW648" t="s">
        <v>359</v>
      </c>
      <c r="FX648" t="s">
        <v>360</v>
      </c>
      <c r="FY648" t="s">
        <v>360</v>
      </c>
      <c r="FZ648" t="s">
        <v>360</v>
      </c>
      <c r="GA648" t="s">
        <v>360</v>
      </c>
      <c r="GB648">
        <v>0</v>
      </c>
      <c r="GC648">
        <v>100</v>
      </c>
      <c r="GD648">
        <v>100</v>
      </c>
      <c r="GE648">
        <v>-2.078</v>
      </c>
      <c r="GF648">
        <v>-0.9701</v>
      </c>
      <c r="GG648">
        <v>-0.6157391948907027</v>
      </c>
      <c r="GH648">
        <v>-0.001751842048368114</v>
      </c>
      <c r="GI648">
        <v>2.175043830543419E-07</v>
      </c>
      <c r="GJ648">
        <v>-8.900938919420621E-11</v>
      </c>
      <c r="GK648">
        <v>8.598166570386768</v>
      </c>
      <c r="GL648">
        <v>1.777864070516789</v>
      </c>
      <c r="GM648">
        <v>-0.1595319365346188</v>
      </c>
      <c r="GN648">
        <v>0.002975254502177307</v>
      </c>
      <c r="GO648">
        <v>3</v>
      </c>
      <c r="GP648">
        <v>2360</v>
      </c>
      <c r="GQ648">
        <v>1</v>
      </c>
      <c r="GR648">
        <v>26</v>
      </c>
      <c r="GS648">
        <v>72.40000000000001</v>
      </c>
      <c r="GT648">
        <v>72.5</v>
      </c>
      <c r="GU648">
        <v>2.53418</v>
      </c>
      <c r="GV648">
        <v>2.23145</v>
      </c>
      <c r="GW648">
        <v>1.94702</v>
      </c>
      <c r="GX648">
        <v>2.81616</v>
      </c>
      <c r="GY648">
        <v>2.19482</v>
      </c>
      <c r="GZ648">
        <v>2.38159</v>
      </c>
      <c r="HA648">
        <v>42.0593</v>
      </c>
      <c r="HB648">
        <v>11.803</v>
      </c>
      <c r="HC648">
        <v>18</v>
      </c>
      <c r="HD648">
        <v>501.074</v>
      </c>
      <c r="HE648">
        <v>568.747</v>
      </c>
      <c r="HF648">
        <v>20.6312</v>
      </c>
      <c r="HG648">
        <v>30.8606</v>
      </c>
      <c r="HH648">
        <v>29.9997</v>
      </c>
      <c r="HI648">
        <v>30.7829</v>
      </c>
      <c r="HJ648">
        <v>30.6913</v>
      </c>
      <c r="HK648">
        <v>50.7766</v>
      </c>
      <c r="HL648">
        <v>15.1592</v>
      </c>
      <c r="HM648">
        <v>33.2169</v>
      </c>
      <c r="HN648">
        <v>20.627</v>
      </c>
      <c r="HO648">
        <v>962.3440000000001</v>
      </c>
      <c r="HP648">
        <v>24.301</v>
      </c>
      <c r="HQ648">
        <v>100.041</v>
      </c>
      <c r="HR648">
        <v>99.9464</v>
      </c>
    </row>
    <row r="649" spans="1:226">
      <c r="A649">
        <v>633</v>
      </c>
      <c r="B649">
        <v>1657319872</v>
      </c>
      <c r="C649">
        <v>11011</v>
      </c>
      <c r="D649" t="s">
        <v>1634</v>
      </c>
      <c r="E649" t="s">
        <v>1635</v>
      </c>
      <c r="F649">
        <v>5</v>
      </c>
      <c r="G649" t="s">
        <v>728</v>
      </c>
      <c r="H649" t="s">
        <v>354</v>
      </c>
      <c r="I649">
        <v>1657319869.277778</v>
      </c>
      <c r="J649">
        <f>(K649)/1000</f>
        <v>0</v>
      </c>
      <c r="K649">
        <f>IF(BF649, AN649, AH649)</f>
        <v>0</v>
      </c>
      <c r="L649">
        <f>IF(BF649, AI649, AG649)</f>
        <v>0</v>
      </c>
      <c r="M649">
        <f>BH649 - IF(AU649&gt;1, L649*BB649*100.0/(AW649*BV649), 0)</f>
        <v>0</v>
      </c>
      <c r="N649">
        <f>((T649-J649/2)*M649-L649)/(T649+J649/2)</f>
        <v>0</v>
      </c>
      <c r="O649">
        <f>N649*(BO649+BP649)/1000.0</f>
        <v>0</v>
      </c>
      <c r="P649">
        <f>(BH649 - IF(AU649&gt;1, L649*BB649*100.0/(AW649*BV649), 0))*(BO649+BP649)/1000.0</f>
        <v>0</v>
      </c>
      <c r="Q649">
        <f>2.0/((1/S649-1/R649)+SIGN(S649)*SQRT((1/S649-1/R649)*(1/S649-1/R649) + 4*BC649/((BC649+1)*(BC649+1))*(2*1/S649*1/R649-1/R649*1/R649)))</f>
        <v>0</v>
      </c>
      <c r="R649">
        <f>IF(LEFT(BD649,1)&lt;&gt;"0",IF(LEFT(BD649,1)="1",3.0,BE649),$D$5+$E$5*(BV649*BO649/($K$5*1000))+$F$5*(BV649*BO649/($K$5*1000))*MAX(MIN(BB649,$J$5),$I$5)*MAX(MIN(BB649,$J$5),$I$5)+$G$5*MAX(MIN(BB649,$J$5),$I$5)*(BV649*BO649/($K$5*1000))+$H$5*(BV649*BO649/($K$5*1000))*(BV649*BO649/($K$5*1000)))</f>
        <v>0</v>
      </c>
      <c r="S649">
        <f>J649*(1000-(1000*0.61365*exp(17.502*W649/(240.97+W649))/(BO649+BP649)+BJ649)/2)/(1000*0.61365*exp(17.502*W649/(240.97+W649))/(BO649+BP649)-BJ649)</f>
        <v>0</v>
      </c>
      <c r="T649">
        <f>1/((BC649+1)/(Q649/1.6)+1/(R649/1.37)) + BC649/((BC649+1)/(Q649/1.6) + BC649/(R649/1.37))</f>
        <v>0</v>
      </c>
      <c r="U649">
        <f>(AX649*BA649)</f>
        <v>0</v>
      </c>
      <c r="V649">
        <f>(BQ649+(U649+2*0.95*5.67E-8*(((BQ649+$B$7)+273)^4-(BQ649+273)^4)-44100*J649)/(1.84*29.3*R649+8*0.95*5.67E-8*(BQ649+273)^3))</f>
        <v>0</v>
      </c>
      <c r="W649">
        <f>($C$7*BR649+$D$7*BS649+$E$7*V649)</f>
        <v>0</v>
      </c>
      <c r="X649">
        <f>0.61365*exp(17.502*W649/(240.97+W649))</f>
        <v>0</v>
      </c>
      <c r="Y649">
        <f>(Z649/AA649*100)</f>
        <v>0</v>
      </c>
      <c r="Z649">
        <f>BJ649*(BO649+BP649)/1000</f>
        <v>0</v>
      </c>
      <c r="AA649">
        <f>0.61365*exp(17.502*BQ649/(240.97+BQ649))</f>
        <v>0</v>
      </c>
      <c r="AB649">
        <f>(X649-BJ649*(BO649+BP649)/1000)</f>
        <v>0</v>
      </c>
      <c r="AC649">
        <f>(-J649*44100)</f>
        <v>0</v>
      </c>
      <c r="AD649">
        <f>2*29.3*R649*0.92*(BQ649-W649)</f>
        <v>0</v>
      </c>
      <c r="AE649">
        <f>2*0.95*5.67E-8*(((BQ649+$B$7)+273)^4-(W649+273)^4)</f>
        <v>0</v>
      </c>
      <c r="AF649">
        <f>U649+AE649+AC649+AD649</f>
        <v>0</v>
      </c>
      <c r="AG649">
        <f>BN649*AU649*(BI649-BH649*(1000-AU649*BK649)/(1000-AU649*BJ649))/(100*BB649)</f>
        <v>0</v>
      </c>
      <c r="AH649">
        <f>1000*BN649*AU649*(BJ649-BK649)/(100*BB649*(1000-AU649*BJ649))</f>
        <v>0</v>
      </c>
      <c r="AI649">
        <f>(AJ649 - AK649 - BO649*1E3/(8.314*(BQ649+273.15)) * AM649/BN649 * AL649) * BN649/(100*BB649) * (1000 - BK649)/1000</f>
        <v>0</v>
      </c>
      <c r="AJ649">
        <v>953.1271903904849</v>
      </c>
      <c r="AK649">
        <v>929.5200545454539</v>
      </c>
      <c r="AL649">
        <v>3.476060079724756</v>
      </c>
      <c r="AM649">
        <v>65.61968836560369</v>
      </c>
      <c r="AN649">
        <f>(AP649 - AO649 + BO649*1E3/(8.314*(BQ649+273.15)) * AR649/BN649 * AQ649) * BN649/(100*BB649) * 1000/(1000 - AP649)</f>
        <v>0</v>
      </c>
      <c r="AO649">
        <v>24.23629446530541</v>
      </c>
      <c r="AP649">
        <v>25.58203696969697</v>
      </c>
      <c r="AQ649">
        <v>-4.030763883256209E-06</v>
      </c>
      <c r="AR649">
        <v>78.44544884641762</v>
      </c>
      <c r="AS649">
        <v>0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MAX(0,($B$13+$C$13*BV649)/(1+$D$13*BV649)*BO649/(BQ649+273)*$E$13)</f>
        <v>0</v>
      </c>
      <c r="AX649">
        <f>$B$11*BW649+$C$11*BX649+$F$11*CI649*(1-CL649)</f>
        <v>0</v>
      </c>
      <c r="AY649">
        <f>AX649*AZ649</f>
        <v>0</v>
      </c>
      <c r="AZ649">
        <f>($B$11*$D$9+$C$11*$D$9+$F$11*((CV649+CN649)/MAX(CV649+CN649+CW649, 0.1)*$I$9+CW649/MAX(CV649+CN649+CW649, 0.1)*$J$9))/($B$11+$C$11+$F$11)</f>
        <v>0</v>
      </c>
      <c r="BA649">
        <f>($B$11*$K$9+$C$11*$K$9+$F$11*((CV649+CN649)/MAX(CV649+CN649+CW649, 0.1)*$P$9+CW649/MAX(CV649+CN649+CW649, 0.1)*$Q$9))/($B$11+$C$11+$F$11)</f>
        <v>0</v>
      </c>
      <c r="BB649">
        <v>6</v>
      </c>
      <c r="BC649">
        <v>0.5</v>
      </c>
      <c r="BD649" t="s">
        <v>355</v>
      </c>
      <c r="BE649">
        <v>2</v>
      </c>
      <c r="BF649" t="b">
        <v>1</v>
      </c>
      <c r="BG649">
        <v>1657319869.277778</v>
      </c>
      <c r="BH649">
        <v>898.2267777777777</v>
      </c>
      <c r="BI649">
        <v>930.8841111111111</v>
      </c>
      <c r="BJ649">
        <v>25.57844444444444</v>
      </c>
      <c r="BK649">
        <v>24.2466</v>
      </c>
      <c r="BL649">
        <v>900.3082222222223</v>
      </c>
      <c r="BM649">
        <v>26.55015555555556</v>
      </c>
      <c r="BN649">
        <v>500.015</v>
      </c>
      <c r="BO649">
        <v>68.41297777777778</v>
      </c>
      <c r="BP649">
        <v>0.1000369222222222</v>
      </c>
      <c r="BQ649">
        <v>26.66537777777778</v>
      </c>
      <c r="BR649">
        <v>26.98684444444444</v>
      </c>
      <c r="BS649">
        <v>999.9000000000001</v>
      </c>
      <c r="BT649">
        <v>0</v>
      </c>
      <c r="BU649">
        <v>0</v>
      </c>
      <c r="BV649">
        <v>9994.161111111111</v>
      </c>
      <c r="BW649">
        <v>0</v>
      </c>
      <c r="BX649">
        <v>1592.626666666667</v>
      </c>
      <c r="BY649">
        <v>-32.65753333333333</v>
      </c>
      <c r="BZ649">
        <v>921.8049999999998</v>
      </c>
      <c r="CA649">
        <v>954.0158888888889</v>
      </c>
      <c r="CB649">
        <v>1.33186</v>
      </c>
      <c r="CC649">
        <v>930.8841111111111</v>
      </c>
      <c r="CD649">
        <v>24.2466</v>
      </c>
      <c r="CE649">
        <v>1.749896666666667</v>
      </c>
      <c r="CF649">
        <v>1.658782222222222</v>
      </c>
      <c r="CG649">
        <v>15.3463</v>
      </c>
      <c r="CH649">
        <v>14.51598888888889</v>
      </c>
      <c r="CI649">
        <v>1999.997777777778</v>
      </c>
      <c r="CJ649">
        <v>0.980005</v>
      </c>
      <c r="CK649">
        <v>0.0199946</v>
      </c>
      <c r="CL649">
        <v>0</v>
      </c>
      <c r="CM649">
        <v>2.202022222222223</v>
      </c>
      <c r="CN649">
        <v>0</v>
      </c>
      <c r="CO649">
        <v>4363.907777777777</v>
      </c>
      <c r="CP649">
        <v>16749.47777777778</v>
      </c>
      <c r="CQ649">
        <v>42.63188888888889</v>
      </c>
      <c r="CR649">
        <v>44.25</v>
      </c>
      <c r="CS649">
        <v>43.125</v>
      </c>
      <c r="CT649">
        <v>42.437</v>
      </c>
      <c r="CU649">
        <v>41.5</v>
      </c>
      <c r="CV649">
        <v>1960.007777777778</v>
      </c>
      <c r="CW649">
        <v>39.99</v>
      </c>
      <c r="CX649">
        <v>0</v>
      </c>
      <c r="CY649">
        <v>1657319879.1</v>
      </c>
      <c r="CZ649">
        <v>0</v>
      </c>
      <c r="DA649">
        <v>1657315522.5</v>
      </c>
      <c r="DB649" t="s">
        <v>1038</v>
      </c>
      <c r="DC649">
        <v>1657315522.5</v>
      </c>
      <c r="DD649">
        <v>1657315518.5</v>
      </c>
      <c r="DE649">
        <v>10</v>
      </c>
      <c r="DF649">
        <v>0.226</v>
      </c>
      <c r="DG649">
        <v>0.346</v>
      </c>
      <c r="DH649">
        <v>-1.322</v>
      </c>
      <c r="DI649">
        <v>-0.172</v>
      </c>
      <c r="DJ649">
        <v>420</v>
      </c>
      <c r="DK649">
        <v>25</v>
      </c>
      <c r="DL649">
        <v>0.27</v>
      </c>
      <c r="DM649">
        <v>0.2</v>
      </c>
      <c r="DN649">
        <v>-32.88744000000001</v>
      </c>
      <c r="DO649">
        <v>0.9328255159475228</v>
      </c>
      <c r="DP649">
        <v>0.2273889748866465</v>
      </c>
      <c r="DQ649">
        <v>0</v>
      </c>
      <c r="DR649">
        <v>1.3579825</v>
      </c>
      <c r="DS649">
        <v>-0.1366068292682955</v>
      </c>
      <c r="DT649">
        <v>0.01833937781796318</v>
      </c>
      <c r="DU649">
        <v>0</v>
      </c>
      <c r="DV649">
        <v>0</v>
      </c>
      <c r="DW649">
        <v>2</v>
      </c>
      <c r="DX649" t="s">
        <v>365</v>
      </c>
      <c r="DY649">
        <v>2.97669</v>
      </c>
      <c r="DZ649">
        <v>2.72473</v>
      </c>
      <c r="EA649">
        <v>0.123456</v>
      </c>
      <c r="EB649">
        <v>0.124957</v>
      </c>
      <c r="EC649">
        <v>0.0873579</v>
      </c>
      <c r="ED649">
        <v>0.0805872</v>
      </c>
      <c r="EE649">
        <v>27561.9</v>
      </c>
      <c r="EF649">
        <v>27620.8</v>
      </c>
      <c r="EG649">
        <v>29251.6</v>
      </c>
      <c r="EH649">
        <v>29211.4</v>
      </c>
      <c r="EI649">
        <v>35386</v>
      </c>
      <c r="EJ649">
        <v>35692.7</v>
      </c>
      <c r="EK649">
        <v>41211.1</v>
      </c>
      <c r="EL649">
        <v>41608.9</v>
      </c>
      <c r="EM649">
        <v>1.93438</v>
      </c>
      <c r="EN649">
        <v>2.01765</v>
      </c>
      <c r="EO649">
        <v>-0.00534207</v>
      </c>
      <c r="EP649">
        <v>0</v>
      </c>
      <c r="EQ649">
        <v>27.0776</v>
      </c>
      <c r="ER649">
        <v>999.9</v>
      </c>
      <c r="ES649">
        <v>27.8</v>
      </c>
      <c r="ET649">
        <v>39.5</v>
      </c>
      <c r="EU649">
        <v>29.3336</v>
      </c>
      <c r="EV649">
        <v>61.649</v>
      </c>
      <c r="EW649">
        <v>26.7388</v>
      </c>
      <c r="EX649">
        <v>2</v>
      </c>
      <c r="EY649">
        <v>0.278364</v>
      </c>
      <c r="EZ649">
        <v>3.85495</v>
      </c>
      <c r="FA649">
        <v>20.3426</v>
      </c>
      <c r="FB649">
        <v>5.2128</v>
      </c>
      <c r="FC649">
        <v>12.0131</v>
      </c>
      <c r="FD649">
        <v>4.9868</v>
      </c>
      <c r="FE649">
        <v>3.28753</v>
      </c>
      <c r="FF649">
        <v>6628.9</v>
      </c>
      <c r="FG649">
        <v>9999</v>
      </c>
      <c r="FH649">
        <v>9999</v>
      </c>
      <c r="FI649">
        <v>107.1</v>
      </c>
      <c r="FJ649">
        <v>1.86752</v>
      </c>
      <c r="FK649">
        <v>1.8665</v>
      </c>
      <c r="FL649">
        <v>1.866</v>
      </c>
      <c r="FM649">
        <v>1.86584</v>
      </c>
      <c r="FN649">
        <v>1.86768</v>
      </c>
      <c r="FO649">
        <v>1.87012</v>
      </c>
      <c r="FP649">
        <v>1.86878</v>
      </c>
      <c r="FQ649">
        <v>1.87017</v>
      </c>
      <c r="FR649">
        <v>0</v>
      </c>
      <c r="FS649">
        <v>0</v>
      </c>
      <c r="FT649">
        <v>0</v>
      </c>
      <c r="FU649">
        <v>0</v>
      </c>
      <c r="FV649" t="s">
        <v>358</v>
      </c>
      <c r="FW649" t="s">
        <v>359</v>
      </c>
      <c r="FX649" t="s">
        <v>360</v>
      </c>
      <c r="FY649" t="s">
        <v>360</v>
      </c>
      <c r="FZ649" t="s">
        <v>360</v>
      </c>
      <c r="GA649" t="s">
        <v>360</v>
      </c>
      <c r="GB649">
        <v>0</v>
      </c>
      <c r="GC649">
        <v>100</v>
      </c>
      <c r="GD649">
        <v>100</v>
      </c>
      <c r="GE649">
        <v>-2.096</v>
      </c>
      <c r="GF649">
        <v>-0.9748</v>
      </c>
      <c r="GG649">
        <v>-0.6157391948907027</v>
      </c>
      <c r="GH649">
        <v>-0.001751842048368114</v>
      </c>
      <c r="GI649">
        <v>2.175043830543419E-07</v>
      </c>
      <c r="GJ649">
        <v>-8.900938919420621E-11</v>
      </c>
      <c r="GK649">
        <v>8.598166570386768</v>
      </c>
      <c r="GL649">
        <v>1.777864070516789</v>
      </c>
      <c r="GM649">
        <v>-0.1595319365346188</v>
      </c>
      <c r="GN649">
        <v>0.002975254502177307</v>
      </c>
      <c r="GO649">
        <v>3</v>
      </c>
      <c r="GP649">
        <v>2360</v>
      </c>
      <c r="GQ649">
        <v>1</v>
      </c>
      <c r="GR649">
        <v>26</v>
      </c>
      <c r="GS649">
        <v>72.5</v>
      </c>
      <c r="GT649">
        <v>72.59999999999999</v>
      </c>
      <c r="GU649">
        <v>2.54639</v>
      </c>
      <c r="GV649">
        <v>2.22778</v>
      </c>
      <c r="GW649">
        <v>1.94702</v>
      </c>
      <c r="GX649">
        <v>2.81738</v>
      </c>
      <c r="GY649">
        <v>2.19482</v>
      </c>
      <c r="GZ649">
        <v>2.37671</v>
      </c>
      <c r="HA649">
        <v>42.0593</v>
      </c>
      <c r="HB649">
        <v>11.8117</v>
      </c>
      <c r="HC649">
        <v>18</v>
      </c>
      <c r="HD649">
        <v>501.177</v>
      </c>
      <c r="HE649">
        <v>568.694</v>
      </c>
      <c r="HF649">
        <v>20.6231</v>
      </c>
      <c r="HG649">
        <v>30.8573</v>
      </c>
      <c r="HH649">
        <v>29.9992</v>
      </c>
      <c r="HI649">
        <v>30.7813</v>
      </c>
      <c r="HJ649">
        <v>30.6897</v>
      </c>
      <c r="HK649">
        <v>51.2445</v>
      </c>
      <c r="HL649">
        <v>15.1592</v>
      </c>
      <c r="HM649">
        <v>33.2169</v>
      </c>
      <c r="HN649">
        <v>20.6328</v>
      </c>
      <c r="HO649">
        <v>975.701</v>
      </c>
      <c r="HP649">
        <v>24.301</v>
      </c>
      <c r="HQ649">
        <v>100.042</v>
      </c>
      <c r="HR649">
        <v>99.9482</v>
      </c>
    </row>
    <row r="650" spans="1:226">
      <c r="A650">
        <v>634</v>
      </c>
      <c r="B650">
        <v>1657319873.5</v>
      </c>
      <c r="C650">
        <v>11012.5</v>
      </c>
      <c r="D650" t="s">
        <v>1636</v>
      </c>
      <c r="E650" t="s">
        <v>1637</v>
      </c>
      <c r="F650">
        <v>5</v>
      </c>
      <c r="G650" t="s">
        <v>728</v>
      </c>
      <c r="H650" t="s">
        <v>354</v>
      </c>
      <c r="I650">
        <v>1657319870.555556</v>
      </c>
      <c r="J650">
        <f>(K650)/1000</f>
        <v>0</v>
      </c>
      <c r="K650">
        <f>IF(BF650, AN650, AH650)</f>
        <v>0</v>
      </c>
      <c r="L650">
        <f>IF(BF650, AI650, AG650)</f>
        <v>0</v>
      </c>
      <c r="M650">
        <f>BH650 - IF(AU650&gt;1, L650*BB650*100.0/(AW650*BV650), 0)</f>
        <v>0</v>
      </c>
      <c r="N650">
        <f>((T650-J650/2)*M650-L650)/(T650+J650/2)</f>
        <v>0</v>
      </c>
      <c r="O650">
        <f>N650*(BO650+BP650)/1000.0</f>
        <v>0</v>
      </c>
      <c r="P650">
        <f>(BH650 - IF(AU650&gt;1, L650*BB650*100.0/(AW650*BV650), 0))*(BO650+BP650)/1000.0</f>
        <v>0</v>
      </c>
      <c r="Q650">
        <f>2.0/((1/S650-1/R650)+SIGN(S650)*SQRT((1/S650-1/R650)*(1/S650-1/R650) + 4*BC650/((BC650+1)*(BC650+1))*(2*1/S650*1/R650-1/R650*1/R650)))</f>
        <v>0</v>
      </c>
      <c r="R650">
        <f>IF(LEFT(BD650,1)&lt;&gt;"0",IF(LEFT(BD650,1)="1",3.0,BE650),$D$5+$E$5*(BV650*BO650/($K$5*1000))+$F$5*(BV650*BO650/($K$5*1000))*MAX(MIN(BB650,$J$5),$I$5)*MAX(MIN(BB650,$J$5),$I$5)+$G$5*MAX(MIN(BB650,$J$5),$I$5)*(BV650*BO650/($K$5*1000))+$H$5*(BV650*BO650/($K$5*1000))*(BV650*BO650/($K$5*1000)))</f>
        <v>0</v>
      </c>
      <c r="S650">
        <f>J650*(1000-(1000*0.61365*exp(17.502*W650/(240.97+W650))/(BO650+BP650)+BJ650)/2)/(1000*0.61365*exp(17.502*W650/(240.97+W650))/(BO650+BP650)-BJ650)</f>
        <v>0</v>
      </c>
      <c r="T650">
        <f>1/((BC650+1)/(Q650/1.6)+1/(R650/1.37)) + BC650/((BC650+1)/(Q650/1.6) + BC650/(R650/1.37))</f>
        <v>0</v>
      </c>
      <c r="U650">
        <f>(AX650*BA650)</f>
        <v>0</v>
      </c>
      <c r="V650">
        <f>(BQ650+(U650+2*0.95*5.67E-8*(((BQ650+$B$7)+273)^4-(BQ650+273)^4)-44100*J650)/(1.84*29.3*R650+8*0.95*5.67E-8*(BQ650+273)^3))</f>
        <v>0</v>
      </c>
      <c r="W650">
        <f>($C$7*BR650+$D$7*BS650+$E$7*V650)</f>
        <v>0</v>
      </c>
      <c r="X650">
        <f>0.61365*exp(17.502*W650/(240.97+W650))</f>
        <v>0</v>
      </c>
      <c r="Y650">
        <f>(Z650/AA650*100)</f>
        <v>0</v>
      </c>
      <c r="Z650">
        <f>BJ650*(BO650+BP650)/1000</f>
        <v>0</v>
      </c>
      <c r="AA650">
        <f>0.61365*exp(17.502*BQ650/(240.97+BQ650))</f>
        <v>0</v>
      </c>
      <c r="AB650">
        <f>(X650-BJ650*(BO650+BP650)/1000)</f>
        <v>0</v>
      </c>
      <c r="AC650">
        <f>(-J650*44100)</f>
        <v>0</v>
      </c>
      <c r="AD650">
        <f>2*29.3*R650*0.92*(BQ650-W650)</f>
        <v>0</v>
      </c>
      <c r="AE650">
        <f>2*0.95*5.67E-8*(((BQ650+$B$7)+273)^4-(W650+273)^4)</f>
        <v>0</v>
      </c>
      <c r="AF650">
        <f>U650+AE650+AC650+AD650</f>
        <v>0</v>
      </c>
      <c r="AG650">
        <f>BN650*AU650*(BI650-BH650*(1000-AU650*BK650)/(1000-AU650*BJ650))/(100*BB650)</f>
        <v>0</v>
      </c>
      <c r="AH650">
        <f>1000*BN650*AU650*(BJ650-BK650)/(100*BB650*(1000-AU650*BJ650))</f>
        <v>0</v>
      </c>
      <c r="AI650">
        <f>(AJ650 - AK650 - BO650*1E3/(8.314*(BQ650+273.15)) * AM650/BN650 * AL650) * BN650/(100*BB650) * (1000 - BK650)/1000</f>
        <v>0</v>
      </c>
      <c r="AJ650">
        <v>958.308456770901</v>
      </c>
      <c r="AK650">
        <v>934.7750484848484</v>
      </c>
      <c r="AL650">
        <v>3.470509898910727</v>
      </c>
      <c r="AM650">
        <v>65.61968836560369</v>
      </c>
      <c r="AN650">
        <f>(AP650 - AO650 + BO650*1E3/(8.314*(BQ650+273.15)) * AR650/BN650 * AQ650) * BN650/(100*BB650) * 1000/(1000 - AP650)</f>
        <v>0</v>
      </c>
      <c r="AO650">
        <v>24.25717537334278</v>
      </c>
      <c r="AP650">
        <v>25.58595393939392</v>
      </c>
      <c r="AQ650">
        <v>1.702115877097032E-05</v>
      </c>
      <c r="AR650">
        <v>78.44544884641762</v>
      </c>
      <c r="AS650">
        <v>0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MAX(0,($B$13+$C$13*BV650)/(1+$D$13*BV650)*BO650/(BQ650+273)*$E$13)</f>
        <v>0</v>
      </c>
      <c r="AX650">
        <f>$B$11*BW650+$C$11*BX650+$F$11*CI650*(1-CL650)</f>
        <v>0</v>
      </c>
      <c r="AY650">
        <f>AX650*AZ650</f>
        <v>0</v>
      </c>
      <c r="AZ650">
        <f>($B$11*$D$9+$C$11*$D$9+$F$11*((CV650+CN650)/MAX(CV650+CN650+CW650, 0.1)*$I$9+CW650/MAX(CV650+CN650+CW650, 0.1)*$J$9))/($B$11+$C$11+$F$11)</f>
        <v>0</v>
      </c>
      <c r="BA650">
        <f>($B$11*$K$9+$C$11*$K$9+$F$11*((CV650+CN650)/MAX(CV650+CN650+CW650, 0.1)*$P$9+CW650/MAX(CV650+CN650+CW650, 0.1)*$Q$9))/($B$11+$C$11+$F$11)</f>
        <v>0</v>
      </c>
      <c r="BB650">
        <v>6</v>
      </c>
      <c r="BC650">
        <v>0.5</v>
      </c>
      <c r="BD650" t="s">
        <v>355</v>
      </c>
      <c r="BE650">
        <v>2</v>
      </c>
      <c r="BF650" t="b">
        <v>1</v>
      </c>
      <c r="BG650">
        <v>1657319870.555556</v>
      </c>
      <c r="BH650">
        <v>902.5840000000001</v>
      </c>
      <c r="BI650">
        <v>935.1742222222224</v>
      </c>
      <c r="BJ650">
        <v>25.5801</v>
      </c>
      <c r="BK650">
        <v>24.25733333333334</v>
      </c>
      <c r="BL650">
        <v>904.6723333333333</v>
      </c>
      <c r="BM650">
        <v>26.55287777777778</v>
      </c>
      <c r="BN650">
        <v>500.0286666666667</v>
      </c>
      <c r="BO650">
        <v>68.41306666666668</v>
      </c>
      <c r="BP650">
        <v>0.1000971111111111</v>
      </c>
      <c r="BQ650">
        <v>26.6638</v>
      </c>
      <c r="BR650">
        <v>26.9869</v>
      </c>
      <c r="BS650">
        <v>999.9000000000001</v>
      </c>
      <c r="BT650">
        <v>0</v>
      </c>
      <c r="BU650">
        <v>0</v>
      </c>
      <c r="BV650">
        <v>9986.527777777777</v>
      </c>
      <c r="BW650">
        <v>0</v>
      </c>
      <c r="BX650">
        <v>1592.357777777778</v>
      </c>
      <c r="BY650">
        <v>-32.59047777777778</v>
      </c>
      <c r="BZ650">
        <v>926.2783333333332</v>
      </c>
      <c r="CA650">
        <v>958.4233333333335</v>
      </c>
      <c r="CB650">
        <v>1.322758888888889</v>
      </c>
      <c r="CC650">
        <v>935.1742222222224</v>
      </c>
      <c r="CD650">
        <v>24.25733333333334</v>
      </c>
      <c r="CE650">
        <v>1.750012222222222</v>
      </c>
      <c r="CF650">
        <v>1.659518888888889</v>
      </c>
      <c r="CG650">
        <v>15.34731111111111</v>
      </c>
      <c r="CH650">
        <v>14.52285555555555</v>
      </c>
      <c r="CI650">
        <v>1999.998888888889</v>
      </c>
      <c r="CJ650">
        <v>0.980005</v>
      </c>
      <c r="CK650">
        <v>0.0199946</v>
      </c>
      <c r="CL650">
        <v>0</v>
      </c>
      <c r="CM650">
        <v>2.231277777777778</v>
      </c>
      <c r="CN650">
        <v>0</v>
      </c>
      <c r="CO650">
        <v>4363.968888888889</v>
      </c>
      <c r="CP650">
        <v>16749.48888888889</v>
      </c>
      <c r="CQ650">
        <v>42.63188888888889</v>
      </c>
      <c r="CR650">
        <v>44.25</v>
      </c>
      <c r="CS650">
        <v>43.125</v>
      </c>
      <c r="CT650">
        <v>42.437</v>
      </c>
      <c r="CU650">
        <v>41.5</v>
      </c>
      <c r="CV650">
        <v>1960.008888888889</v>
      </c>
      <c r="CW650">
        <v>39.99</v>
      </c>
      <c r="CX650">
        <v>0</v>
      </c>
      <c r="CY650">
        <v>1657319880.3</v>
      </c>
      <c r="CZ650">
        <v>0</v>
      </c>
      <c r="DA650">
        <v>1657315522.5</v>
      </c>
      <c r="DB650" t="s">
        <v>1038</v>
      </c>
      <c r="DC650">
        <v>1657315522.5</v>
      </c>
      <c r="DD650">
        <v>1657315518.5</v>
      </c>
      <c r="DE650">
        <v>10</v>
      </c>
      <c r="DF650">
        <v>0.226</v>
      </c>
      <c r="DG650">
        <v>0.346</v>
      </c>
      <c r="DH650">
        <v>-1.322</v>
      </c>
      <c r="DI650">
        <v>-0.172</v>
      </c>
      <c r="DJ650">
        <v>420</v>
      </c>
      <c r="DK650">
        <v>25</v>
      </c>
      <c r="DL650">
        <v>0.27</v>
      </c>
      <c r="DM650">
        <v>0.2</v>
      </c>
      <c r="DN650">
        <v>-32.85037</v>
      </c>
      <c r="DO650">
        <v>0.7140585365854147</v>
      </c>
      <c r="DP650">
        <v>0.2060583851727464</v>
      </c>
      <c r="DQ650">
        <v>0</v>
      </c>
      <c r="DR650">
        <v>1.355244</v>
      </c>
      <c r="DS650">
        <v>-0.1562282926829281</v>
      </c>
      <c r="DT650">
        <v>0.01990207097264001</v>
      </c>
      <c r="DU650">
        <v>0</v>
      </c>
      <c r="DV650">
        <v>0</v>
      </c>
      <c r="DW650">
        <v>2</v>
      </c>
      <c r="DX650" t="s">
        <v>365</v>
      </c>
      <c r="DY650">
        <v>2.97665</v>
      </c>
      <c r="DZ650">
        <v>2.72457</v>
      </c>
      <c r="EA650">
        <v>0.123914</v>
      </c>
      <c r="EB650">
        <v>0.125407</v>
      </c>
      <c r="EC650">
        <v>0.08737209999999999</v>
      </c>
      <c r="ED650">
        <v>0.0805815</v>
      </c>
      <c r="EE650">
        <v>27547.8</v>
      </c>
      <c r="EF650">
        <v>27606.7</v>
      </c>
      <c r="EG650">
        <v>29251.9</v>
      </c>
      <c r="EH650">
        <v>29211.5</v>
      </c>
      <c r="EI650">
        <v>35385.8</v>
      </c>
      <c r="EJ650">
        <v>35693</v>
      </c>
      <c r="EK650">
        <v>41211.5</v>
      </c>
      <c r="EL650">
        <v>41609</v>
      </c>
      <c r="EM650">
        <v>1.93455</v>
      </c>
      <c r="EN650">
        <v>2.01778</v>
      </c>
      <c r="EO650">
        <v>-0.00540167</v>
      </c>
      <c r="EP650">
        <v>0</v>
      </c>
      <c r="EQ650">
        <v>27.0776</v>
      </c>
      <c r="ER650">
        <v>999.9</v>
      </c>
      <c r="ES650">
        <v>27.8</v>
      </c>
      <c r="ET650">
        <v>39.5</v>
      </c>
      <c r="EU650">
        <v>29.3304</v>
      </c>
      <c r="EV650">
        <v>61.849</v>
      </c>
      <c r="EW650">
        <v>26.8269</v>
      </c>
      <c r="EX650">
        <v>2</v>
      </c>
      <c r="EY650">
        <v>0.27781</v>
      </c>
      <c r="EZ650">
        <v>3.83322</v>
      </c>
      <c r="FA650">
        <v>20.3431</v>
      </c>
      <c r="FB650">
        <v>5.21295</v>
      </c>
      <c r="FC650">
        <v>12.0126</v>
      </c>
      <c r="FD650">
        <v>4.987</v>
      </c>
      <c r="FE650">
        <v>3.2876</v>
      </c>
      <c r="FF650">
        <v>6628.9</v>
      </c>
      <c r="FG650">
        <v>9999</v>
      </c>
      <c r="FH650">
        <v>9999</v>
      </c>
      <c r="FI650">
        <v>107.1</v>
      </c>
      <c r="FJ650">
        <v>1.86752</v>
      </c>
      <c r="FK650">
        <v>1.8665</v>
      </c>
      <c r="FL650">
        <v>1.866</v>
      </c>
      <c r="FM650">
        <v>1.86584</v>
      </c>
      <c r="FN650">
        <v>1.86768</v>
      </c>
      <c r="FO650">
        <v>1.87012</v>
      </c>
      <c r="FP650">
        <v>1.86877</v>
      </c>
      <c r="FQ650">
        <v>1.87015</v>
      </c>
      <c r="FR650">
        <v>0</v>
      </c>
      <c r="FS650">
        <v>0</v>
      </c>
      <c r="FT650">
        <v>0</v>
      </c>
      <c r="FU650">
        <v>0</v>
      </c>
      <c r="FV650" t="s">
        <v>358</v>
      </c>
      <c r="FW650" t="s">
        <v>359</v>
      </c>
      <c r="FX650" t="s">
        <v>360</v>
      </c>
      <c r="FY650" t="s">
        <v>360</v>
      </c>
      <c r="FZ650" t="s">
        <v>360</v>
      </c>
      <c r="GA650" t="s">
        <v>360</v>
      </c>
      <c r="GB650">
        <v>0</v>
      </c>
      <c r="GC650">
        <v>100</v>
      </c>
      <c r="GD650">
        <v>100</v>
      </c>
      <c r="GE650">
        <v>-2.104</v>
      </c>
      <c r="GF650">
        <v>-0.9772999999999999</v>
      </c>
      <c r="GG650">
        <v>-0.6157391948907027</v>
      </c>
      <c r="GH650">
        <v>-0.001751842048368114</v>
      </c>
      <c r="GI650">
        <v>2.175043830543419E-07</v>
      </c>
      <c r="GJ650">
        <v>-8.900938919420621E-11</v>
      </c>
      <c r="GK650">
        <v>8.598166570386768</v>
      </c>
      <c r="GL650">
        <v>1.777864070516789</v>
      </c>
      <c r="GM650">
        <v>-0.1595319365346188</v>
      </c>
      <c r="GN650">
        <v>0.002975254502177307</v>
      </c>
      <c r="GO650">
        <v>3</v>
      </c>
      <c r="GP650">
        <v>2360</v>
      </c>
      <c r="GQ650">
        <v>1</v>
      </c>
      <c r="GR650">
        <v>26</v>
      </c>
      <c r="GS650">
        <v>72.5</v>
      </c>
      <c r="GT650">
        <v>72.59999999999999</v>
      </c>
      <c r="GU650">
        <v>2.55859</v>
      </c>
      <c r="GV650">
        <v>2.22534</v>
      </c>
      <c r="GW650">
        <v>1.94702</v>
      </c>
      <c r="GX650">
        <v>2.81738</v>
      </c>
      <c r="GY650">
        <v>2.19482</v>
      </c>
      <c r="GZ650">
        <v>2.38525</v>
      </c>
      <c r="HA650">
        <v>42.0593</v>
      </c>
      <c r="HB650">
        <v>11.8117</v>
      </c>
      <c r="HC650">
        <v>18</v>
      </c>
      <c r="HD650">
        <v>501.282</v>
      </c>
      <c r="HE650">
        <v>568.779</v>
      </c>
      <c r="HF650">
        <v>20.623</v>
      </c>
      <c r="HG650">
        <v>30.8552</v>
      </c>
      <c r="HH650">
        <v>29.999</v>
      </c>
      <c r="HI650">
        <v>30.7803</v>
      </c>
      <c r="HJ650">
        <v>30.6886</v>
      </c>
      <c r="HK650">
        <v>51.2243</v>
      </c>
      <c r="HL650">
        <v>15.1592</v>
      </c>
      <c r="HM650">
        <v>33.2169</v>
      </c>
      <c r="HN650">
        <v>20.6328</v>
      </c>
      <c r="HO650">
        <v>956.177</v>
      </c>
      <c r="HP650">
        <v>24.301</v>
      </c>
      <c r="HQ650">
        <v>100.043</v>
      </c>
      <c r="HR650">
        <v>99.9485</v>
      </c>
    </row>
    <row r="651" spans="1:226">
      <c r="A651">
        <v>635</v>
      </c>
      <c r="B651">
        <v>1657319877</v>
      </c>
      <c r="C651">
        <v>11016</v>
      </c>
      <c r="D651" t="s">
        <v>1638</v>
      </c>
      <c r="E651" t="s">
        <v>1639</v>
      </c>
      <c r="F651">
        <v>5</v>
      </c>
      <c r="G651" t="s">
        <v>728</v>
      </c>
      <c r="H651" t="s">
        <v>354</v>
      </c>
      <c r="I651">
        <v>1657319874.277778</v>
      </c>
      <c r="J651">
        <f>(K651)/1000</f>
        <v>0</v>
      </c>
      <c r="K651">
        <f>IF(BF651, AN651, AH651)</f>
        <v>0</v>
      </c>
      <c r="L651">
        <f>IF(BF651, AI651, AG651)</f>
        <v>0</v>
      </c>
      <c r="M651">
        <f>BH651 - IF(AU651&gt;1, L651*BB651*100.0/(AW651*BV651), 0)</f>
        <v>0</v>
      </c>
      <c r="N651">
        <f>((T651-J651/2)*M651-L651)/(T651+J651/2)</f>
        <v>0</v>
      </c>
      <c r="O651">
        <f>N651*(BO651+BP651)/1000.0</f>
        <v>0</v>
      </c>
      <c r="P651">
        <f>(BH651 - IF(AU651&gt;1, L651*BB651*100.0/(AW651*BV651), 0))*(BO651+BP651)/1000.0</f>
        <v>0</v>
      </c>
      <c r="Q651">
        <f>2.0/((1/S651-1/R651)+SIGN(S651)*SQRT((1/S651-1/R651)*(1/S651-1/R651) + 4*BC651/((BC651+1)*(BC651+1))*(2*1/S651*1/R651-1/R651*1/R651)))</f>
        <v>0</v>
      </c>
      <c r="R651">
        <f>IF(LEFT(BD651,1)&lt;&gt;"0",IF(LEFT(BD651,1)="1",3.0,BE651),$D$5+$E$5*(BV651*BO651/($K$5*1000))+$F$5*(BV651*BO651/($K$5*1000))*MAX(MIN(BB651,$J$5),$I$5)*MAX(MIN(BB651,$J$5),$I$5)+$G$5*MAX(MIN(BB651,$J$5),$I$5)*(BV651*BO651/($K$5*1000))+$H$5*(BV651*BO651/($K$5*1000))*(BV651*BO651/($K$5*1000)))</f>
        <v>0</v>
      </c>
      <c r="S651">
        <f>J651*(1000-(1000*0.61365*exp(17.502*W651/(240.97+W651))/(BO651+BP651)+BJ651)/2)/(1000*0.61365*exp(17.502*W651/(240.97+W651))/(BO651+BP651)-BJ651)</f>
        <v>0</v>
      </c>
      <c r="T651">
        <f>1/((BC651+1)/(Q651/1.6)+1/(R651/1.37)) + BC651/((BC651+1)/(Q651/1.6) + BC651/(R651/1.37))</f>
        <v>0</v>
      </c>
      <c r="U651">
        <f>(AX651*BA651)</f>
        <v>0</v>
      </c>
      <c r="V651">
        <f>(BQ651+(U651+2*0.95*5.67E-8*(((BQ651+$B$7)+273)^4-(BQ651+273)^4)-44100*J651)/(1.84*29.3*R651+8*0.95*5.67E-8*(BQ651+273)^3))</f>
        <v>0</v>
      </c>
      <c r="W651">
        <f>($C$7*BR651+$D$7*BS651+$E$7*V651)</f>
        <v>0</v>
      </c>
      <c r="X651">
        <f>0.61365*exp(17.502*W651/(240.97+W651))</f>
        <v>0</v>
      </c>
      <c r="Y651">
        <f>(Z651/AA651*100)</f>
        <v>0</v>
      </c>
      <c r="Z651">
        <f>BJ651*(BO651+BP651)/1000</f>
        <v>0</v>
      </c>
      <c r="AA651">
        <f>0.61365*exp(17.502*BQ651/(240.97+BQ651))</f>
        <v>0</v>
      </c>
      <c r="AB651">
        <f>(X651-BJ651*(BO651+BP651)/1000)</f>
        <v>0</v>
      </c>
      <c r="AC651">
        <f>(-J651*44100)</f>
        <v>0</v>
      </c>
      <c r="AD651">
        <f>2*29.3*R651*0.92*(BQ651-W651)</f>
        <v>0</v>
      </c>
      <c r="AE651">
        <f>2*0.95*5.67E-8*(((BQ651+$B$7)+273)^4-(W651+273)^4)</f>
        <v>0</v>
      </c>
      <c r="AF651">
        <f>U651+AE651+AC651+AD651</f>
        <v>0</v>
      </c>
      <c r="AG651">
        <f>BN651*AU651*(BI651-BH651*(1000-AU651*BK651)/(1000-AU651*BJ651))/(100*BB651)</f>
        <v>0</v>
      </c>
      <c r="AH651">
        <f>1000*BN651*AU651*(BJ651-BK651)/(100*BB651*(1000-AU651*BJ651))</f>
        <v>0</v>
      </c>
      <c r="AI651">
        <f>(AJ651 - AK651 - BO651*1E3/(8.314*(BQ651+273.15)) * AM651/BN651 * AL651) * BN651/(100*BB651) * (1000 - BK651)/1000</f>
        <v>0</v>
      </c>
      <c r="AJ651">
        <v>970.6013829603737</v>
      </c>
      <c r="AK651">
        <v>946.9581696969693</v>
      </c>
      <c r="AL651">
        <v>3.477972033064978</v>
      </c>
      <c r="AM651">
        <v>65.61968836560369</v>
      </c>
      <c r="AN651">
        <f>(AP651 - AO651 + BO651*1E3/(8.314*(BQ651+273.15)) * AR651/BN651 * AQ651) * BN651/(100*BB651) * 1000/(1000 - AP651)</f>
        <v>0</v>
      </c>
      <c r="AO651">
        <v>24.26427999163918</v>
      </c>
      <c r="AP651">
        <v>25.5928909090909</v>
      </c>
      <c r="AQ651">
        <v>2.32463076100569E-05</v>
      </c>
      <c r="AR651">
        <v>78.44544884641762</v>
      </c>
      <c r="AS651">
        <v>0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MAX(0,($B$13+$C$13*BV651)/(1+$D$13*BV651)*BO651/(BQ651+273)*$E$13)</f>
        <v>0</v>
      </c>
      <c r="AX651">
        <f>$B$11*BW651+$C$11*BX651+$F$11*CI651*(1-CL651)</f>
        <v>0</v>
      </c>
      <c r="AY651">
        <f>AX651*AZ651</f>
        <v>0</v>
      </c>
      <c r="AZ651">
        <f>($B$11*$D$9+$C$11*$D$9+$F$11*((CV651+CN651)/MAX(CV651+CN651+CW651, 0.1)*$I$9+CW651/MAX(CV651+CN651+CW651, 0.1)*$J$9))/($B$11+$C$11+$F$11)</f>
        <v>0</v>
      </c>
      <c r="BA651">
        <f>($B$11*$K$9+$C$11*$K$9+$F$11*((CV651+CN651)/MAX(CV651+CN651+CW651, 0.1)*$P$9+CW651/MAX(CV651+CN651+CW651, 0.1)*$Q$9))/($B$11+$C$11+$F$11)</f>
        <v>0</v>
      </c>
      <c r="BB651">
        <v>6</v>
      </c>
      <c r="BC651">
        <v>0.5</v>
      </c>
      <c r="BD651" t="s">
        <v>355</v>
      </c>
      <c r="BE651">
        <v>2</v>
      </c>
      <c r="BF651" t="b">
        <v>1</v>
      </c>
      <c r="BG651">
        <v>1657319874.277778</v>
      </c>
      <c r="BH651">
        <v>915.2062222222222</v>
      </c>
      <c r="BI651">
        <v>947.8324444444445</v>
      </c>
      <c r="BJ651">
        <v>25.5884</v>
      </c>
      <c r="BK651">
        <v>24.26327777777778</v>
      </c>
      <c r="BL651">
        <v>917.3147777777776</v>
      </c>
      <c r="BM651">
        <v>26.5667</v>
      </c>
      <c r="BN651">
        <v>499.9981111111111</v>
      </c>
      <c r="BO651">
        <v>68.41206666666666</v>
      </c>
      <c r="BP651">
        <v>0.09996585555555555</v>
      </c>
      <c r="BQ651">
        <v>26.66275555555556</v>
      </c>
      <c r="BR651">
        <v>26.99104444444444</v>
      </c>
      <c r="BS651">
        <v>999.9000000000001</v>
      </c>
      <c r="BT651">
        <v>0</v>
      </c>
      <c r="BU651">
        <v>0</v>
      </c>
      <c r="BV651">
        <v>9985.561111111112</v>
      </c>
      <c r="BW651">
        <v>0</v>
      </c>
      <c r="BX651">
        <v>1592.41</v>
      </c>
      <c r="BY651">
        <v>-32.62623333333332</v>
      </c>
      <c r="BZ651">
        <v>939.24</v>
      </c>
      <c r="CA651">
        <v>971.402</v>
      </c>
      <c r="CB651">
        <v>1.325093333333333</v>
      </c>
      <c r="CC651">
        <v>947.8324444444445</v>
      </c>
      <c r="CD651">
        <v>24.26327777777778</v>
      </c>
      <c r="CE651">
        <v>1.750554444444444</v>
      </c>
      <c r="CF651">
        <v>1.659901111111111</v>
      </c>
      <c r="CG651">
        <v>15.35213333333333</v>
      </c>
      <c r="CH651">
        <v>14.52642222222222</v>
      </c>
      <c r="CI651">
        <v>2000.008888888889</v>
      </c>
      <c r="CJ651">
        <v>0.9800056666666666</v>
      </c>
      <c r="CK651">
        <v>0.01999393333333334</v>
      </c>
      <c r="CL651">
        <v>0</v>
      </c>
      <c r="CM651">
        <v>2.253833333333333</v>
      </c>
      <c r="CN651">
        <v>0</v>
      </c>
      <c r="CO651">
        <v>4364.425555555555</v>
      </c>
      <c r="CP651">
        <v>16749.55555555555</v>
      </c>
      <c r="CQ651">
        <v>42.65255555555555</v>
      </c>
      <c r="CR651">
        <v>44.25</v>
      </c>
      <c r="CS651">
        <v>43.125</v>
      </c>
      <c r="CT651">
        <v>42.437</v>
      </c>
      <c r="CU651">
        <v>41.5</v>
      </c>
      <c r="CV651">
        <v>1960.018888888889</v>
      </c>
      <c r="CW651">
        <v>39.99</v>
      </c>
      <c r="CX651">
        <v>0</v>
      </c>
      <c r="CY651">
        <v>1657319883.3</v>
      </c>
      <c r="CZ651">
        <v>0</v>
      </c>
      <c r="DA651">
        <v>1657315522.5</v>
      </c>
      <c r="DB651" t="s">
        <v>1038</v>
      </c>
      <c r="DC651">
        <v>1657315522.5</v>
      </c>
      <c r="DD651">
        <v>1657315518.5</v>
      </c>
      <c r="DE651">
        <v>10</v>
      </c>
      <c r="DF651">
        <v>0.226</v>
      </c>
      <c r="DG651">
        <v>0.346</v>
      </c>
      <c r="DH651">
        <v>-1.322</v>
      </c>
      <c r="DI651">
        <v>-0.172</v>
      </c>
      <c r="DJ651">
        <v>420</v>
      </c>
      <c r="DK651">
        <v>25</v>
      </c>
      <c r="DL651">
        <v>0.27</v>
      </c>
      <c r="DM651">
        <v>0.2</v>
      </c>
      <c r="DN651">
        <v>-32.8226243902439</v>
      </c>
      <c r="DO651">
        <v>1.341869686411181</v>
      </c>
      <c r="DP651">
        <v>0.2080215535039318</v>
      </c>
      <c r="DQ651">
        <v>0</v>
      </c>
      <c r="DR651">
        <v>1.34731487804878</v>
      </c>
      <c r="DS651">
        <v>-0.1578508013937253</v>
      </c>
      <c r="DT651">
        <v>0.0203035843431708</v>
      </c>
      <c r="DU651">
        <v>0</v>
      </c>
      <c r="DV651">
        <v>0</v>
      </c>
      <c r="DW651">
        <v>2</v>
      </c>
      <c r="DX651" t="s">
        <v>365</v>
      </c>
      <c r="DY651">
        <v>2.97652</v>
      </c>
      <c r="DZ651">
        <v>2.72462</v>
      </c>
      <c r="EA651">
        <v>0.124977</v>
      </c>
      <c r="EB651">
        <v>0.126433</v>
      </c>
      <c r="EC651">
        <v>0.0873966</v>
      </c>
      <c r="ED651">
        <v>0.0805761</v>
      </c>
      <c r="EE651">
        <v>27515</v>
      </c>
      <c r="EF651">
        <v>27574.5</v>
      </c>
      <c r="EG651">
        <v>29252.7</v>
      </c>
      <c r="EH651">
        <v>29211.7</v>
      </c>
      <c r="EI651">
        <v>35385.7</v>
      </c>
      <c r="EJ651">
        <v>35693.6</v>
      </c>
      <c r="EK651">
        <v>41212.6</v>
      </c>
      <c r="EL651">
        <v>41609.5</v>
      </c>
      <c r="EM651">
        <v>1.93455</v>
      </c>
      <c r="EN651">
        <v>2.01822</v>
      </c>
      <c r="EO651">
        <v>-0.00537932</v>
      </c>
      <c r="EP651">
        <v>0</v>
      </c>
      <c r="EQ651">
        <v>27.0776</v>
      </c>
      <c r="ER651">
        <v>999.9</v>
      </c>
      <c r="ES651">
        <v>27.8</v>
      </c>
      <c r="ET651">
        <v>39.5</v>
      </c>
      <c r="EU651">
        <v>29.3287</v>
      </c>
      <c r="EV651">
        <v>61.539</v>
      </c>
      <c r="EW651">
        <v>26.855</v>
      </c>
      <c r="EX651">
        <v>2</v>
      </c>
      <c r="EY651">
        <v>0.277063</v>
      </c>
      <c r="EZ651">
        <v>3.78504</v>
      </c>
      <c r="FA651">
        <v>20.3442</v>
      </c>
      <c r="FB651">
        <v>5.21175</v>
      </c>
      <c r="FC651">
        <v>12.0128</v>
      </c>
      <c r="FD651">
        <v>4.9866</v>
      </c>
      <c r="FE651">
        <v>3.28748</v>
      </c>
      <c r="FF651">
        <v>6629.1</v>
      </c>
      <c r="FG651">
        <v>9999</v>
      </c>
      <c r="FH651">
        <v>9999</v>
      </c>
      <c r="FI651">
        <v>107.1</v>
      </c>
      <c r="FJ651">
        <v>1.86752</v>
      </c>
      <c r="FK651">
        <v>1.86649</v>
      </c>
      <c r="FL651">
        <v>1.866</v>
      </c>
      <c r="FM651">
        <v>1.86584</v>
      </c>
      <c r="FN651">
        <v>1.86768</v>
      </c>
      <c r="FO651">
        <v>1.87012</v>
      </c>
      <c r="FP651">
        <v>1.86877</v>
      </c>
      <c r="FQ651">
        <v>1.87019</v>
      </c>
      <c r="FR651">
        <v>0</v>
      </c>
      <c r="FS651">
        <v>0</v>
      </c>
      <c r="FT651">
        <v>0</v>
      </c>
      <c r="FU651">
        <v>0</v>
      </c>
      <c r="FV651" t="s">
        <v>358</v>
      </c>
      <c r="FW651" t="s">
        <v>359</v>
      </c>
      <c r="FX651" t="s">
        <v>360</v>
      </c>
      <c r="FY651" t="s">
        <v>360</v>
      </c>
      <c r="FZ651" t="s">
        <v>360</v>
      </c>
      <c r="GA651" t="s">
        <v>360</v>
      </c>
      <c r="GB651">
        <v>0</v>
      </c>
      <c r="GC651">
        <v>100</v>
      </c>
      <c r="GD651">
        <v>100</v>
      </c>
      <c r="GE651">
        <v>-2.123</v>
      </c>
      <c r="GF651">
        <v>-0.9814000000000001</v>
      </c>
      <c r="GG651">
        <v>-0.6157391948907027</v>
      </c>
      <c r="GH651">
        <v>-0.001751842048368114</v>
      </c>
      <c r="GI651">
        <v>2.175043830543419E-07</v>
      </c>
      <c r="GJ651">
        <v>-8.900938919420621E-11</v>
      </c>
      <c r="GK651">
        <v>8.598166570386768</v>
      </c>
      <c r="GL651">
        <v>1.777864070516789</v>
      </c>
      <c r="GM651">
        <v>-0.1595319365346188</v>
      </c>
      <c r="GN651">
        <v>0.002975254502177307</v>
      </c>
      <c r="GO651">
        <v>3</v>
      </c>
      <c r="GP651">
        <v>2360</v>
      </c>
      <c r="GQ651">
        <v>1</v>
      </c>
      <c r="GR651">
        <v>26</v>
      </c>
      <c r="GS651">
        <v>72.59999999999999</v>
      </c>
      <c r="GT651">
        <v>72.59999999999999</v>
      </c>
      <c r="GU651">
        <v>2.59277</v>
      </c>
      <c r="GV651">
        <v>2.23389</v>
      </c>
      <c r="GW651">
        <v>1.94702</v>
      </c>
      <c r="GX651">
        <v>2.81616</v>
      </c>
      <c r="GY651">
        <v>2.19482</v>
      </c>
      <c r="GZ651">
        <v>2.37427</v>
      </c>
      <c r="HA651">
        <v>42.0593</v>
      </c>
      <c r="HB651">
        <v>11.803</v>
      </c>
      <c r="HC651">
        <v>18</v>
      </c>
      <c r="HD651">
        <v>501.264</v>
      </c>
      <c r="HE651">
        <v>569.11</v>
      </c>
      <c r="HF651">
        <v>20.6259</v>
      </c>
      <c r="HG651">
        <v>30.8519</v>
      </c>
      <c r="HH651">
        <v>29.9991</v>
      </c>
      <c r="HI651">
        <v>30.778</v>
      </c>
      <c r="HJ651">
        <v>30.6877</v>
      </c>
      <c r="HK651">
        <v>51.7579</v>
      </c>
      <c r="HL651">
        <v>15.1592</v>
      </c>
      <c r="HM651">
        <v>33.2169</v>
      </c>
      <c r="HN651">
        <v>20.641</v>
      </c>
      <c r="HO651">
        <v>969.6180000000001</v>
      </c>
      <c r="HP651">
        <v>24.301</v>
      </c>
      <c r="HQ651">
        <v>100.046</v>
      </c>
      <c r="HR651">
        <v>99.9494</v>
      </c>
    </row>
    <row r="652" spans="1:226">
      <c r="A652">
        <v>636</v>
      </c>
      <c r="B652">
        <v>1657319878.5</v>
      </c>
      <c r="C652">
        <v>11017.5</v>
      </c>
      <c r="D652" t="s">
        <v>1640</v>
      </c>
      <c r="E652" t="s">
        <v>1641</v>
      </c>
      <c r="F652">
        <v>5</v>
      </c>
      <c r="G652" t="s">
        <v>728</v>
      </c>
      <c r="H652" t="s">
        <v>354</v>
      </c>
      <c r="I652">
        <v>1657319875.555556</v>
      </c>
      <c r="J652">
        <f>(K652)/1000</f>
        <v>0</v>
      </c>
      <c r="K652">
        <f>IF(BF652, AN652, AH652)</f>
        <v>0</v>
      </c>
      <c r="L652">
        <f>IF(BF652, AI652, AG652)</f>
        <v>0</v>
      </c>
      <c r="M652">
        <f>BH652 - IF(AU652&gt;1, L652*BB652*100.0/(AW652*BV652), 0)</f>
        <v>0</v>
      </c>
      <c r="N652">
        <f>((T652-J652/2)*M652-L652)/(T652+J652/2)</f>
        <v>0</v>
      </c>
      <c r="O652">
        <f>N652*(BO652+BP652)/1000.0</f>
        <v>0</v>
      </c>
      <c r="P652">
        <f>(BH652 - IF(AU652&gt;1, L652*BB652*100.0/(AW652*BV652), 0))*(BO652+BP652)/1000.0</f>
        <v>0</v>
      </c>
      <c r="Q652">
        <f>2.0/((1/S652-1/R652)+SIGN(S652)*SQRT((1/S652-1/R652)*(1/S652-1/R652) + 4*BC652/((BC652+1)*(BC652+1))*(2*1/S652*1/R652-1/R652*1/R652)))</f>
        <v>0</v>
      </c>
      <c r="R652">
        <f>IF(LEFT(BD652,1)&lt;&gt;"0",IF(LEFT(BD652,1)="1",3.0,BE652),$D$5+$E$5*(BV652*BO652/($K$5*1000))+$F$5*(BV652*BO652/($K$5*1000))*MAX(MIN(BB652,$J$5),$I$5)*MAX(MIN(BB652,$J$5),$I$5)+$G$5*MAX(MIN(BB652,$J$5),$I$5)*(BV652*BO652/($K$5*1000))+$H$5*(BV652*BO652/($K$5*1000))*(BV652*BO652/($K$5*1000)))</f>
        <v>0</v>
      </c>
      <c r="S652">
        <f>J652*(1000-(1000*0.61365*exp(17.502*W652/(240.97+W652))/(BO652+BP652)+BJ652)/2)/(1000*0.61365*exp(17.502*W652/(240.97+W652))/(BO652+BP652)-BJ652)</f>
        <v>0</v>
      </c>
      <c r="T652">
        <f>1/((BC652+1)/(Q652/1.6)+1/(R652/1.37)) + BC652/((BC652+1)/(Q652/1.6) + BC652/(R652/1.37))</f>
        <v>0</v>
      </c>
      <c r="U652">
        <f>(AX652*BA652)</f>
        <v>0</v>
      </c>
      <c r="V652">
        <f>(BQ652+(U652+2*0.95*5.67E-8*(((BQ652+$B$7)+273)^4-(BQ652+273)^4)-44100*J652)/(1.84*29.3*R652+8*0.95*5.67E-8*(BQ652+273)^3))</f>
        <v>0</v>
      </c>
      <c r="W652">
        <f>($C$7*BR652+$D$7*BS652+$E$7*V652)</f>
        <v>0</v>
      </c>
      <c r="X652">
        <f>0.61365*exp(17.502*W652/(240.97+W652))</f>
        <v>0</v>
      </c>
      <c r="Y652">
        <f>(Z652/AA652*100)</f>
        <v>0</v>
      </c>
      <c r="Z652">
        <f>BJ652*(BO652+BP652)/1000</f>
        <v>0</v>
      </c>
      <c r="AA652">
        <f>0.61365*exp(17.502*BQ652/(240.97+BQ652))</f>
        <v>0</v>
      </c>
      <c r="AB652">
        <f>(X652-BJ652*(BO652+BP652)/1000)</f>
        <v>0</v>
      </c>
      <c r="AC652">
        <f>(-J652*44100)</f>
        <v>0</v>
      </c>
      <c r="AD652">
        <f>2*29.3*R652*0.92*(BQ652-W652)</f>
        <v>0</v>
      </c>
      <c r="AE652">
        <f>2*0.95*5.67E-8*(((BQ652+$B$7)+273)^4-(W652+273)^4)</f>
        <v>0</v>
      </c>
      <c r="AF652">
        <f>U652+AE652+AC652+AD652</f>
        <v>0</v>
      </c>
      <c r="AG652">
        <f>BN652*AU652*(BI652-BH652*(1000-AU652*BK652)/(1000-AU652*BJ652))/(100*BB652)</f>
        <v>0</v>
      </c>
      <c r="AH652">
        <f>1000*BN652*AU652*(BJ652-BK652)/(100*BB652*(1000-AU652*BJ652))</f>
        <v>0</v>
      </c>
      <c r="AI652">
        <f>(AJ652 - AK652 - BO652*1E3/(8.314*(BQ652+273.15)) * AM652/BN652 * AL652) * BN652/(100*BB652) * (1000 - BK652)/1000</f>
        <v>0</v>
      </c>
      <c r="AJ652">
        <v>975.7594831842032</v>
      </c>
      <c r="AK652">
        <v>952.1749878787879</v>
      </c>
      <c r="AL652">
        <v>3.469133650348052</v>
      </c>
      <c r="AM652">
        <v>65.61968836560369</v>
      </c>
      <c r="AN652">
        <f>(AP652 - AO652 + BO652*1E3/(8.314*(BQ652+273.15)) * AR652/BN652 * AQ652) * BN652/(100*BB652) * 1000/(1000 - AP652)</f>
        <v>0</v>
      </c>
      <c r="AO652">
        <v>24.26304445587209</v>
      </c>
      <c r="AP652">
        <v>25.59396242424242</v>
      </c>
      <c r="AQ652">
        <v>2.181553891092387E-05</v>
      </c>
      <c r="AR652">
        <v>78.44544884641762</v>
      </c>
      <c r="AS652">
        <v>0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MAX(0,($B$13+$C$13*BV652)/(1+$D$13*BV652)*BO652/(BQ652+273)*$E$13)</f>
        <v>0</v>
      </c>
      <c r="AX652">
        <f>$B$11*BW652+$C$11*BX652+$F$11*CI652*(1-CL652)</f>
        <v>0</v>
      </c>
      <c r="AY652">
        <f>AX652*AZ652</f>
        <v>0</v>
      </c>
      <c r="AZ652">
        <f>($B$11*$D$9+$C$11*$D$9+$F$11*((CV652+CN652)/MAX(CV652+CN652+CW652, 0.1)*$I$9+CW652/MAX(CV652+CN652+CW652, 0.1)*$J$9))/($B$11+$C$11+$F$11)</f>
        <v>0</v>
      </c>
      <c r="BA652">
        <f>($B$11*$K$9+$C$11*$K$9+$F$11*((CV652+CN652)/MAX(CV652+CN652+CW652, 0.1)*$P$9+CW652/MAX(CV652+CN652+CW652, 0.1)*$Q$9))/($B$11+$C$11+$F$11)</f>
        <v>0</v>
      </c>
      <c r="BB652">
        <v>6</v>
      </c>
      <c r="BC652">
        <v>0.5</v>
      </c>
      <c r="BD652" t="s">
        <v>355</v>
      </c>
      <c r="BE652">
        <v>2</v>
      </c>
      <c r="BF652" t="b">
        <v>1</v>
      </c>
      <c r="BG652">
        <v>1657319875.555556</v>
      </c>
      <c r="BH652">
        <v>919.5399999999998</v>
      </c>
      <c r="BI652">
        <v>952.1528888888889</v>
      </c>
      <c r="BJ652">
        <v>25.59078888888889</v>
      </c>
      <c r="BK652">
        <v>24.26207777777778</v>
      </c>
      <c r="BL652">
        <v>921.6553333333333</v>
      </c>
      <c r="BM652">
        <v>26.57067777777778</v>
      </c>
      <c r="BN652">
        <v>499.9862222222222</v>
      </c>
      <c r="BO652">
        <v>68.4118</v>
      </c>
      <c r="BP652">
        <v>0.0998843</v>
      </c>
      <c r="BQ652">
        <v>26.6623</v>
      </c>
      <c r="BR652">
        <v>26.99107777777778</v>
      </c>
      <c r="BS652">
        <v>999.9000000000001</v>
      </c>
      <c r="BT652">
        <v>0</v>
      </c>
      <c r="BU652">
        <v>0</v>
      </c>
      <c r="BV652">
        <v>9994.172222222223</v>
      </c>
      <c r="BW652">
        <v>0</v>
      </c>
      <c r="BX652">
        <v>1592.377777777778</v>
      </c>
      <c r="BY652">
        <v>-32.6129</v>
      </c>
      <c r="BZ652">
        <v>943.6897777777779</v>
      </c>
      <c r="CA652">
        <v>975.8284444444445</v>
      </c>
      <c r="CB652">
        <v>1.328685555555555</v>
      </c>
      <c r="CC652">
        <v>952.1528888888889</v>
      </c>
      <c r="CD652">
        <v>24.26207777777778</v>
      </c>
      <c r="CE652">
        <v>1.750711111111111</v>
      </c>
      <c r="CF652">
        <v>1.659813333333333</v>
      </c>
      <c r="CG652">
        <v>15.35353333333333</v>
      </c>
      <c r="CH652">
        <v>14.5256</v>
      </c>
      <c r="CI652">
        <v>2000.015555555555</v>
      </c>
      <c r="CJ652">
        <v>0.9800056666666666</v>
      </c>
      <c r="CK652">
        <v>0.01999393333333334</v>
      </c>
      <c r="CL652">
        <v>0</v>
      </c>
      <c r="CM652">
        <v>2.270555555555556</v>
      </c>
      <c r="CN652">
        <v>0</v>
      </c>
      <c r="CO652">
        <v>4364.621111111112</v>
      </c>
      <c r="CP652">
        <v>16749.61111111111</v>
      </c>
      <c r="CQ652">
        <v>42.64566666666666</v>
      </c>
      <c r="CR652">
        <v>44.25</v>
      </c>
      <c r="CS652">
        <v>43.125</v>
      </c>
      <c r="CT652">
        <v>42.437</v>
      </c>
      <c r="CU652">
        <v>41.5</v>
      </c>
      <c r="CV652">
        <v>1960.025555555556</v>
      </c>
      <c r="CW652">
        <v>39.99</v>
      </c>
      <c r="CX652">
        <v>0</v>
      </c>
      <c r="CY652">
        <v>1657319885.1</v>
      </c>
      <c r="CZ652">
        <v>0</v>
      </c>
      <c r="DA652">
        <v>1657315522.5</v>
      </c>
      <c r="DB652" t="s">
        <v>1038</v>
      </c>
      <c r="DC652">
        <v>1657315522.5</v>
      </c>
      <c r="DD652">
        <v>1657315518.5</v>
      </c>
      <c r="DE652">
        <v>10</v>
      </c>
      <c r="DF652">
        <v>0.226</v>
      </c>
      <c r="DG652">
        <v>0.346</v>
      </c>
      <c r="DH652">
        <v>-1.322</v>
      </c>
      <c r="DI652">
        <v>-0.172</v>
      </c>
      <c r="DJ652">
        <v>420</v>
      </c>
      <c r="DK652">
        <v>25</v>
      </c>
      <c r="DL652">
        <v>0.27</v>
      </c>
      <c r="DM652">
        <v>0.2</v>
      </c>
      <c r="DN652">
        <v>-32.8106675</v>
      </c>
      <c r="DO652">
        <v>1.900740337711115</v>
      </c>
      <c r="DP652">
        <v>0.2146914825831475</v>
      </c>
      <c r="DQ652">
        <v>0</v>
      </c>
      <c r="DR652">
        <v>1.34457025</v>
      </c>
      <c r="DS652">
        <v>-0.1556043151969999</v>
      </c>
      <c r="DT652">
        <v>0.02007210171948868</v>
      </c>
      <c r="DU652">
        <v>0</v>
      </c>
      <c r="DV652">
        <v>0</v>
      </c>
      <c r="DW652">
        <v>2</v>
      </c>
      <c r="DX652" t="s">
        <v>365</v>
      </c>
      <c r="DY652">
        <v>2.97659</v>
      </c>
      <c r="DZ652">
        <v>2.72475</v>
      </c>
      <c r="EA652">
        <v>0.125432</v>
      </c>
      <c r="EB652">
        <v>0.126879</v>
      </c>
      <c r="EC652">
        <v>0.08740000000000001</v>
      </c>
      <c r="ED652">
        <v>0.0805718</v>
      </c>
      <c r="EE652">
        <v>27500.9</v>
      </c>
      <c r="EF652">
        <v>27560.7</v>
      </c>
      <c r="EG652">
        <v>29252.8</v>
      </c>
      <c r="EH652">
        <v>29212</v>
      </c>
      <c r="EI652">
        <v>35385.7</v>
      </c>
      <c r="EJ652">
        <v>35694.2</v>
      </c>
      <c r="EK652">
        <v>41212.7</v>
      </c>
      <c r="EL652">
        <v>41609.9</v>
      </c>
      <c r="EM652">
        <v>1.93435</v>
      </c>
      <c r="EN652">
        <v>2.01825</v>
      </c>
      <c r="EO652">
        <v>-0.00551343</v>
      </c>
      <c r="EP652">
        <v>0</v>
      </c>
      <c r="EQ652">
        <v>27.0776</v>
      </c>
      <c r="ER652">
        <v>999.9</v>
      </c>
      <c r="ES652">
        <v>27.8</v>
      </c>
      <c r="ET652">
        <v>39.5</v>
      </c>
      <c r="EU652">
        <v>29.328</v>
      </c>
      <c r="EV652">
        <v>61.679</v>
      </c>
      <c r="EW652">
        <v>26.851</v>
      </c>
      <c r="EX652">
        <v>2</v>
      </c>
      <c r="EY652">
        <v>0.276608</v>
      </c>
      <c r="EZ652">
        <v>3.76606</v>
      </c>
      <c r="FA652">
        <v>20.3446</v>
      </c>
      <c r="FB652">
        <v>5.2113</v>
      </c>
      <c r="FC652">
        <v>12.0128</v>
      </c>
      <c r="FD652">
        <v>4.9864</v>
      </c>
      <c r="FE652">
        <v>3.2874</v>
      </c>
      <c r="FF652">
        <v>6629.1</v>
      </c>
      <c r="FG652">
        <v>9999</v>
      </c>
      <c r="FH652">
        <v>9999</v>
      </c>
      <c r="FI652">
        <v>107.1</v>
      </c>
      <c r="FJ652">
        <v>1.86752</v>
      </c>
      <c r="FK652">
        <v>1.86649</v>
      </c>
      <c r="FL652">
        <v>1.866</v>
      </c>
      <c r="FM652">
        <v>1.86584</v>
      </c>
      <c r="FN652">
        <v>1.86768</v>
      </c>
      <c r="FO652">
        <v>1.87012</v>
      </c>
      <c r="FP652">
        <v>1.86877</v>
      </c>
      <c r="FQ652">
        <v>1.8702</v>
      </c>
      <c r="FR652">
        <v>0</v>
      </c>
      <c r="FS652">
        <v>0</v>
      </c>
      <c r="FT652">
        <v>0</v>
      </c>
      <c r="FU652">
        <v>0</v>
      </c>
      <c r="FV652" t="s">
        <v>358</v>
      </c>
      <c r="FW652" t="s">
        <v>359</v>
      </c>
      <c r="FX652" t="s">
        <v>360</v>
      </c>
      <c r="FY652" t="s">
        <v>360</v>
      </c>
      <c r="FZ652" t="s">
        <v>360</v>
      </c>
      <c r="GA652" t="s">
        <v>360</v>
      </c>
      <c r="GB652">
        <v>0</v>
      </c>
      <c r="GC652">
        <v>100</v>
      </c>
      <c r="GD652">
        <v>100</v>
      </c>
      <c r="GE652">
        <v>-2.131</v>
      </c>
      <c r="GF652">
        <v>-0.982</v>
      </c>
      <c r="GG652">
        <v>-0.6157391948907027</v>
      </c>
      <c r="GH652">
        <v>-0.001751842048368114</v>
      </c>
      <c r="GI652">
        <v>2.175043830543419E-07</v>
      </c>
      <c r="GJ652">
        <v>-8.900938919420621E-11</v>
      </c>
      <c r="GK652">
        <v>8.598166570386768</v>
      </c>
      <c r="GL652">
        <v>1.777864070516789</v>
      </c>
      <c r="GM652">
        <v>-0.1595319365346188</v>
      </c>
      <c r="GN652">
        <v>0.002975254502177307</v>
      </c>
      <c r="GO652">
        <v>3</v>
      </c>
      <c r="GP652">
        <v>2360</v>
      </c>
      <c r="GQ652">
        <v>1</v>
      </c>
      <c r="GR652">
        <v>26</v>
      </c>
      <c r="GS652">
        <v>72.59999999999999</v>
      </c>
      <c r="GT652">
        <v>72.7</v>
      </c>
      <c r="GU652">
        <v>2.60376</v>
      </c>
      <c r="GV652">
        <v>2.22656</v>
      </c>
      <c r="GW652">
        <v>1.94702</v>
      </c>
      <c r="GX652">
        <v>2.81616</v>
      </c>
      <c r="GY652">
        <v>2.19482</v>
      </c>
      <c r="GZ652">
        <v>2.38647</v>
      </c>
      <c r="HA652">
        <v>42.0593</v>
      </c>
      <c r="HB652">
        <v>11.803</v>
      </c>
      <c r="HC652">
        <v>18</v>
      </c>
      <c r="HD652">
        <v>501.125</v>
      </c>
      <c r="HE652">
        <v>569.12</v>
      </c>
      <c r="HF652">
        <v>20.6284</v>
      </c>
      <c r="HG652">
        <v>30.8498</v>
      </c>
      <c r="HH652">
        <v>29.9989</v>
      </c>
      <c r="HI652">
        <v>30.7769</v>
      </c>
      <c r="HJ652">
        <v>30.6867</v>
      </c>
      <c r="HK652">
        <v>52.1553</v>
      </c>
      <c r="HL652">
        <v>15.1592</v>
      </c>
      <c r="HM652">
        <v>33.2169</v>
      </c>
      <c r="HN652">
        <v>20.641</v>
      </c>
      <c r="HO652">
        <v>995.763</v>
      </c>
      <c r="HP652">
        <v>24.301</v>
      </c>
      <c r="HQ652">
        <v>100.046</v>
      </c>
      <c r="HR652">
        <v>99.95050000000001</v>
      </c>
    </row>
    <row r="653" spans="1:226">
      <c r="A653">
        <v>637</v>
      </c>
      <c r="B653">
        <v>1657319882</v>
      </c>
      <c r="C653">
        <v>11021</v>
      </c>
      <c r="D653" t="s">
        <v>1642</v>
      </c>
      <c r="E653" t="s">
        <v>1643</v>
      </c>
      <c r="F653">
        <v>5</v>
      </c>
      <c r="G653" t="s">
        <v>728</v>
      </c>
      <c r="H653" t="s">
        <v>354</v>
      </c>
      <c r="I653">
        <v>1657319879.277778</v>
      </c>
      <c r="J653">
        <f>(K653)/1000</f>
        <v>0</v>
      </c>
      <c r="K653">
        <f>IF(BF653, AN653, AH653)</f>
        <v>0</v>
      </c>
      <c r="L653">
        <f>IF(BF653, AI653, AG653)</f>
        <v>0</v>
      </c>
      <c r="M653">
        <f>BH653 - IF(AU653&gt;1, L653*BB653*100.0/(AW653*BV653), 0)</f>
        <v>0</v>
      </c>
      <c r="N653">
        <f>((T653-J653/2)*M653-L653)/(T653+J653/2)</f>
        <v>0</v>
      </c>
      <c r="O653">
        <f>N653*(BO653+BP653)/1000.0</f>
        <v>0</v>
      </c>
      <c r="P653">
        <f>(BH653 - IF(AU653&gt;1, L653*BB653*100.0/(AW653*BV653), 0))*(BO653+BP653)/1000.0</f>
        <v>0</v>
      </c>
      <c r="Q653">
        <f>2.0/((1/S653-1/R653)+SIGN(S653)*SQRT((1/S653-1/R653)*(1/S653-1/R653) + 4*BC653/((BC653+1)*(BC653+1))*(2*1/S653*1/R653-1/R653*1/R653)))</f>
        <v>0</v>
      </c>
      <c r="R653">
        <f>IF(LEFT(BD653,1)&lt;&gt;"0",IF(LEFT(BD653,1)="1",3.0,BE653),$D$5+$E$5*(BV653*BO653/($K$5*1000))+$F$5*(BV653*BO653/($K$5*1000))*MAX(MIN(BB653,$J$5),$I$5)*MAX(MIN(BB653,$J$5),$I$5)+$G$5*MAX(MIN(BB653,$J$5),$I$5)*(BV653*BO653/($K$5*1000))+$H$5*(BV653*BO653/($K$5*1000))*(BV653*BO653/($K$5*1000)))</f>
        <v>0</v>
      </c>
      <c r="S653">
        <f>J653*(1000-(1000*0.61365*exp(17.502*W653/(240.97+W653))/(BO653+BP653)+BJ653)/2)/(1000*0.61365*exp(17.502*W653/(240.97+W653))/(BO653+BP653)-BJ653)</f>
        <v>0</v>
      </c>
      <c r="T653">
        <f>1/((BC653+1)/(Q653/1.6)+1/(R653/1.37)) + BC653/((BC653+1)/(Q653/1.6) + BC653/(R653/1.37))</f>
        <v>0</v>
      </c>
      <c r="U653">
        <f>(AX653*BA653)</f>
        <v>0</v>
      </c>
      <c r="V653">
        <f>(BQ653+(U653+2*0.95*5.67E-8*(((BQ653+$B$7)+273)^4-(BQ653+273)^4)-44100*J653)/(1.84*29.3*R653+8*0.95*5.67E-8*(BQ653+273)^3))</f>
        <v>0</v>
      </c>
      <c r="W653">
        <f>($C$7*BR653+$D$7*BS653+$E$7*V653)</f>
        <v>0</v>
      </c>
      <c r="X653">
        <f>0.61365*exp(17.502*W653/(240.97+W653))</f>
        <v>0</v>
      </c>
      <c r="Y653">
        <f>(Z653/AA653*100)</f>
        <v>0</v>
      </c>
      <c r="Z653">
        <f>BJ653*(BO653+BP653)/1000</f>
        <v>0</v>
      </c>
      <c r="AA653">
        <f>0.61365*exp(17.502*BQ653/(240.97+BQ653))</f>
        <v>0</v>
      </c>
      <c r="AB653">
        <f>(X653-BJ653*(BO653+BP653)/1000)</f>
        <v>0</v>
      </c>
      <c r="AC653">
        <f>(-J653*44100)</f>
        <v>0</v>
      </c>
      <c r="AD653">
        <f>2*29.3*R653*0.92*(BQ653-W653)</f>
        <v>0</v>
      </c>
      <c r="AE653">
        <f>2*0.95*5.67E-8*(((BQ653+$B$7)+273)^4-(W653+273)^4)</f>
        <v>0</v>
      </c>
      <c r="AF653">
        <f>U653+AE653+AC653+AD653</f>
        <v>0</v>
      </c>
      <c r="AG653">
        <f>BN653*AU653*(BI653-BH653*(1000-AU653*BK653)/(1000-AU653*BJ653))/(100*BB653)</f>
        <v>0</v>
      </c>
      <c r="AH653">
        <f>1000*BN653*AU653*(BJ653-BK653)/(100*BB653*(1000-AU653*BJ653))</f>
        <v>0</v>
      </c>
      <c r="AI653">
        <f>(AJ653 - AK653 - BO653*1E3/(8.314*(BQ653+273.15)) * AM653/BN653 * AL653) * BN653/(100*BB653) * (1000 - BK653)/1000</f>
        <v>0</v>
      </c>
      <c r="AJ653">
        <v>987.8983331445321</v>
      </c>
      <c r="AK653">
        <v>964.188769696969</v>
      </c>
      <c r="AL653">
        <v>3.429022934598095</v>
      </c>
      <c r="AM653">
        <v>65.61968836560369</v>
      </c>
      <c r="AN653">
        <f>(AP653 - AO653 + BO653*1E3/(8.314*(BQ653+273.15)) * AR653/BN653 * AQ653) * BN653/(100*BB653) * 1000/(1000 - AP653)</f>
        <v>0</v>
      </c>
      <c r="AO653">
        <v>24.25933031370005</v>
      </c>
      <c r="AP653">
        <v>25.59577939393939</v>
      </c>
      <c r="AQ653">
        <v>3.537792451610558E-06</v>
      </c>
      <c r="AR653">
        <v>78.44544884641762</v>
      </c>
      <c r="AS653">
        <v>0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MAX(0,($B$13+$C$13*BV653)/(1+$D$13*BV653)*BO653/(BQ653+273)*$E$13)</f>
        <v>0</v>
      </c>
      <c r="AX653">
        <f>$B$11*BW653+$C$11*BX653+$F$11*CI653*(1-CL653)</f>
        <v>0</v>
      </c>
      <c r="AY653">
        <f>AX653*AZ653</f>
        <v>0</v>
      </c>
      <c r="AZ653">
        <f>($B$11*$D$9+$C$11*$D$9+$F$11*((CV653+CN653)/MAX(CV653+CN653+CW653, 0.1)*$I$9+CW653/MAX(CV653+CN653+CW653, 0.1)*$J$9))/($B$11+$C$11+$F$11)</f>
        <v>0</v>
      </c>
      <c r="BA653">
        <f>($B$11*$K$9+$C$11*$K$9+$F$11*((CV653+CN653)/MAX(CV653+CN653+CW653, 0.1)*$P$9+CW653/MAX(CV653+CN653+CW653, 0.1)*$Q$9))/($B$11+$C$11+$F$11)</f>
        <v>0</v>
      </c>
      <c r="BB653">
        <v>6</v>
      </c>
      <c r="BC653">
        <v>0.5</v>
      </c>
      <c r="BD653" t="s">
        <v>355</v>
      </c>
      <c r="BE653">
        <v>2</v>
      </c>
      <c r="BF653" t="b">
        <v>1</v>
      </c>
      <c r="BG653">
        <v>1657319879.277778</v>
      </c>
      <c r="BH653">
        <v>932.0922222222222</v>
      </c>
      <c r="BI653">
        <v>964.7724444444443</v>
      </c>
      <c r="BJ653">
        <v>25.59446666666667</v>
      </c>
      <c r="BK653">
        <v>24.25781111111111</v>
      </c>
      <c r="BL653">
        <v>934.2274444444445</v>
      </c>
      <c r="BM653">
        <v>26.5768</v>
      </c>
      <c r="BN653">
        <v>499.9886666666667</v>
      </c>
      <c r="BO653">
        <v>68.41270000000002</v>
      </c>
      <c r="BP653">
        <v>0.09993317777777777</v>
      </c>
      <c r="BQ653">
        <v>26.66048888888889</v>
      </c>
      <c r="BR653">
        <v>26.99025555555556</v>
      </c>
      <c r="BS653">
        <v>999.9000000000001</v>
      </c>
      <c r="BT653">
        <v>0</v>
      </c>
      <c r="BU653">
        <v>0</v>
      </c>
      <c r="BV653">
        <v>10004.78666666667</v>
      </c>
      <c r="BW653">
        <v>0</v>
      </c>
      <c r="BX653">
        <v>1591.973333333333</v>
      </c>
      <c r="BY653">
        <v>-32.67996666666667</v>
      </c>
      <c r="BZ653">
        <v>956.5753333333333</v>
      </c>
      <c r="CA653">
        <v>988.7573333333332</v>
      </c>
      <c r="CB653">
        <v>1.336641111111111</v>
      </c>
      <c r="CC653">
        <v>964.7724444444443</v>
      </c>
      <c r="CD653">
        <v>24.25781111111111</v>
      </c>
      <c r="CE653">
        <v>1.750986666666667</v>
      </c>
      <c r="CF653">
        <v>1.659542222222222</v>
      </c>
      <c r="CG653">
        <v>15.35597777777778</v>
      </c>
      <c r="CH653">
        <v>14.52308888888889</v>
      </c>
      <c r="CI653">
        <v>1999.936666666667</v>
      </c>
      <c r="CJ653">
        <v>0.9800046666666665</v>
      </c>
      <c r="CK653">
        <v>0.01999493333333334</v>
      </c>
      <c r="CL653">
        <v>0</v>
      </c>
      <c r="CM653">
        <v>2.2756</v>
      </c>
      <c r="CN653">
        <v>0</v>
      </c>
      <c r="CO653">
        <v>4364.891111111111</v>
      </c>
      <c r="CP653">
        <v>16748.94444444445</v>
      </c>
      <c r="CQ653">
        <v>42.625</v>
      </c>
      <c r="CR653">
        <v>44.25</v>
      </c>
      <c r="CS653">
        <v>43.125</v>
      </c>
      <c r="CT653">
        <v>42.43011111111111</v>
      </c>
      <c r="CU653">
        <v>41.493</v>
      </c>
      <c r="CV653">
        <v>1959.946666666667</v>
      </c>
      <c r="CW653">
        <v>39.99</v>
      </c>
      <c r="CX653">
        <v>0</v>
      </c>
      <c r="CY653">
        <v>1657319888.7</v>
      </c>
      <c r="CZ653">
        <v>0</v>
      </c>
      <c r="DA653">
        <v>1657315522.5</v>
      </c>
      <c r="DB653" t="s">
        <v>1038</v>
      </c>
      <c r="DC653">
        <v>1657315522.5</v>
      </c>
      <c r="DD653">
        <v>1657315518.5</v>
      </c>
      <c r="DE653">
        <v>10</v>
      </c>
      <c r="DF653">
        <v>0.226</v>
      </c>
      <c r="DG653">
        <v>0.346</v>
      </c>
      <c r="DH653">
        <v>-1.322</v>
      </c>
      <c r="DI653">
        <v>-0.172</v>
      </c>
      <c r="DJ653">
        <v>420</v>
      </c>
      <c r="DK653">
        <v>25</v>
      </c>
      <c r="DL653">
        <v>0.27</v>
      </c>
      <c r="DM653">
        <v>0.2</v>
      </c>
      <c r="DN653">
        <v>-32.74234</v>
      </c>
      <c r="DO653">
        <v>1.225474671669894</v>
      </c>
      <c r="DP653">
        <v>0.1903266807360438</v>
      </c>
      <c r="DQ653">
        <v>0</v>
      </c>
      <c r="DR653">
        <v>1.34061325</v>
      </c>
      <c r="DS653">
        <v>-0.1219534333958766</v>
      </c>
      <c r="DT653">
        <v>0.01909933839004641</v>
      </c>
      <c r="DU653">
        <v>0</v>
      </c>
      <c r="DV653">
        <v>0</v>
      </c>
      <c r="DW653">
        <v>2</v>
      </c>
      <c r="DX653" t="s">
        <v>365</v>
      </c>
      <c r="DY653">
        <v>2.9766</v>
      </c>
      <c r="DZ653">
        <v>2.72479</v>
      </c>
      <c r="EA653">
        <v>0.126471</v>
      </c>
      <c r="EB653">
        <v>0.127914</v>
      </c>
      <c r="EC653">
        <v>0.0874089</v>
      </c>
      <c r="ED653">
        <v>0.0805602</v>
      </c>
      <c r="EE653">
        <v>27468.4</v>
      </c>
      <c r="EF653">
        <v>27529.1</v>
      </c>
      <c r="EG653">
        <v>29253</v>
      </c>
      <c r="EH653">
        <v>29213.1</v>
      </c>
      <c r="EI653">
        <v>35385.7</v>
      </c>
      <c r="EJ653">
        <v>35695.9</v>
      </c>
      <c r="EK653">
        <v>41213.1</v>
      </c>
      <c r="EL653">
        <v>41611.3</v>
      </c>
      <c r="EM653">
        <v>1.9345</v>
      </c>
      <c r="EN653">
        <v>2.01813</v>
      </c>
      <c r="EO653">
        <v>-0.005126</v>
      </c>
      <c r="EP653">
        <v>0</v>
      </c>
      <c r="EQ653">
        <v>27.0757</v>
      </c>
      <c r="ER653">
        <v>999.9</v>
      </c>
      <c r="ES653">
        <v>27.8</v>
      </c>
      <c r="ET653">
        <v>39.5</v>
      </c>
      <c r="EU653">
        <v>29.3307</v>
      </c>
      <c r="EV653">
        <v>61.729</v>
      </c>
      <c r="EW653">
        <v>26.7949</v>
      </c>
      <c r="EX653">
        <v>2</v>
      </c>
      <c r="EY653">
        <v>0.275844</v>
      </c>
      <c r="EZ653">
        <v>3.74169</v>
      </c>
      <c r="FA653">
        <v>20.3449</v>
      </c>
      <c r="FB653">
        <v>5.2107</v>
      </c>
      <c r="FC653">
        <v>12.0126</v>
      </c>
      <c r="FD653">
        <v>4.98635</v>
      </c>
      <c r="FE653">
        <v>3.28735</v>
      </c>
      <c r="FF653">
        <v>6629.1</v>
      </c>
      <c r="FG653">
        <v>9999</v>
      </c>
      <c r="FH653">
        <v>9999</v>
      </c>
      <c r="FI653">
        <v>107.1</v>
      </c>
      <c r="FJ653">
        <v>1.86752</v>
      </c>
      <c r="FK653">
        <v>1.86648</v>
      </c>
      <c r="FL653">
        <v>1.866</v>
      </c>
      <c r="FM653">
        <v>1.86584</v>
      </c>
      <c r="FN653">
        <v>1.86768</v>
      </c>
      <c r="FO653">
        <v>1.87012</v>
      </c>
      <c r="FP653">
        <v>1.86876</v>
      </c>
      <c r="FQ653">
        <v>1.87017</v>
      </c>
      <c r="FR653">
        <v>0</v>
      </c>
      <c r="FS653">
        <v>0</v>
      </c>
      <c r="FT653">
        <v>0</v>
      </c>
      <c r="FU653">
        <v>0</v>
      </c>
      <c r="FV653" t="s">
        <v>358</v>
      </c>
      <c r="FW653" t="s">
        <v>359</v>
      </c>
      <c r="FX653" t="s">
        <v>360</v>
      </c>
      <c r="FY653" t="s">
        <v>360</v>
      </c>
      <c r="FZ653" t="s">
        <v>360</v>
      </c>
      <c r="GA653" t="s">
        <v>360</v>
      </c>
      <c r="GB653">
        <v>0</v>
      </c>
      <c r="GC653">
        <v>100</v>
      </c>
      <c r="GD653">
        <v>100</v>
      </c>
      <c r="GE653">
        <v>-2.15</v>
      </c>
      <c r="GF653">
        <v>-0.9834000000000001</v>
      </c>
      <c r="GG653">
        <v>-0.6157391948907027</v>
      </c>
      <c r="GH653">
        <v>-0.001751842048368114</v>
      </c>
      <c r="GI653">
        <v>2.175043830543419E-07</v>
      </c>
      <c r="GJ653">
        <v>-8.900938919420621E-11</v>
      </c>
      <c r="GK653">
        <v>8.598166570386768</v>
      </c>
      <c r="GL653">
        <v>1.777864070516789</v>
      </c>
      <c r="GM653">
        <v>-0.1595319365346188</v>
      </c>
      <c r="GN653">
        <v>0.002975254502177307</v>
      </c>
      <c r="GO653">
        <v>3</v>
      </c>
      <c r="GP653">
        <v>2360</v>
      </c>
      <c r="GQ653">
        <v>1</v>
      </c>
      <c r="GR653">
        <v>26</v>
      </c>
      <c r="GS653">
        <v>72.7</v>
      </c>
      <c r="GT653">
        <v>72.7</v>
      </c>
      <c r="GU653">
        <v>2.61475</v>
      </c>
      <c r="GV653">
        <v>2.22778</v>
      </c>
      <c r="GW653">
        <v>1.94702</v>
      </c>
      <c r="GX653">
        <v>2.81494</v>
      </c>
      <c r="GY653">
        <v>2.19482</v>
      </c>
      <c r="GZ653">
        <v>2.34009</v>
      </c>
      <c r="HA653">
        <v>42.0593</v>
      </c>
      <c r="HB653">
        <v>11.7942</v>
      </c>
      <c r="HC653">
        <v>18</v>
      </c>
      <c r="HD653">
        <v>501.205</v>
      </c>
      <c r="HE653">
        <v>569.01</v>
      </c>
      <c r="HF653">
        <v>20.6357</v>
      </c>
      <c r="HG653">
        <v>30.8452</v>
      </c>
      <c r="HH653">
        <v>29.999</v>
      </c>
      <c r="HI653">
        <v>30.7746</v>
      </c>
      <c r="HJ653">
        <v>30.6851</v>
      </c>
      <c r="HK653">
        <v>52.6152</v>
      </c>
      <c r="HL653">
        <v>15.1592</v>
      </c>
      <c r="HM653">
        <v>33.2169</v>
      </c>
      <c r="HN653">
        <v>20.6476</v>
      </c>
      <c r="HO653">
        <v>1009.12</v>
      </c>
      <c r="HP653">
        <v>24.301</v>
      </c>
      <c r="HQ653">
        <v>100.047</v>
      </c>
      <c r="HR653">
        <v>99.95399999999999</v>
      </c>
    </row>
    <row r="654" spans="1:226">
      <c r="A654">
        <v>638</v>
      </c>
      <c r="B654">
        <v>1657319883.5</v>
      </c>
      <c r="C654">
        <v>11022.5</v>
      </c>
      <c r="D654" t="s">
        <v>1644</v>
      </c>
      <c r="E654" t="s">
        <v>1645</v>
      </c>
      <c r="F654">
        <v>5</v>
      </c>
      <c r="G654" t="s">
        <v>728</v>
      </c>
      <c r="H654" t="s">
        <v>354</v>
      </c>
      <c r="I654">
        <v>1657319880.555556</v>
      </c>
      <c r="J654">
        <f>(K654)/1000</f>
        <v>0</v>
      </c>
      <c r="K654">
        <f>IF(BF654, AN654, AH654)</f>
        <v>0</v>
      </c>
      <c r="L654">
        <f>IF(BF654, AI654, AG654)</f>
        <v>0</v>
      </c>
      <c r="M654">
        <f>BH654 - IF(AU654&gt;1, L654*BB654*100.0/(AW654*BV654), 0)</f>
        <v>0</v>
      </c>
      <c r="N654">
        <f>((T654-J654/2)*M654-L654)/(T654+J654/2)</f>
        <v>0</v>
      </c>
      <c r="O654">
        <f>N654*(BO654+BP654)/1000.0</f>
        <v>0</v>
      </c>
      <c r="P654">
        <f>(BH654 - IF(AU654&gt;1, L654*BB654*100.0/(AW654*BV654), 0))*(BO654+BP654)/1000.0</f>
        <v>0</v>
      </c>
      <c r="Q654">
        <f>2.0/((1/S654-1/R654)+SIGN(S654)*SQRT((1/S654-1/R654)*(1/S654-1/R654) + 4*BC654/((BC654+1)*(BC654+1))*(2*1/S654*1/R654-1/R654*1/R654)))</f>
        <v>0</v>
      </c>
      <c r="R654">
        <f>IF(LEFT(BD654,1)&lt;&gt;"0",IF(LEFT(BD654,1)="1",3.0,BE654),$D$5+$E$5*(BV654*BO654/($K$5*1000))+$F$5*(BV654*BO654/($K$5*1000))*MAX(MIN(BB654,$J$5),$I$5)*MAX(MIN(BB654,$J$5),$I$5)+$G$5*MAX(MIN(BB654,$J$5),$I$5)*(BV654*BO654/($K$5*1000))+$H$5*(BV654*BO654/($K$5*1000))*(BV654*BO654/($K$5*1000)))</f>
        <v>0</v>
      </c>
      <c r="S654">
        <f>J654*(1000-(1000*0.61365*exp(17.502*W654/(240.97+W654))/(BO654+BP654)+BJ654)/2)/(1000*0.61365*exp(17.502*W654/(240.97+W654))/(BO654+BP654)-BJ654)</f>
        <v>0</v>
      </c>
      <c r="T654">
        <f>1/((BC654+1)/(Q654/1.6)+1/(R654/1.37)) + BC654/((BC654+1)/(Q654/1.6) + BC654/(R654/1.37))</f>
        <v>0</v>
      </c>
      <c r="U654">
        <f>(AX654*BA654)</f>
        <v>0</v>
      </c>
      <c r="V654">
        <f>(BQ654+(U654+2*0.95*5.67E-8*(((BQ654+$B$7)+273)^4-(BQ654+273)^4)-44100*J654)/(1.84*29.3*R654+8*0.95*5.67E-8*(BQ654+273)^3))</f>
        <v>0</v>
      </c>
      <c r="W654">
        <f>($C$7*BR654+$D$7*BS654+$E$7*V654)</f>
        <v>0</v>
      </c>
      <c r="X654">
        <f>0.61365*exp(17.502*W654/(240.97+W654))</f>
        <v>0</v>
      </c>
      <c r="Y654">
        <f>(Z654/AA654*100)</f>
        <v>0</v>
      </c>
      <c r="Z654">
        <f>BJ654*(BO654+BP654)/1000</f>
        <v>0</v>
      </c>
      <c r="AA654">
        <f>0.61365*exp(17.502*BQ654/(240.97+BQ654))</f>
        <v>0</v>
      </c>
      <c r="AB654">
        <f>(X654-BJ654*(BO654+BP654)/1000)</f>
        <v>0</v>
      </c>
      <c r="AC654">
        <f>(-J654*44100)</f>
        <v>0</v>
      </c>
      <c r="AD654">
        <f>2*29.3*R654*0.92*(BQ654-W654)</f>
        <v>0</v>
      </c>
      <c r="AE654">
        <f>2*0.95*5.67E-8*(((BQ654+$B$7)+273)^4-(W654+273)^4)</f>
        <v>0</v>
      </c>
      <c r="AF654">
        <f>U654+AE654+AC654+AD654</f>
        <v>0</v>
      </c>
      <c r="AG654">
        <f>BN654*AU654*(BI654-BH654*(1000-AU654*BK654)/(1000-AU654*BJ654))/(100*BB654)</f>
        <v>0</v>
      </c>
      <c r="AH654">
        <f>1000*BN654*AU654*(BJ654-BK654)/(100*BB654*(1000-AU654*BJ654))</f>
        <v>0</v>
      </c>
      <c r="AI654">
        <f>(AJ654 - AK654 - BO654*1E3/(8.314*(BQ654+273.15)) * AM654/BN654 * AL654) * BN654/(100*BB654) * (1000 - BK654)/1000</f>
        <v>0</v>
      </c>
      <c r="AJ654">
        <v>993.180448168637</v>
      </c>
      <c r="AK654">
        <v>969.3450666666663</v>
      </c>
      <c r="AL654">
        <v>3.420933046786715</v>
      </c>
      <c r="AM654">
        <v>65.61968836560369</v>
      </c>
      <c r="AN654">
        <f>(AP654 - AO654 + BO654*1E3/(8.314*(BQ654+273.15)) * AR654/BN654 * AQ654) * BN654/(100*BB654) * 1000/(1000 - AP654)</f>
        <v>0</v>
      </c>
      <c r="AO654">
        <v>24.25729800132252</v>
      </c>
      <c r="AP654">
        <v>25.59757575757576</v>
      </c>
      <c r="AQ654">
        <v>3.921943704477737E-06</v>
      </c>
      <c r="AR654">
        <v>78.44544884641762</v>
      </c>
      <c r="AS654">
        <v>0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MAX(0,($B$13+$C$13*BV654)/(1+$D$13*BV654)*BO654/(BQ654+273)*$E$13)</f>
        <v>0</v>
      </c>
      <c r="AX654">
        <f>$B$11*BW654+$C$11*BX654+$F$11*CI654*(1-CL654)</f>
        <v>0</v>
      </c>
      <c r="AY654">
        <f>AX654*AZ654</f>
        <v>0</v>
      </c>
      <c r="AZ654">
        <f>($B$11*$D$9+$C$11*$D$9+$F$11*((CV654+CN654)/MAX(CV654+CN654+CW654, 0.1)*$I$9+CW654/MAX(CV654+CN654+CW654, 0.1)*$J$9))/($B$11+$C$11+$F$11)</f>
        <v>0</v>
      </c>
      <c r="BA654">
        <f>($B$11*$K$9+$C$11*$K$9+$F$11*((CV654+CN654)/MAX(CV654+CN654+CW654, 0.1)*$P$9+CW654/MAX(CV654+CN654+CW654, 0.1)*$Q$9))/($B$11+$C$11+$F$11)</f>
        <v>0</v>
      </c>
      <c r="BB654">
        <v>6</v>
      </c>
      <c r="BC654">
        <v>0.5</v>
      </c>
      <c r="BD654" t="s">
        <v>355</v>
      </c>
      <c r="BE654">
        <v>2</v>
      </c>
      <c r="BF654" t="b">
        <v>1</v>
      </c>
      <c r="BG654">
        <v>1657319880.555556</v>
      </c>
      <c r="BH654">
        <v>936.3792222222223</v>
      </c>
      <c r="BI654">
        <v>969.1056666666666</v>
      </c>
      <c r="BJ654">
        <v>25.59541111111111</v>
      </c>
      <c r="BK654">
        <v>24.2563</v>
      </c>
      <c r="BL654">
        <v>938.5211111111112</v>
      </c>
      <c r="BM654">
        <v>26.57837777777778</v>
      </c>
      <c r="BN654">
        <v>500.0016666666667</v>
      </c>
      <c r="BO654">
        <v>68.41288888888889</v>
      </c>
      <c r="BP654">
        <v>0.09999383333333332</v>
      </c>
      <c r="BQ654">
        <v>26.66157777777778</v>
      </c>
      <c r="BR654">
        <v>26.99073333333333</v>
      </c>
      <c r="BS654">
        <v>999.9000000000001</v>
      </c>
      <c r="BT654">
        <v>0</v>
      </c>
      <c r="BU654">
        <v>0</v>
      </c>
      <c r="BV654">
        <v>10000.89222222222</v>
      </c>
      <c r="BW654">
        <v>0</v>
      </c>
      <c r="BX654">
        <v>1591.973333333333</v>
      </c>
      <c r="BY654">
        <v>-32.72636666666667</v>
      </c>
      <c r="BZ654">
        <v>960.9758888888888</v>
      </c>
      <c r="CA654">
        <v>993.1964444444444</v>
      </c>
      <c r="CB654">
        <v>1.339113333333333</v>
      </c>
      <c r="CC654">
        <v>969.1056666666666</v>
      </c>
      <c r="CD654">
        <v>24.2563</v>
      </c>
      <c r="CE654">
        <v>1.751056666666666</v>
      </c>
      <c r="CF654">
        <v>1.659443333333333</v>
      </c>
      <c r="CG654">
        <v>15.3566</v>
      </c>
      <c r="CH654">
        <v>14.52215555555556</v>
      </c>
      <c r="CI654">
        <v>1999.97</v>
      </c>
      <c r="CJ654">
        <v>0.980005</v>
      </c>
      <c r="CK654">
        <v>0.0199946</v>
      </c>
      <c r="CL654">
        <v>0</v>
      </c>
      <c r="CM654">
        <v>2.326244444444444</v>
      </c>
      <c r="CN654">
        <v>0</v>
      </c>
      <c r="CO654">
        <v>4365.155555555555</v>
      </c>
      <c r="CP654">
        <v>16749.23333333333</v>
      </c>
      <c r="CQ654">
        <v>42.625</v>
      </c>
      <c r="CR654">
        <v>44.25</v>
      </c>
      <c r="CS654">
        <v>43.125</v>
      </c>
      <c r="CT654">
        <v>42.43011111111111</v>
      </c>
      <c r="CU654">
        <v>41.493</v>
      </c>
      <c r="CV654">
        <v>1959.98</v>
      </c>
      <c r="CW654">
        <v>39.99</v>
      </c>
      <c r="CX654">
        <v>0</v>
      </c>
      <c r="CY654">
        <v>1657319889.9</v>
      </c>
      <c r="CZ654">
        <v>0</v>
      </c>
      <c r="DA654">
        <v>1657315522.5</v>
      </c>
      <c r="DB654" t="s">
        <v>1038</v>
      </c>
      <c r="DC654">
        <v>1657315522.5</v>
      </c>
      <c r="DD654">
        <v>1657315518.5</v>
      </c>
      <c r="DE654">
        <v>10</v>
      </c>
      <c r="DF654">
        <v>0.226</v>
      </c>
      <c r="DG654">
        <v>0.346</v>
      </c>
      <c r="DH654">
        <v>-1.322</v>
      </c>
      <c r="DI654">
        <v>-0.172</v>
      </c>
      <c r="DJ654">
        <v>420</v>
      </c>
      <c r="DK654">
        <v>25</v>
      </c>
      <c r="DL654">
        <v>0.27</v>
      </c>
      <c r="DM654">
        <v>0.2</v>
      </c>
      <c r="DN654">
        <v>-32.734675</v>
      </c>
      <c r="DO654">
        <v>0.9352120075048215</v>
      </c>
      <c r="DP654">
        <v>0.1838238650855759</v>
      </c>
      <c r="DQ654">
        <v>0</v>
      </c>
      <c r="DR654">
        <v>1.33950075</v>
      </c>
      <c r="DS654">
        <v>-0.09675500938086568</v>
      </c>
      <c r="DT654">
        <v>0.01826665382431879</v>
      </c>
      <c r="DU654">
        <v>1</v>
      </c>
      <c r="DV654">
        <v>1</v>
      </c>
      <c r="DW654">
        <v>2</v>
      </c>
      <c r="DX654" t="s">
        <v>357</v>
      </c>
      <c r="DY654">
        <v>2.97656</v>
      </c>
      <c r="DZ654">
        <v>2.72469</v>
      </c>
      <c r="EA654">
        <v>0.126917</v>
      </c>
      <c r="EB654">
        <v>0.128343</v>
      </c>
      <c r="EC654">
        <v>0.08741549999999999</v>
      </c>
      <c r="ED654">
        <v>0.08055850000000001</v>
      </c>
      <c r="EE654">
        <v>27454.9</v>
      </c>
      <c r="EF654">
        <v>27515.8</v>
      </c>
      <c r="EG654">
        <v>29253.6</v>
      </c>
      <c r="EH654">
        <v>29213.5</v>
      </c>
      <c r="EI654">
        <v>35386</v>
      </c>
      <c r="EJ654">
        <v>35696.5</v>
      </c>
      <c r="EK654">
        <v>41213.7</v>
      </c>
      <c r="EL654">
        <v>41611.9</v>
      </c>
      <c r="EM654">
        <v>1.93445</v>
      </c>
      <c r="EN654">
        <v>2.01817</v>
      </c>
      <c r="EO654">
        <v>-0.00551343</v>
      </c>
      <c r="EP654">
        <v>0</v>
      </c>
      <c r="EQ654">
        <v>27.0753</v>
      </c>
      <c r="ER654">
        <v>999.9</v>
      </c>
      <c r="ES654">
        <v>27.8</v>
      </c>
      <c r="ET654">
        <v>39.5</v>
      </c>
      <c r="EU654">
        <v>29.3309</v>
      </c>
      <c r="EV654">
        <v>61.869</v>
      </c>
      <c r="EW654">
        <v>26.8389</v>
      </c>
      <c r="EX654">
        <v>2</v>
      </c>
      <c r="EY654">
        <v>0.275559</v>
      </c>
      <c r="EZ654">
        <v>3.73707</v>
      </c>
      <c r="FA654">
        <v>20.345</v>
      </c>
      <c r="FB654">
        <v>5.21145</v>
      </c>
      <c r="FC654">
        <v>12.0131</v>
      </c>
      <c r="FD654">
        <v>4.98645</v>
      </c>
      <c r="FE654">
        <v>3.2874</v>
      </c>
      <c r="FF654">
        <v>6629.1</v>
      </c>
      <c r="FG654">
        <v>9999</v>
      </c>
      <c r="FH654">
        <v>9999</v>
      </c>
      <c r="FI654">
        <v>107.1</v>
      </c>
      <c r="FJ654">
        <v>1.86752</v>
      </c>
      <c r="FK654">
        <v>1.86648</v>
      </c>
      <c r="FL654">
        <v>1.86599</v>
      </c>
      <c r="FM654">
        <v>1.86584</v>
      </c>
      <c r="FN654">
        <v>1.86768</v>
      </c>
      <c r="FO654">
        <v>1.87012</v>
      </c>
      <c r="FP654">
        <v>1.86875</v>
      </c>
      <c r="FQ654">
        <v>1.87015</v>
      </c>
      <c r="FR654">
        <v>0</v>
      </c>
      <c r="FS654">
        <v>0</v>
      </c>
      <c r="FT654">
        <v>0</v>
      </c>
      <c r="FU654">
        <v>0</v>
      </c>
      <c r="FV654" t="s">
        <v>358</v>
      </c>
      <c r="FW654" t="s">
        <v>359</v>
      </c>
      <c r="FX654" t="s">
        <v>360</v>
      </c>
      <c r="FY654" t="s">
        <v>360</v>
      </c>
      <c r="FZ654" t="s">
        <v>360</v>
      </c>
      <c r="GA654" t="s">
        <v>360</v>
      </c>
      <c r="GB654">
        <v>0</v>
      </c>
      <c r="GC654">
        <v>100</v>
      </c>
      <c r="GD654">
        <v>100</v>
      </c>
      <c r="GE654">
        <v>-2.158</v>
      </c>
      <c r="GF654">
        <v>-0.9846</v>
      </c>
      <c r="GG654">
        <v>-0.6157391948907027</v>
      </c>
      <c r="GH654">
        <v>-0.001751842048368114</v>
      </c>
      <c r="GI654">
        <v>2.175043830543419E-07</v>
      </c>
      <c r="GJ654">
        <v>-8.900938919420621E-11</v>
      </c>
      <c r="GK654">
        <v>8.598166570386768</v>
      </c>
      <c r="GL654">
        <v>1.777864070516789</v>
      </c>
      <c r="GM654">
        <v>-0.1595319365346188</v>
      </c>
      <c r="GN654">
        <v>0.002975254502177307</v>
      </c>
      <c r="GO654">
        <v>3</v>
      </c>
      <c r="GP654">
        <v>2360</v>
      </c>
      <c r="GQ654">
        <v>1</v>
      </c>
      <c r="GR654">
        <v>26</v>
      </c>
      <c r="GS654">
        <v>72.7</v>
      </c>
      <c r="GT654">
        <v>72.8</v>
      </c>
      <c r="GU654">
        <v>2.62695</v>
      </c>
      <c r="GV654">
        <v>2.22656</v>
      </c>
      <c r="GW654">
        <v>1.94702</v>
      </c>
      <c r="GX654">
        <v>2.81616</v>
      </c>
      <c r="GY654">
        <v>2.19482</v>
      </c>
      <c r="GZ654">
        <v>2.37549</v>
      </c>
      <c r="HA654">
        <v>42.0593</v>
      </c>
      <c r="HB654">
        <v>11.8117</v>
      </c>
      <c r="HC654">
        <v>18</v>
      </c>
      <c r="HD654">
        <v>501.164</v>
      </c>
      <c r="HE654">
        <v>569.038</v>
      </c>
      <c r="HF654">
        <v>20.6394</v>
      </c>
      <c r="HG654">
        <v>30.8438</v>
      </c>
      <c r="HH654">
        <v>29.9991</v>
      </c>
      <c r="HI654">
        <v>30.7736</v>
      </c>
      <c r="HJ654">
        <v>30.684</v>
      </c>
      <c r="HK654">
        <v>52.5947</v>
      </c>
      <c r="HL654">
        <v>15.1592</v>
      </c>
      <c r="HM654">
        <v>33.2169</v>
      </c>
      <c r="HN654">
        <v>20.6476</v>
      </c>
      <c r="HO654">
        <v>989.683</v>
      </c>
      <c r="HP654">
        <v>24.301</v>
      </c>
      <c r="HQ654">
        <v>100.049</v>
      </c>
      <c r="HR654">
        <v>99.9554</v>
      </c>
    </row>
    <row r="655" spans="1:226">
      <c r="A655">
        <v>639</v>
      </c>
      <c r="B655">
        <v>1657319887</v>
      </c>
      <c r="C655">
        <v>11026</v>
      </c>
      <c r="D655" t="s">
        <v>1646</v>
      </c>
      <c r="E655" t="s">
        <v>1647</v>
      </c>
      <c r="F655">
        <v>5</v>
      </c>
      <c r="G655" t="s">
        <v>728</v>
      </c>
      <c r="H655" t="s">
        <v>354</v>
      </c>
      <c r="I655">
        <v>1657319884.277778</v>
      </c>
      <c r="J655">
        <f>(K655)/1000</f>
        <v>0</v>
      </c>
      <c r="K655">
        <f>IF(BF655, AN655, AH655)</f>
        <v>0</v>
      </c>
      <c r="L655">
        <f>IF(BF655, AI655, AG655)</f>
        <v>0</v>
      </c>
      <c r="M655">
        <f>BH655 - IF(AU655&gt;1, L655*BB655*100.0/(AW655*BV655), 0)</f>
        <v>0</v>
      </c>
      <c r="N655">
        <f>((T655-J655/2)*M655-L655)/(T655+J655/2)</f>
        <v>0</v>
      </c>
      <c r="O655">
        <f>N655*(BO655+BP655)/1000.0</f>
        <v>0</v>
      </c>
      <c r="P655">
        <f>(BH655 - IF(AU655&gt;1, L655*BB655*100.0/(AW655*BV655), 0))*(BO655+BP655)/1000.0</f>
        <v>0</v>
      </c>
      <c r="Q655">
        <f>2.0/((1/S655-1/R655)+SIGN(S655)*SQRT((1/S655-1/R655)*(1/S655-1/R655) + 4*BC655/((BC655+1)*(BC655+1))*(2*1/S655*1/R655-1/R655*1/R655)))</f>
        <v>0</v>
      </c>
      <c r="R655">
        <f>IF(LEFT(BD655,1)&lt;&gt;"0",IF(LEFT(BD655,1)="1",3.0,BE655),$D$5+$E$5*(BV655*BO655/($K$5*1000))+$F$5*(BV655*BO655/($K$5*1000))*MAX(MIN(BB655,$J$5),$I$5)*MAX(MIN(BB655,$J$5),$I$5)+$G$5*MAX(MIN(BB655,$J$5),$I$5)*(BV655*BO655/($K$5*1000))+$H$5*(BV655*BO655/($K$5*1000))*(BV655*BO655/($K$5*1000)))</f>
        <v>0</v>
      </c>
      <c r="S655">
        <f>J655*(1000-(1000*0.61365*exp(17.502*W655/(240.97+W655))/(BO655+BP655)+BJ655)/2)/(1000*0.61365*exp(17.502*W655/(240.97+W655))/(BO655+BP655)-BJ655)</f>
        <v>0</v>
      </c>
      <c r="T655">
        <f>1/((BC655+1)/(Q655/1.6)+1/(R655/1.37)) + BC655/((BC655+1)/(Q655/1.6) + BC655/(R655/1.37))</f>
        <v>0</v>
      </c>
      <c r="U655">
        <f>(AX655*BA655)</f>
        <v>0</v>
      </c>
      <c r="V655">
        <f>(BQ655+(U655+2*0.95*5.67E-8*(((BQ655+$B$7)+273)^4-(BQ655+273)^4)-44100*J655)/(1.84*29.3*R655+8*0.95*5.67E-8*(BQ655+273)^3))</f>
        <v>0</v>
      </c>
      <c r="W655">
        <f>($C$7*BR655+$D$7*BS655+$E$7*V655)</f>
        <v>0</v>
      </c>
      <c r="X655">
        <f>0.61365*exp(17.502*W655/(240.97+W655))</f>
        <v>0</v>
      </c>
      <c r="Y655">
        <f>(Z655/AA655*100)</f>
        <v>0</v>
      </c>
      <c r="Z655">
        <f>BJ655*(BO655+BP655)/1000</f>
        <v>0</v>
      </c>
      <c r="AA655">
        <f>0.61365*exp(17.502*BQ655/(240.97+BQ655))</f>
        <v>0</v>
      </c>
      <c r="AB655">
        <f>(X655-BJ655*(BO655+BP655)/1000)</f>
        <v>0</v>
      </c>
      <c r="AC655">
        <f>(-J655*44100)</f>
        <v>0</v>
      </c>
      <c r="AD655">
        <f>2*29.3*R655*0.92*(BQ655-W655)</f>
        <v>0</v>
      </c>
      <c r="AE655">
        <f>2*0.95*5.67E-8*(((BQ655+$B$7)+273)^4-(W655+273)^4)</f>
        <v>0</v>
      </c>
      <c r="AF655">
        <f>U655+AE655+AC655+AD655</f>
        <v>0</v>
      </c>
      <c r="AG655">
        <f>BN655*AU655*(BI655-BH655*(1000-AU655*BK655)/(1000-AU655*BJ655))/(100*BB655)</f>
        <v>0</v>
      </c>
      <c r="AH655">
        <f>1000*BN655*AU655*(BJ655-BK655)/(100*BB655*(1000-AU655*BJ655))</f>
        <v>0</v>
      </c>
      <c r="AI655">
        <f>(AJ655 - AK655 - BO655*1E3/(8.314*(BQ655+273.15)) * AM655/BN655 * AL655) * BN655/(100*BB655) * (1000 - BK655)/1000</f>
        <v>0</v>
      </c>
      <c r="AJ655">
        <v>1005.134616531298</v>
      </c>
      <c r="AK655">
        <v>981.3817696969694</v>
      </c>
      <c r="AL655">
        <v>3.434772033065024</v>
      </c>
      <c r="AM655">
        <v>65.61968836560369</v>
      </c>
      <c r="AN655">
        <f>(AP655 - AO655 + BO655*1E3/(8.314*(BQ655+273.15)) * AR655/BN655 * AQ655) * BN655/(100*BB655) * 1000/(1000 - AP655)</f>
        <v>0</v>
      </c>
      <c r="AO655">
        <v>24.25358878018455</v>
      </c>
      <c r="AP655">
        <v>25.59776545454545</v>
      </c>
      <c r="AQ655">
        <v>3.437830341424963E-06</v>
      </c>
      <c r="AR655">
        <v>78.44544884641762</v>
      </c>
      <c r="AS655">
        <v>0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MAX(0,($B$13+$C$13*BV655)/(1+$D$13*BV655)*BO655/(BQ655+273)*$E$13)</f>
        <v>0</v>
      </c>
      <c r="AX655">
        <f>$B$11*BW655+$C$11*BX655+$F$11*CI655*(1-CL655)</f>
        <v>0</v>
      </c>
      <c r="AY655">
        <f>AX655*AZ655</f>
        <v>0</v>
      </c>
      <c r="AZ655">
        <f>($B$11*$D$9+$C$11*$D$9+$F$11*((CV655+CN655)/MAX(CV655+CN655+CW655, 0.1)*$I$9+CW655/MAX(CV655+CN655+CW655, 0.1)*$J$9))/($B$11+$C$11+$F$11)</f>
        <v>0</v>
      </c>
      <c r="BA655">
        <f>($B$11*$K$9+$C$11*$K$9+$F$11*((CV655+CN655)/MAX(CV655+CN655+CW655, 0.1)*$P$9+CW655/MAX(CV655+CN655+CW655, 0.1)*$Q$9))/($B$11+$C$11+$F$11)</f>
        <v>0</v>
      </c>
      <c r="BB655">
        <v>6</v>
      </c>
      <c r="BC655">
        <v>0.5</v>
      </c>
      <c r="BD655" t="s">
        <v>355</v>
      </c>
      <c r="BE655">
        <v>2</v>
      </c>
      <c r="BF655" t="b">
        <v>1</v>
      </c>
      <c r="BG655">
        <v>1657319884.277778</v>
      </c>
      <c r="BH655">
        <v>948.8343333333333</v>
      </c>
      <c r="BI655">
        <v>981.5504444444445</v>
      </c>
      <c r="BJ655">
        <v>25.59752222222222</v>
      </c>
      <c r="BK655">
        <v>24.25357777777778</v>
      </c>
      <c r="BL655">
        <v>950.996</v>
      </c>
      <c r="BM655">
        <v>26.58186666666667</v>
      </c>
      <c r="BN655">
        <v>499.9933333333334</v>
      </c>
      <c r="BO655">
        <v>68.41199999999999</v>
      </c>
      <c r="BP655">
        <v>0.09993968888888889</v>
      </c>
      <c r="BQ655">
        <v>26.66676666666666</v>
      </c>
      <c r="BR655">
        <v>26.98932222222222</v>
      </c>
      <c r="BS655">
        <v>999.9000000000001</v>
      </c>
      <c r="BT655">
        <v>0</v>
      </c>
      <c r="BU655">
        <v>0</v>
      </c>
      <c r="BV655">
        <v>10011.03888888889</v>
      </c>
      <c r="BW655">
        <v>0</v>
      </c>
      <c r="BX655">
        <v>1592.071111111111</v>
      </c>
      <c r="BY655">
        <v>-32.71604444444444</v>
      </c>
      <c r="BZ655">
        <v>973.7602222222221</v>
      </c>
      <c r="CA655">
        <v>1005.947777777778</v>
      </c>
      <c r="CB655">
        <v>1.343943333333333</v>
      </c>
      <c r="CC655">
        <v>981.5504444444445</v>
      </c>
      <c r="CD655">
        <v>24.25357777777778</v>
      </c>
      <c r="CE655">
        <v>1.751176666666667</v>
      </c>
      <c r="CF655">
        <v>1.659235555555556</v>
      </c>
      <c r="CG655">
        <v>15.35767777777778</v>
      </c>
      <c r="CH655">
        <v>14.52021111111111</v>
      </c>
      <c r="CI655">
        <v>2000.014444444445</v>
      </c>
      <c r="CJ655">
        <v>0.980006</v>
      </c>
      <c r="CK655">
        <v>0.0199936</v>
      </c>
      <c r="CL655">
        <v>0</v>
      </c>
      <c r="CM655">
        <v>2.134222222222222</v>
      </c>
      <c r="CN655">
        <v>0</v>
      </c>
      <c r="CO655">
        <v>4365.933333333333</v>
      </c>
      <c r="CP655">
        <v>16749.63333333333</v>
      </c>
      <c r="CQ655">
        <v>42.625</v>
      </c>
      <c r="CR655">
        <v>44.25</v>
      </c>
      <c r="CS655">
        <v>43.125</v>
      </c>
      <c r="CT655">
        <v>42.437</v>
      </c>
      <c r="CU655">
        <v>41.493</v>
      </c>
      <c r="CV655">
        <v>1960.024444444444</v>
      </c>
      <c r="CW655">
        <v>39.99</v>
      </c>
      <c r="CX655">
        <v>0</v>
      </c>
      <c r="CY655">
        <v>1657319893.5</v>
      </c>
      <c r="CZ655">
        <v>0</v>
      </c>
      <c r="DA655">
        <v>1657315522.5</v>
      </c>
      <c r="DB655" t="s">
        <v>1038</v>
      </c>
      <c r="DC655">
        <v>1657315522.5</v>
      </c>
      <c r="DD655">
        <v>1657315518.5</v>
      </c>
      <c r="DE655">
        <v>10</v>
      </c>
      <c r="DF655">
        <v>0.226</v>
      </c>
      <c r="DG655">
        <v>0.346</v>
      </c>
      <c r="DH655">
        <v>-1.322</v>
      </c>
      <c r="DI655">
        <v>-0.172</v>
      </c>
      <c r="DJ655">
        <v>420</v>
      </c>
      <c r="DK655">
        <v>25</v>
      </c>
      <c r="DL655">
        <v>0.27</v>
      </c>
      <c r="DM655">
        <v>0.2</v>
      </c>
      <c r="DN655">
        <v>-32.68509268292683</v>
      </c>
      <c r="DO655">
        <v>0.1343686411149222</v>
      </c>
      <c r="DP655">
        <v>0.1384285417317274</v>
      </c>
      <c r="DQ655">
        <v>0</v>
      </c>
      <c r="DR655">
        <v>1.335863414634146</v>
      </c>
      <c r="DS655">
        <v>0.01155449477351994</v>
      </c>
      <c r="DT655">
        <v>0.01340193844911743</v>
      </c>
      <c r="DU655">
        <v>1</v>
      </c>
      <c r="DV655">
        <v>1</v>
      </c>
      <c r="DW655">
        <v>2</v>
      </c>
      <c r="DX655" t="s">
        <v>357</v>
      </c>
      <c r="DY655">
        <v>2.97663</v>
      </c>
      <c r="DZ655">
        <v>2.72485</v>
      </c>
      <c r="EA655">
        <v>0.127944</v>
      </c>
      <c r="EB655">
        <v>0.129338</v>
      </c>
      <c r="EC655">
        <v>0.08741450000000001</v>
      </c>
      <c r="ED655">
        <v>0.0805564</v>
      </c>
      <c r="EE655">
        <v>27423</v>
      </c>
      <c r="EF655">
        <v>27484.7</v>
      </c>
      <c r="EG655">
        <v>29254.1</v>
      </c>
      <c r="EH655">
        <v>29213.7</v>
      </c>
      <c r="EI655">
        <v>35386.6</v>
      </c>
      <c r="EJ655">
        <v>35696.9</v>
      </c>
      <c r="EK655">
        <v>41214.4</v>
      </c>
      <c r="EL655">
        <v>41612.4</v>
      </c>
      <c r="EM655">
        <v>1.93473</v>
      </c>
      <c r="EN655">
        <v>2.01845</v>
      </c>
      <c r="EO655">
        <v>-0.00536442</v>
      </c>
      <c r="EP655">
        <v>0</v>
      </c>
      <c r="EQ655">
        <v>27.0745</v>
      </c>
      <c r="ER655">
        <v>999.9</v>
      </c>
      <c r="ES655">
        <v>27.7</v>
      </c>
      <c r="ET655">
        <v>39.5</v>
      </c>
      <c r="EU655">
        <v>29.2257</v>
      </c>
      <c r="EV655">
        <v>61.619</v>
      </c>
      <c r="EW655">
        <v>26.851</v>
      </c>
      <c r="EX655">
        <v>2</v>
      </c>
      <c r="EY655">
        <v>0.274924</v>
      </c>
      <c r="EZ655">
        <v>3.72903</v>
      </c>
      <c r="FA655">
        <v>20.3453</v>
      </c>
      <c r="FB655">
        <v>5.2119</v>
      </c>
      <c r="FC655">
        <v>12.0129</v>
      </c>
      <c r="FD655">
        <v>4.9863</v>
      </c>
      <c r="FE655">
        <v>3.28743</v>
      </c>
      <c r="FF655">
        <v>6629.1</v>
      </c>
      <c r="FG655">
        <v>9999</v>
      </c>
      <c r="FH655">
        <v>9999</v>
      </c>
      <c r="FI655">
        <v>107.1</v>
      </c>
      <c r="FJ655">
        <v>1.86752</v>
      </c>
      <c r="FK655">
        <v>1.86651</v>
      </c>
      <c r="FL655">
        <v>1.86599</v>
      </c>
      <c r="FM655">
        <v>1.86584</v>
      </c>
      <c r="FN655">
        <v>1.86769</v>
      </c>
      <c r="FO655">
        <v>1.87012</v>
      </c>
      <c r="FP655">
        <v>1.86878</v>
      </c>
      <c r="FQ655">
        <v>1.87021</v>
      </c>
      <c r="FR655">
        <v>0</v>
      </c>
      <c r="FS655">
        <v>0</v>
      </c>
      <c r="FT655">
        <v>0</v>
      </c>
      <c r="FU655">
        <v>0</v>
      </c>
      <c r="FV655" t="s">
        <v>358</v>
      </c>
      <c r="FW655" t="s">
        <v>359</v>
      </c>
      <c r="FX655" t="s">
        <v>360</v>
      </c>
      <c r="FY655" t="s">
        <v>360</v>
      </c>
      <c r="FZ655" t="s">
        <v>360</v>
      </c>
      <c r="GA655" t="s">
        <v>360</v>
      </c>
      <c r="GB655">
        <v>0</v>
      </c>
      <c r="GC655">
        <v>100</v>
      </c>
      <c r="GD655">
        <v>100</v>
      </c>
      <c r="GE655">
        <v>-2.175</v>
      </c>
      <c r="GF655">
        <v>-0.9843</v>
      </c>
      <c r="GG655">
        <v>-0.6157391948907027</v>
      </c>
      <c r="GH655">
        <v>-0.001751842048368114</v>
      </c>
      <c r="GI655">
        <v>2.175043830543419E-07</v>
      </c>
      <c r="GJ655">
        <v>-8.900938919420621E-11</v>
      </c>
      <c r="GK655">
        <v>8.598166570386768</v>
      </c>
      <c r="GL655">
        <v>1.777864070516789</v>
      </c>
      <c r="GM655">
        <v>-0.1595319365346188</v>
      </c>
      <c r="GN655">
        <v>0.002975254502177307</v>
      </c>
      <c r="GO655">
        <v>3</v>
      </c>
      <c r="GP655">
        <v>2360</v>
      </c>
      <c r="GQ655">
        <v>1</v>
      </c>
      <c r="GR655">
        <v>26</v>
      </c>
      <c r="GS655">
        <v>72.7</v>
      </c>
      <c r="GT655">
        <v>72.8</v>
      </c>
      <c r="GU655">
        <v>2.66113</v>
      </c>
      <c r="GV655">
        <v>2.23022</v>
      </c>
      <c r="GW655">
        <v>1.94702</v>
      </c>
      <c r="GX655">
        <v>2.81738</v>
      </c>
      <c r="GY655">
        <v>2.19482</v>
      </c>
      <c r="GZ655">
        <v>2.37427</v>
      </c>
      <c r="HA655">
        <v>42.0857</v>
      </c>
      <c r="HB655">
        <v>11.803</v>
      </c>
      <c r="HC655">
        <v>18</v>
      </c>
      <c r="HD655">
        <v>501.325</v>
      </c>
      <c r="HE655">
        <v>569.224</v>
      </c>
      <c r="HF655">
        <v>20.6466</v>
      </c>
      <c r="HG655">
        <v>30.8397</v>
      </c>
      <c r="HH655">
        <v>29.9991</v>
      </c>
      <c r="HI655">
        <v>30.7713</v>
      </c>
      <c r="HJ655">
        <v>30.6817</v>
      </c>
      <c r="HK655">
        <v>53.1253</v>
      </c>
      <c r="HL655">
        <v>15.1592</v>
      </c>
      <c r="HM655">
        <v>33.2169</v>
      </c>
      <c r="HN655">
        <v>20.6544</v>
      </c>
      <c r="HO655">
        <v>1003.11</v>
      </c>
      <c r="HP655">
        <v>24.301</v>
      </c>
      <c r="HQ655">
        <v>100.05</v>
      </c>
      <c r="HR655">
        <v>99.9564</v>
      </c>
    </row>
    <row r="656" spans="1:226">
      <c r="A656">
        <v>640</v>
      </c>
      <c r="B656">
        <v>1657319888.5</v>
      </c>
      <c r="C656">
        <v>11027.5</v>
      </c>
      <c r="D656" t="s">
        <v>1648</v>
      </c>
      <c r="E656" t="s">
        <v>1649</v>
      </c>
      <c r="F656">
        <v>5</v>
      </c>
      <c r="G656" t="s">
        <v>728</v>
      </c>
      <c r="H656" t="s">
        <v>354</v>
      </c>
      <c r="I656">
        <v>1657319885.555556</v>
      </c>
      <c r="J656">
        <f>(K656)/1000</f>
        <v>0</v>
      </c>
      <c r="K656">
        <f>IF(BF656, AN656, AH656)</f>
        <v>0</v>
      </c>
      <c r="L656">
        <f>IF(BF656, AI656, AG656)</f>
        <v>0</v>
      </c>
      <c r="M656">
        <f>BH656 - IF(AU656&gt;1, L656*BB656*100.0/(AW656*BV656), 0)</f>
        <v>0</v>
      </c>
      <c r="N656">
        <f>((T656-J656/2)*M656-L656)/(T656+J656/2)</f>
        <v>0</v>
      </c>
      <c r="O656">
        <f>N656*(BO656+BP656)/1000.0</f>
        <v>0</v>
      </c>
      <c r="P656">
        <f>(BH656 - IF(AU656&gt;1, L656*BB656*100.0/(AW656*BV656), 0))*(BO656+BP656)/1000.0</f>
        <v>0</v>
      </c>
      <c r="Q656">
        <f>2.0/((1/S656-1/R656)+SIGN(S656)*SQRT((1/S656-1/R656)*(1/S656-1/R656) + 4*BC656/((BC656+1)*(BC656+1))*(2*1/S656*1/R656-1/R656*1/R656)))</f>
        <v>0</v>
      </c>
      <c r="R656">
        <f>IF(LEFT(BD656,1)&lt;&gt;"0",IF(LEFT(BD656,1)="1",3.0,BE656),$D$5+$E$5*(BV656*BO656/($K$5*1000))+$F$5*(BV656*BO656/($K$5*1000))*MAX(MIN(BB656,$J$5),$I$5)*MAX(MIN(BB656,$J$5),$I$5)+$G$5*MAX(MIN(BB656,$J$5),$I$5)*(BV656*BO656/($K$5*1000))+$H$5*(BV656*BO656/($K$5*1000))*(BV656*BO656/($K$5*1000)))</f>
        <v>0</v>
      </c>
      <c r="S656">
        <f>J656*(1000-(1000*0.61365*exp(17.502*W656/(240.97+W656))/(BO656+BP656)+BJ656)/2)/(1000*0.61365*exp(17.502*W656/(240.97+W656))/(BO656+BP656)-BJ656)</f>
        <v>0</v>
      </c>
      <c r="T656">
        <f>1/((BC656+1)/(Q656/1.6)+1/(R656/1.37)) + BC656/((BC656+1)/(Q656/1.6) + BC656/(R656/1.37))</f>
        <v>0</v>
      </c>
      <c r="U656">
        <f>(AX656*BA656)</f>
        <v>0</v>
      </c>
      <c r="V656">
        <f>(BQ656+(U656+2*0.95*5.67E-8*(((BQ656+$B$7)+273)^4-(BQ656+273)^4)-44100*J656)/(1.84*29.3*R656+8*0.95*5.67E-8*(BQ656+273)^3))</f>
        <v>0</v>
      </c>
      <c r="W656">
        <f>($C$7*BR656+$D$7*BS656+$E$7*V656)</f>
        <v>0</v>
      </c>
      <c r="X656">
        <f>0.61365*exp(17.502*W656/(240.97+W656))</f>
        <v>0</v>
      </c>
      <c r="Y656">
        <f>(Z656/AA656*100)</f>
        <v>0</v>
      </c>
      <c r="Z656">
        <f>BJ656*(BO656+BP656)/1000</f>
        <v>0</v>
      </c>
      <c r="AA656">
        <f>0.61365*exp(17.502*BQ656/(240.97+BQ656))</f>
        <v>0</v>
      </c>
      <c r="AB656">
        <f>(X656-BJ656*(BO656+BP656)/1000)</f>
        <v>0</v>
      </c>
      <c r="AC656">
        <f>(-J656*44100)</f>
        <v>0</v>
      </c>
      <c r="AD656">
        <f>2*29.3*R656*0.92*(BQ656-W656)</f>
        <v>0</v>
      </c>
      <c r="AE656">
        <f>2*0.95*5.67E-8*(((BQ656+$B$7)+273)^4-(W656+273)^4)</f>
        <v>0</v>
      </c>
      <c r="AF656">
        <f>U656+AE656+AC656+AD656</f>
        <v>0</v>
      </c>
      <c r="AG656">
        <f>BN656*AU656*(BI656-BH656*(1000-AU656*BK656)/(1000-AU656*BJ656))/(100*BB656)</f>
        <v>0</v>
      </c>
      <c r="AH656">
        <f>1000*BN656*AU656*(BJ656-BK656)/(100*BB656*(1000-AU656*BJ656))</f>
        <v>0</v>
      </c>
      <c r="AI656">
        <f>(AJ656 - AK656 - BO656*1E3/(8.314*(BQ656+273.15)) * AM656/BN656 * AL656) * BN656/(100*BB656) * (1000 - BK656)/1000</f>
        <v>0</v>
      </c>
      <c r="AJ656">
        <v>1010.185117720506</v>
      </c>
      <c r="AK656">
        <v>986.4290727272728</v>
      </c>
      <c r="AL656">
        <v>3.395462829120104</v>
      </c>
      <c r="AM656">
        <v>65.61968836560369</v>
      </c>
      <c r="AN656">
        <f>(AP656 - AO656 + BO656*1E3/(8.314*(BQ656+273.15)) * AR656/BN656 * AQ656) * BN656/(100*BB656) * 1000/(1000 - AP656)</f>
        <v>0</v>
      </c>
      <c r="AO656">
        <v>24.25366529094163</v>
      </c>
      <c r="AP656">
        <v>25.59734545454545</v>
      </c>
      <c r="AQ656">
        <v>3.834169713965829E-08</v>
      </c>
      <c r="AR656">
        <v>78.44544884641762</v>
      </c>
      <c r="AS656">
        <v>0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MAX(0,($B$13+$C$13*BV656)/(1+$D$13*BV656)*BO656/(BQ656+273)*$E$13)</f>
        <v>0</v>
      </c>
      <c r="AX656">
        <f>$B$11*BW656+$C$11*BX656+$F$11*CI656*(1-CL656)</f>
        <v>0</v>
      </c>
      <c r="AY656">
        <f>AX656*AZ656</f>
        <v>0</v>
      </c>
      <c r="AZ656">
        <f>($B$11*$D$9+$C$11*$D$9+$F$11*((CV656+CN656)/MAX(CV656+CN656+CW656, 0.1)*$I$9+CW656/MAX(CV656+CN656+CW656, 0.1)*$J$9))/($B$11+$C$11+$F$11)</f>
        <v>0</v>
      </c>
      <c r="BA656">
        <f>($B$11*$K$9+$C$11*$K$9+$F$11*((CV656+CN656)/MAX(CV656+CN656+CW656, 0.1)*$P$9+CW656/MAX(CV656+CN656+CW656, 0.1)*$Q$9))/($B$11+$C$11+$F$11)</f>
        <v>0</v>
      </c>
      <c r="BB656">
        <v>6</v>
      </c>
      <c r="BC656">
        <v>0.5</v>
      </c>
      <c r="BD656" t="s">
        <v>355</v>
      </c>
      <c r="BE656">
        <v>2</v>
      </c>
      <c r="BF656" t="b">
        <v>1</v>
      </c>
      <c r="BG656">
        <v>1657319885.555556</v>
      </c>
      <c r="BH656">
        <v>953.0964444444445</v>
      </c>
      <c r="BI656">
        <v>985.7982222222223</v>
      </c>
      <c r="BJ656">
        <v>25.59771111111111</v>
      </c>
      <c r="BK656">
        <v>24.25296666666667</v>
      </c>
      <c r="BL656">
        <v>955.2648888888889</v>
      </c>
      <c r="BM656">
        <v>26.58218888888889</v>
      </c>
      <c r="BN656">
        <v>499.9974444444445</v>
      </c>
      <c r="BO656">
        <v>68.4117</v>
      </c>
      <c r="BP656">
        <v>0.09996504444444444</v>
      </c>
      <c r="BQ656">
        <v>26.66737777777778</v>
      </c>
      <c r="BR656">
        <v>26.98846666666667</v>
      </c>
      <c r="BS656">
        <v>999.9000000000001</v>
      </c>
      <c r="BT656">
        <v>0</v>
      </c>
      <c r="BU656">
        <v>0</v>
      </c>
      <c r="BV656">
        <v>10012.56444444445</v>
      </c>
      <c r="BW656">
        <v>0</v>
      </c>
      <c r="BX656">
        <v>1591.93</v>
      </c>
      <c r="BY656">
        <v>-32.70176666666666</v>
      </c>
      <c r="BZ656">
        <v>978.1345555555555</v>
      </c>
      <c r="CA656">
        <v>1010.301111111111</v>
      </c>
      <c r="CB656">
        <v>1.344746666666667</v>
      </c>
      <c r="CC656">
        <v>985.7982222222223</v>
      </c>
      <c r="CD656">
        <v>24.25296666666667</v>
      </c>
      <c r="CE656">
        <v>1.751182222222222</v>
      </c>
      <c r="CF656">
        <v>1.659186666666667</v>
      </c>
      <c r="CG656">
        <v>15.35772222222222</v>
      </c>
      <c r="CH656">
        <v>14.51975555555556</v>
      </c>
      <c r="CI656">
        <v>1999.988888888889</v>
      </c>
      <c r="CJ656">
        <v>0.980006</v>
      </c>
      <c r="CK656">
        <v>0.0199936</v>
      </c>
      <c r="CL656">
        <v>0</v>
      </c>
      <c r="CM656">
        <v>2.114777777777778</v>
      </c>
      <c r="CN656">
        <v>0</v>
      </c>
      <c r="CO656">
        <v>4366.043333333333</v>
      </c>
      <c r="CP656">
        <v>16749.42222222222</v>
      </c>
      <c r="CQ656">
        <v>42.63877777777778</v>
      </c>
      <c r="CR656">
        <v>44.25</v>
      </c>
      <c r="CS656">
        <v>43.125</v>
      </c>
      <c r="CT656">
        <v>42.437</v>
      </c>
      <c r="CU656">
        <v>41.5</v>
      </c>
      <c r="CV656">
        <v>1959.998888888889</v>
      </c>
      <c r="CW656">
        <v>39.99</v>
      </c>
      <c r="CX656">
        <v>0</v>
      </c>
      <c r="CY656">
        <v>1657319895.3</v>
      </c>
      <c r="CZ656">
        <v>0</v>
      </c>
      <c r="DA656">
        <v>1657315522.5</v>
      </c>
      <c r="DB656" t="s">
        <v>1038</v>
      </c>
      <c r="DC656">
        <v>1657315522.5</v>
      </c>
      <c r="DD656">
        <v>1657315518.5</v>
      </c>
      <c r="DE656">
        <v>10</v>
      </c>
      <c r="DF656">
        <v>0.226</v>
      </c>
      <c r="DG656">
        <v>0.346</v>
      </c>
      <c r="DH656">
        <v>-1.322</v>
      </c>
      <c r="DI656">
        <v>-0.172</v>
      </c>
      <c r="DJ656">
        <v>420</v>
      </c>
      <c r="DK656">
        <v>25</v>
      </c>
      <c r="DL656">
        <v>0.27</v>
      </c>
      <c r="DM656">
        <v>0.2</v>
      </c>
      <c r="DN656">
        <v>-32.65723749999999</v>
      </c>
      <c r="DO656">
        <v>-0.5184416510318671</v>
      </c>
      <c r="DP656">
        <v>0.0954013618547971</v>
      </c>
      <c r="DQ656">
        <v>0</v>
      </c>
      <c r="DR656">
        <v>1.33374725</v>
      </c>
      <c r="DS656">
        <v>0.08125542213883769</v>
      </c>
      <c r="DT656">
        <v>0.0100703098233123</v>
      </c>
      <c r="DU656">
        <v>1</v>
      </c>
      <c r="DV656">
        <v>1</v>
      </c>
      <c r="DW656">
        <v>2</v>
      </c>
      <c r="DX656" t="s">
        <v>357</v>
      </c>
      <c r="DY656">
        <v>2.97675</v>
      </c>
      <c r="DZ656">
        <v>2.72485</v>
      </c>
      <c r="EA656">
        <v>0.128381</v>
      </c>
      <c r="EB656">
        <v>0.129772</v>
      </c>
      <c r="EC656">
        <v>0.0874167</v>
      </c>
      <c r="ED656">
        <v>0.0805546</v>
      </c>
      <c r="EE656">
        <v>27409.6</v>
      </c>
      <c r="EF656">
        <v>27471.2</v>
      </c>
      <c r="EG656">
        <v>29254.4</v>
      </c>
      <c r="EH656">
        <v>29214</v>
      </c>
      <c r="EI656">
        <v>35387</v>
      </c>
      <c r="EJ656">
        <v>35697.3</v>
      </c>
      <c r="EK656">
        <v>41214.9</v>
      </c>
      <c r="EL656">
        <v>41612.7</v>
      </c>
      <c r="EM656">
        <v>1.93482</v>
      </c>
      <c r="EN656">
        <v>2.01842</v>
      </c>
      <c r="EO656">
        <v>-0.00521541</v>
      </c>
      <c r="EP656">
        <v>0</v>
      </c>
      <c r="EQ656">
        <v>27.0737</v>
      </c>
      <c r="ER656">
        <v>999.9</v>
      </c>
      <c r="ES656">
        <v>27.7</v>
      </c>
      <c r="ET656">
        <v>39.5</v>
      </c>
      <c r="EU656">
        <v>29.2232</v>
      </c>
      <c r="EV656">
        <v>61.639</v>
      </c>
      <c r="EW656">
        <v>26.7829</v>
      </c>
      <c r="EX656">
        <v>2</v>
      </c>
      <c r="EY656">
        <v>0.274637</v>
      </c>
      <c r="EZ656">
        <v>3.72605</v>
      </c>
      <c r="FA656">
        <v>20.3453</v>
      </c>
      <c r="FB656">
        <v>5.21205</v>
      </c>
      <c r="FC656">
        <v>12.0125</v>
      </c>
      <c r="FD656">
        <v>4.9863</v>
      </c>
      <c r="FE656">
        <v>3.28745</v>
      </c>
      <c r="FF656">
        <v>6629.4</v>
      </c>
      <c r="FG656">
        <v>9999</v>
      </c>
      <c r="FH656">
        <v>9999</v>
      </c>
      <c r="FI656">
        <v>107.1</v>
      </c>
      <c r="FJ656">
        <v>1.86752</v>
      </c>
      <c r="FK656">
        <v>1.86651</v>
      </c>
      <c r="FL656">
        <v>1.86598</v>
      </c>
      <c r="FM656">
        <v>1.86584</v>
      </c>
      <c r="FN656">
        <v>1.86769</v>
      </c>
      <c r="FO656">
        <v>1.87012</v>
      </c>
      <c r="FP656">
        <v>1.8688</v>
      </c>
      <c r="FQ656">
        <v>1.87022</v>
      </c>
      <c r="FR656">
        <v>0</v>
      </c>
      <c r="FS656">
        <v>0</v>
      </c>
      <c r="FT656">
        <v>0</v>
      </c>
      <c r="FU656">
        <v>0</v>
      </c>
      <c r="FV656" t="s">
        <v>358</v>
      </c>
      <c r="FW656" t="s">
        <v>359</v>
      </c>
      <c r="FX656" t="s">
        <v>360</v>
      </c>
      <c r="FY656" t="s">
        <v>360</v>
      </c>
      <c r="FZ656" t="s">
        <v>360</v>
      </c>
      <c r="GA656" t="s">
        <v>360</v>
      </c>
      <c r="GB656">
        <v>0</v>
      </c>
      <c r="GC656">
        <v>100</v>
      </c>
      <c r="GD656">
        <v>100</v>
      </c>
      <c r="GE656">
        <v>-2.184</v>
      </c>
      <c r="GF656">
        <v>-0.9847</v>
      </c>
      <c r="GG656">
        <v>-0.6157391948907027</v>
      </c>
      <c r="GH656">
        <v>-0.001751842048368114</v>
      </c>
      <c r="GI656">
        <v>2.175043830543419E-07</v>
      </c>
      <c r="GJ656">
        <v>-8.900938919420621E-11</v>
      </c>
      <c r="GK656">
        <v>8.598166570386768</v>
      </c>
      <c r="GL656">
        <v>1.777864070516789</v>
      </c>
      <c r="GM656">
        <v>-0.1595319365346188</v>
      </c>
      <c r="GN656">
        <v>0.002975254502177307</v>
      </c>
      <c r="GO656">
        <v>3</v>
      </c>
      <c r="GP656">
        <v>2360</v>
      </c>
      <c r="GQ656">
        <v>1</v>
      </c>
      <c r="GR656">
        <v>26</v>
      </c>
      <c r="GS656">
        <v>72.8</v>
      </c>
      <c r="GT656">
        <v>72.8</v>
      </c>
      <c r="GU656">
        <v>2.67212</v>
      </c>
      <c r="GV656">
        <v>2.23267</v>
      </c>
      <c r="GW656">
        <v>1.94702</v>
      </c>
      <c r="GX656">
        <v>2.81738</v>
      </c>
      <c r="GY656">
        <v>2.19482</v>
      </c>
      <c r="GZ656">
        <v>2.38403</v>
      </c>
      <c r="HA656">
        <v>42.0857</v>
      </c>
      <c r="HB656">
        <v>11.7942</v>
      </c>
      <c r="HC656">
        <v>18</v>
      </c>
      <c r="HD656">
        <v>501.382</v>
      </c>
      <c r="HE656">
        <v>569.196</v>
      </c>
      <c r="HF656">
        <v>20.6497</v>
      </c>
      <c r="HG656">
        <v>30.8377</v>
      </c>
      <c r="HH656">
        <v>29.9991</v>
      </c>
      <c r="HI656">
        <v>30.7703</v>
      </c>
      <c r="HJ656">
        <v>30.6807</v>
      </c>
      <c r="HK656">
        <v>53.525</v>
      </c>
      <c r="HL656">
        <v>15.1592</v>
      </c>
      <c r="HM656">
        <v>33.2169</v>
      </c>
      <c r="HN656">
        <v>20.6544</v>
      </c>
      <c r="HO656">
        <v>1029.2</v>
      </c>
      <c r="HP656">
        <v>24.3008</v>
      </c>
      <c r="HQ656">
        <v>100.051</v>
      </c>
      <c r="HR656">
        <v>99.9573</v>
      </c>
    </row>
    <row r="657" spans="1:226">
      <c r="A657">
        <v>641</v>
      </c>
      <c r="B657">
        <v>1657319892</v>
      </c>
      <c r="C657">
        <v>11031</v>
      </c>
      <c r="D657" t="s">
        <v>1650</v>
      </c>
      <c r="E657" t="s">
        <v>1651</v>
      </c>
      <c r="F657">
        <v>5</v>
      </c>
      <c r="G657" t="s">
        <v>728</v>
      </c>
      <c r="H657" t="s">
        <v>354</v>
      </c>
      <c r="I657">
        <v>1657319889.277778</v>
      </c>
      <c r="J657">
        <f>(K657)/1000</f>
        <v>0</v>
      </c>
      <c r="K657">
        <f>IF(BF657, AN657, AH657)</f>
        <v>0</v>
      </c>
      <c r="L657">
        <f>IF(BF657, AI657, AG657)</f>
        <v>0</v>
      </c>
      <c r="M657">
        <f>BH657 - IF(AU657&gt;1, L657*BB657*100.0/(AW657*BV657), 0)</f>
        <v>0</v>
      </c>
      <c r="N657">
        <f>((T657-J657/2)*M657-L657)/(T657+J657/2)</f>
        <v>0</v>
      </c>
      <c r="O657">
        <f>N657*(BO657+BP657)/1000.0</f>
        <v>0</v>
      </c>
      <c r="P657">
        <f>(BH657 - IF(AU657&gt;1, L657*BB657*100.0/(AW657*BV657), 0))*(BO657+BP657)/1000.0</f>
        <v>0</v>
      </c>
      <c r="Q657">
        <f>2.0/((1/S657-1/R657)+SIGN(S657)*SQRT((1/S657-1/R657)*(1/S657-1/R657) + 4*BC657/((BC657+1)*(BC657+1))*(2*1/S657*1/R657-1/R657*1/R657)))</f>
        <v>0</v>
      </c>
      <c r="R657">
        <f>IF(LEFT(BD657,1)&lt;&gt;"0",IF(LEFT(BD657,1)="1",3.0,BE657),$D$5+$E$5*(BV657*BO657/($K$5*1000))+$F$5*(BV657*BO657/($K$5*1000))*MAX(MIN(BB657,$J$5),$I$5)*MAX(MIN(BB657,$J$5),$I$5)+$G$5*MAX(MIN(BB657,$J$5),$I$5)*(BV657*BO657/($K$5*1000))+$H$5*(BV657*BO657/($K$5*1000))*(BV657*BO657/($K$5*1000)))</f>
        <v>0</v>
      </c>
      <c r="S657">
        <f>J657*(1000-(1000*0.61365*exp(17.502*W657/(240.97+W657))/(BO657+BP657)+BJ657)/2)/(1000*0.61365*exp(17.502*W657/(240.97+W657))/(BO657+BP657)-BJ657)</f>
        <v>0</v>
      </c>
      <c r="T657">
        <f>1/((BC657+1)/(Q657/1.6)+1/(R657/1.37)) + BC657/((BC657+1)/(Q657/1.6) + BC657/(R657/1.37))</f>
        <v>0</v>
      </c>
      <c r="U657">
        <f>(AX657*BA657)</f>
        <v>0</v>
      </c>
      <c r="V657">
        <f>(BQ657+(U657+2*0.95*5.67E-8*(((BQ657+$B$7)+273)^4-(BQ657+273)^4)-44100*J657)/(1.84*29.3*R657+8*0.95*5.67E-8*(BQ657+273)^3))</f>
        <v>0</v>
      </c>
      <c r="W657">
        <f>($C$7*BR657+$D$7*BS657+$E$7*V657)</f>
        <v>0</v>
      </c>
      <c r="X657">
        <f>0.61365*exp(17.502*W657/(240.97+W657))</f>
        <v>0</v>
      </c>
      <c r="Y657">
        <f>(Z657/AA657*100)</f>
        <v>0</v>
      </c>
      <c r="Z657">
        <f>BJ657*(BO657+BP657)/1000</f>
        <v>0</v>
      </c>
      <c r="AA657">
        <f>0.61365*exp(17.502*BQ657/(240.97+BQ657))</f>
        <v>0</v>
      </c>
      <c r="AB657">
        <f>(X657-BJ657*(BO657+BP657)/1000)</f>
        <v>0</v>
      </c>
      <c r="AC657">
        <f>(-J657*44100)</f>
        <v>0</v>
      </c>
      <c r="AD657">
        <f>2*29.3*R657*0.92*(BQ657-W657)</f>
        <v>0</v>
      </c>
      <c r="AE657">
        <f>2*0.95*5.67E-8*(((BQ657+$B$7)+273)^4-(W657+273)^4)</f>
        <v>0</v>
      </c>
      <c r="AF657">
        <f>U657+AE657+AC657+AD657</f>
        <v>0</v>
      </c>
      <c r="AG657">
        <f>BN657*AU657*(BI657-BH657*(1000-AU657*BK657)/(1000-AU657*BJ657))/(100*BB657)</f>
        <v>0</v>
      </c>
      <c r="AH657">
        <f>1000*BN657*AU657*(BJ657-BK657)/(100*BB657*(1000-AU657*BJ657))</f>
        <v>0</v>
      </c>
      <c r="AI657">
        <f>(AJ657 - AK657 - BO657*1E3/(8.314*(BQ657+273.15)) * AM657/BN657 * AL657) * BN657/(100*BB657) * (1000 - BK657)/1000</f>
        <v>0</v>
      </c>
      <c r="AJ657">
        <v>1022.309763399757</v>
      </c>
      <c r="AK657">
        <v>998.5715090909093</v>
      </c>
      <c r="AL657">
        <v>3.464978921787336</v>
      </c>
      <c r="AM657">
        <v>65.61968836560369</v>
      </c>
      <c r="AN657">
        <f>(AP657 - AO657 + BO657*1E3/(8.314*(BQ657+273.15)) * AR657/BN657 * AQ657) * BN657/(100*BB657) * 1000/(1000 - AP657)</f>
        <v>0</v>
      </c>
      <c r="AO657">
        <v>24.2513357924614</v>
      </c>
      <c r="AP657">
        <v>25.5955103030303</v>
      </c>
      <c r="AQ657">
        <v>9.98053684116421E-07</v>
      </c>
      <c r="AR657">
        <v>78.44544884641762</v>
      </c>
      <c r="AS657">
        <v>0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MAX(0,($B$13+$C$13*BV657)/(1+$D$13*BV657)*BO657/(BQ657+273)*$E$13)</f>
        <v>0</v>
      </c>
      <c r="AX657">
        <f>$B$11*BW657+$C$11*BX657+$F$11*CI657*(1-CL657)</f>
        <v>0</v>
      </c>
      <c r="AY657">
        <f>AX657*AZ657</f>
        <v>0</v>
      </c>
      <c r="AZ657">
        <f>($B$11*$D$9+$C$11*$D$9+$F$11*((CV657+CN657)/MAX(CV657+CN657+CW657, 0.1)*$I$9+CW657/MAX(CV657+CN657+CW657, 0.1)*$J$9))/($B$11+$C$11+$F$11)</f>
        <v>0</v>
      </c>
      <c r="BA657">
        <f>($B$11*$K$9+$C$11*$K$9+$F$11*((CV657+CN657)/MAX(CV657+CN657+CW657, 0.1)*$P$9+CW657/MAX(CV657+CN657+CW657, 0.1)*$Q$9))/($B$11+$C$11+$F$11)</f>
        <v>0</v>
      </c>
      <c r="BB657">
        <v>6</v>
      </c>
      <c r="BC657">
        <v>0.5</v>
      </c>
      <c r="BD657" t="s">
        <v>355</v>
      </c>
      <c r="BE657">
        <v>2</v>
      </c>
      <c r="BF657" t="b">
        <v>1</v>
      </c>
      <c r="BG657">
        <v>1657319889.277778</v>
      </c>
      <c r="BH657">
        <v>965.5122222222222</v>
      </c>
      <c r="BI657">
        <v>998.3573333333334</v>
      </c>
      <c r="BJ657">
        <v>25.59686666666667</v>
      </c>
      <c r="BK657">
        <v>24.252</v>
      </c>
      <c r="BL657">
        <v>967.700111111111</v>
      </c>
      <c r="BM657">
        <v>26.5808</v>
      </c>
      <c r="BN657">
        <v>500.0158888888889</v>
      </c>
      <c r="BO657">
        <v>68.41181111111112</v>
      </c>
      <c r="BP657">
        <v>0.1000357111111111</v>
      </c>
      <c r="BQ657">
        <v>26.66753333333333</v>
      </c>
      <c r="BR657">
        <v>26.99127777777777</v>
      </c>
      <c r="BS657">
        <v>999.9000000000001</v>
      </c>
      <c r="BT657">
        <v>0</v>
      </c>
      <c r="BU657">
        <v>0</v>
      </c>
      <c r="BV657">
        <v>10003.89</v>
      </c>
      <c r="BW657">
        <v>0</v>
      </c>
      <c r="BX657">
        <v>1591.744444444445</v>
      </c>
      <c r="BY657">
        <v>-32.84421111111111</v>
      </c>
      <c r="BZ657">
        <v>990.8756666666668</v>
      </c>
      <c r="CA657">
        <v>1023.17</v>
      </c>
      <c r="CB657">
        <v>1.344858888888889</v>
      </c>
      <c r="CC657">
        <v>998.3573333333334</v>
      </c>
      <c r="CD657">
        <v>24.252</v>
      </c>
      <c r="CE657">
        <v>1.751127777777778</v>
      </c>
      <c r="CF657">
        <v>1.659123333333333</v>
      </c>
      <c r="CG657">
        <v>15.35723333333333</v>
      </c>
      <c r="CH657">
        <v>14.51918888888889</v>
      </c>
      <c r="CI657">
        <v>1999.934444444444</v>
      </c>
      <c r="CJ657">
        <v>0.980006</v>
      </c>
      <c r="CK657">
        <v>0.0199936</v>
      </c>
      <c r="CL657">
        <v>0</v>
      </c>
      <c r="CM657">
        <v>2.230322222222222</v>
      </c>
      <c r="CN657">
        <v>0</v>
      </c>
      <c r="CO657">
        <v>4366.177777777779</v>
      </c>
      <c r="CP657">
        <v>16748.96666666666</v>
      </c>
      <c r="CQ657">
        <v>42.67322222222222</v>
      </c>
      <c r="CR657">
        <v>44.25</v>
      </c>
      <c r="CS657">
        <v>43.125</v>
      </c>
      <c r="CT657">
        <v>42.437</v>
      </c>
      <c r="CU657">
        <v>41.5</v>
      </c>
      <c r="CV657">
        <v>1959.944444444444</v>
      </c>
      <c r="CW657">
        <v>39.99</v>
      </c>
      <c r="CX657">
        <v>0</v>
      </c>
      <c r="CY657">
        <v>1657319898.3</v>
      </c>
      <c r="CZ657">
        <v>0</v>
      </c>
      <c r="DA657">
        <v>1657315522.5</v>
      </c>
      <c r="DB657" t="s">
        <v>1038</v>
      </c>
      <c r="DC657">
        <v>1657315522.5</v>
      </c>
      <c r="DD657">
        <v>1657315518.5</v>
      </c>
      <c r="DE657">
        <v>10</v>
      </c>
      <c r="DF657">
        <v>0.226</v>
      </c>
      <c r="DG657">
        <v>0.346</v>
      </c>
      <c r="DH657">
        <v>-1.322</v>
      </c>
      <c r="DI657">
        <v>-0.172</v>
      </c>
      <c r="DJ657">
        <v>420</v>
      </c>
      <c r="DK657">
        <v>25</v>
      </c>
      <c r="DL657">
        <v>0.27</v>
      </c>
      <c r="DM657">
        <v>0.2</v>
      </c>
      <c r="DN657">
        <v>-32.7159725</v>
      </c>
      <c r="DO657">
        <v>-0.8333774859285988</v>
      </c>
      <c r="DP657">
        <v>0.114648063628436</v>
      </c>
      <c r="DQ657">
        <v>0</v>
      </c>
      <c r="DR657">
        <v>1.337683</v>
      </c>
      <c r="DS657">
        <v>0.08064900562851478</v>
      </c>
      <c r="DT657">
        <v>0.008485935187119929</v>
      </c>
      <c r="DU657">
        <v>1</v>
      </c>
      <c r="DV657">
        <v>1</v>
      </c>
      <c r="DW657">
        <v>2</v>
      </c>
      <c r="DX657" t="s">
        <v>357</v>
      </c>
      <c r="DY657">
        <v>2.97662</v>
      </c>
      <c r="DZ657">
        <v>2.72481</v>
      </c>
      <c r="EA657">
        <v>0.129413</v>
      </c>
      <c r="EB657">
        <v>0.130789</v>
      </c>
      <c r="EC657">
        <v>0.087408</v>
      </c>
      <c r="ED657">
        <v>0.080557</v>
      </c>
      <c r="EE657">
        <v>27377.5</v>
      </c>
      <c r="EF657">
        <v>27439.6</v>
      </c>
      <c r="EG657">
        <v>29254.8</v>
      </c>
      <c r="EH657">
        <v>29214.5</v>
      </c>
      <c r="EI657">
        <v>35387.5</v>
      </c>
      <c r="EJ657">
        <v>35698</v>
      </c>
      <c r="EK657">
        <v>41215</v>
      </c>
      <c r="EL657">
        <v>41613.6</v>
      </c>
      <c r="EM657">
        <v>1.9347</v>
      </c>
      <c r="EN657">
        <v>2.01868</v>
      </c>
      <c r="EO657">
        <v>-0.00502914</v>
      </c>
      <c r="EP657">
        <v>0</v>
      </c>
      <c r="EQ657">
        <v>27.073</v>
      </c>
      <c r="ER657">
        <v>999.9</v>
      </c>
      <c r="ES657">
        <v>27.7</v>
      </c>
      <c r="ET657">
        <v>39.5</v>
      </c>
      <c r="EU657">
        <v>29.2261</v>
      </c>
      <c r="EV657">
        <v>61.749</v>
      </c>
      <c r="EW657">
        <v>26.8189</v>
      </c>
      <c r="EX657">
        <v>2</v>
      </c>
      <c r="EY657">
        <v>0.274035</v>
      </c>
      <c r="EZ657">
        <v>3.71801</v>
      </c>
      <c r="FA657">
        <v>20.3454</v>
      </c>
      <c r="FB657">
        <v>5.21115</v>
      </c>
      <c r="FC657">
        <v>12.0128</v>
      </c>
      <c r="FD657">
        <v>4.98635</v>
      </c>
      <c r="FE657">
        <v>3.28738</v>
      </c>
      <c r="FF657">
        <v>6629.4</v>
      </c>
      <c r="FG657">
        <v>9999</v>
      </c>
      <c r="FH657">
        <v>9999</v>
      </c>
      <c r="FI657">
        <v>107.1</v>
      </c>
      <c r="FJ657">
        <v>1.86752</v>
      </c>
      <c r="FK657">
        <v>1.86651</v>
      </c>
      <c r="FL657">
        <v>1.86599</v>
      </c>
      <c r="FM657">
        <v>1.86584</v>
      </c>
      <c r="FN657">
        <v>1.86769</v>
      </c>
      <c r="FO657">
        <v>1.87012</v>
      </c>
      <c r="FP657">
        <v>1.86878</v>
      </c>
      <c r="FQ657">
        <v>1.87024</v>
      </c>
      <c r="FR657">
        <v>0</v>
      </c>
      <c r="FS657">
        <v>0</v>
      </c>
      <c r="FT657">
        <v>0</v>
      </c>
      <c r="FU657">
        <v>0</v>
      </c>
      <c r="FV657" t="s">
        <v>358</v>
      </c>
      <c r="FW657" t="s">
        <v>359</v>
      </c>
      <c r="FX657" t="s">
        <v>360</v>
      </c>
      <c r="FY657" t="s">
        <v>360</v>
      </c>
      <c r="FZ657" t="s">
        <v>360</v>
      </c>
      <c r="GA657" t="s">
        <v>360</v>
      </c>
      <c r="GB657">
        <v>0</v>
      </c>
      <c r="GC657">
        <v>100</v>
      </c>
      <c r="GD657">
        <v>100</v>
      </c>
      <c r="GE657">
        <v>-2.202</v>
      </c>
      <c r="GF657">
        <v>-0.983</v>
      </c>
      <c r="GG657">
        <v>-0.6157391948907027</v>
      </c>
      <c r="GH657">
        <v>-0.001751842048368114</v>
      </c>
      <c r="GI657">
        <v>2.175043830543419E-07</v>
      </c>
      <c r="GJ657">
        <v>-8.900938919420621E-11</v>
      </c>
      <c r="GK657">
        <v>8.598166570386768</v>
      </c>
      <c r="GL657">
        <v>1.777864070516789</v>
      </c>
      <c r="GM657">
        <v>-0.1595319365346188</v>
      </c>
      <c r="GN657">
        <v>0.002975254502177307</v>
      </c>
      <c r="GO657">
        <v>3</v>
      </c>
      <c r="GP657">
        <v>2360</v>
      </c>
      <c r="GQ657">
        <v>1</v>
      </c>
      <c r="GR657">
        <v>26</v>
      </c>
      <c r="GS657">
        <v>72.8</v>
      </c>
      <c r="GT657">
        <v>72.90000000000001</v>
      </c>
      <c r="GU657">
        <v>2.68311</v>
      </c>
      <c r="GV657">
        <v>2.22534</v>
      </c>
      <c r="GW657">
        <v>1.94702</v>
      </c>
      <c r="GX657">
        <v>2.81738</v>
      </c>
      <c r="GY657">
        <v>2.19482</v>
      </c>
      <c r="GZ657">
        <v>2.3999</v>
      </c>
      <c r="HA657">
        <v>42.0857</v>
      </c>
      <c r="HB657">
        <v>11.803</v>
      </c>
      <c r="HC657">
        <v>18</v>
      </c>
      <c r="HD657">
        <v>501.282</v>
      </c>
      <c r="HE657">
        <v>569.376</v>
      </c>
      <c r="HF657">
        <v>20.6564</v>
      </c>
      <c r="HG657">
        <v>30.833</v>
      </c>
      <c r="HH657">
        <v>29.9992</v>
      </c>
      <c r="HI657">
        <v>30.7679</v>
      </c>
      <c r="HJ657">
        <v>30.6797</v>
      </c>
      <c r="HK657">
        <v>53.6638</v>
      </c>
      <c r="HL657">
        <v>15.1592</v>
      </c>
      <c r="HM657">
        <v>33.2169</v>
      </c>
      <c r="HN657">
        <v>20.6625</v>
      </c>
      <c r="HO657">
        <v>1016.48</v>
      </c>
      <c r="HP657">
        <v>24.301</v>
      </c>
      <c r="HQ657">
        <v>100.052</v>
      </c>
      <c r="HR657">
        <v>99.9592</v>
      </c>
    </row>
    <row r="658" spans="1:226">
      <c r="A658">
        <v>642</v>
      </c>
      <c r="B658">
        <v>1657319893.5</v>
      </c>
      <c r="C658">
        <v>11032.5</v>
      </c>
      <c r="D658" t="s">
        <v>1652</v>
      </c>
      <c r="E658" t="s">
        <v>1653</v>
      </c>
      <c r="F658">
        <v>5</v>
      </c>
      <c r="G658" t="s">
        <v>728</v>
      </c>
      <c r="H658" t="s">
        <v>354</v>
      </c>
      <c r="I658">
        <v>1657319890.555556</v>
      </c>
      <c r="J658">
        <f>(K658)/1000</f>
        <v>0</v>
      </c>
      <c r="K658">
        <f>IF(BF658, AN658, AH658)</f>
        <v>0</v>
      </c>
      <c r="L658">
        <f>IF(BF658, AI658, AG658)</f>
        <v>0</v>
      </c>
      <c r="M658">
        <f>BH658 - IF(AU658&gt;1, L658*BB658*100.0/(AW658*BV658), 0)</f>
        <v>0</v>
      </c>
      <c r="N658">
        <f>((T658-J658/2)*M658-L658)/(T658+J658/2)</f>
        <v>0</v>
      </c>
      <c r="O658">
        <f>N658*(BO658+BP658)/1000.0</f>
        <v>0</v>
      </c>
      <c r="P658">
        <f>(BH658 - IF(AU658&gt;1, L658*BB658*100.0/(AW658*BV658), 0))*(BO658+BP658)/1000.0</f>
        <v>0</v>
      </c>
      <c r="Q658">
        <f>2.0/((1/S658-1/R658)+SIGN(S658)*SQRT((1/S658-1/R658)*(1/S658-1/R658) + 4*BC658/((BC658+1)*(BC658+1))*(2*1/S658*1/R658-1/R658*1/R658)))</f>
        <v>0</v>
      </c>
      <c r="R658">
        <f>IF(LEFT(BD658,1)&lt;&gt;"0",IF(LEFT(BD658,1)="1",3.0,BE658),$D$5+$E$5*(BV658*BO658/($K$5*1000))+$F$5*(BV658*BO658/($K$5*1000))*MAX(MIN(BB658,$J$5),$I$5)*MAX(MIN(BB658,$J$5),$I$5)+$G$5*MAX(MIN(BB658,$J$5),$I$5)*(BV658*BO658/($K$5*1000))+$H$5*(BV658*BO658/($K$5*1000))*(BV658*BO658/($K$5*1000)))</f>
        <v>0</v>
      </c>
      <c r="S658">
        <f>J658*(1000-(1000*0.61365*exp(17.502*W658/(240.97+W658))/(BO658+BP658)+BJ658)/2)/(1000*0.61365*exp(17.502*W658/(240.97+W658))/(BO658+BP658)-BJ658)</f>
        <v>0</v>
      </c>
      <c r="T658">
        <f>1/((BC658+1)/(Q658/1.6)+1/(R658/1.37)) + BC658/((BC658+1)/(Q658/1.6) + BC658/(R658/1.37))</f>
        <v>0</v>
      </c>
      <c r="U658">
        <f>(AX658*BA658)</f>
        <v>0</v>
      </c>
      <c r="V658">
        <f>(BQ658+(U658+2*0.95*5.67E-8*(((BQ658+$B$7)+273)^4-(BQ658+273)^4)-44100*J658)/(1.84*29.3*R658+8*0.95*5.67E-8*(BQ658+273)^3))</f>
        <v>0</v>
      </c>
      <c r="W658">
        <f>($C$7*BR658+$D$7*BS658+$E$7*V658)</f>
        <v>0</v>
      </c>
      <c r="X658">
        <f>0.61365*exp(17.502*W658/(240.97+W658))</f>
        <v>0</v>
      </c>
      <c r="Y658">
        <f>(Z658/AA658*100)</f>
        <v>0</v>
      </c>
      <c r="Z658">
        <f>BJ658*(BO658+BP658)/1000</f>
        <v>0</v>
      </c>
      <c r="AA658">
        <f>0.61365*exp(17.502*BQ658/(240.97+BQ658))</f>
        <v>0</v>
      </c>
      <c r="AB658">
        <f>(X658-BJ658*(BO658+BP658)/1000)</f>
        <v>0</v>
      </c>
      <c r="AC658">
        <f>(-J658*44100)</f>
        <v>0</v>
      </c>
      <c r="AD658">
        <f>2*29.3*R658*0.92*(BQ658-W658)</f>
        <v>0</v>
      </c>
      <c r="AE658">
        <f>2*0.95*5.67E-8*(((BQ658+$B$7)+273)^4-(W658+273)^4)</f>
        <v>0</v>
      </c>
      <c r="AF658">
        <f>U658+AE658+AC658+AD658</f>
        <v>0</v>
      </c>
      <c r="AG658">
        <f>BN658*AU658*(BI658-BH658*(1000-AU658*BK658)/(1000-AU658*BJ658))/(100*BB658)</f>
        <v>0</v>
      </c>
      <c r="AH658">
        <f>1000*BN658*AU658*(BJ658-BK658)/(100*BB658*(1000-AU658*BJ658))</f>
        <v>0</v>
      </c>
      <c r="AI658">
        <f>(AJ658 - AK658 - BO658*1E3/(8.314*(BQ658+273.15)) * AM658/BN658 * AL658) * BN658/(100*BB658) * (1000 - BK658)/1000</f>
        <v>0</v>
      </c>
      <c r="AJ658">
        <v>1027.56857679507</v>
      </c>
      <c r="AK658">
        <v>1003.722503030303</v>
      </c>
      <c r="AL658">
        <v>3.458884513795732</v>
      </c>
      <c r="AM658">
        <v>65.61968836560369</v>
      </c>
      <c r="AN658">
        <f>(AP658 - AO658 + BO658*1E3/(8.314*(BQ658+273.15)) * AR658/BN658 * AQ658) * BN658/(100*BB658) * 1000/(1000 - AP658)</f>
        <v>0</v>
      </c>
      <c r="AO658">
        <v>24.25203581617139</v>
      </c>
      <c r="AP658">
        <v>25.5951412121212</v>
      </c>
      <c r="AQ658">
        <v>-6.676651121978796E-06</v>
      </c>
      <c r="AR658">
        <v>78.44544884641762</v>
      </c>
      <c r="AS658">
        <v>0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MAX(0,($B$13+$C$13*BV658)/(1+$D$13*BV658)*BO658/(BQ658+273)*$E$13)</f>
        <v>0</v>
      </c>
      <c r="AX658">
        <f>$B$11*BW658+$C$11*BX658+$F$11*CI658*(1-CL658)</f>
        <v>0</v>
      </c>
      <c r="AY658">
        <f>AX658*AZ658</f>
        <v>0</v>
      </c>
      <c r="AZ658">
        <f>($B$11*$D$9+$C$11*$D$9+$F$11*((CV658+CN658)/MAX(CV658+CN658+CW658, 0.1)*$I$9+CW658/MAX(CV658+CN658+CW658, 0.1)*$J$9))/($B$11+$C$11+$F$11)</f>
        <v>0</v>
      </c>
      <c r="BA658">
        <f>($B$11*$K$9+$C$11*$K$9+$F$11*((CV658+CN658)/MAX(CV658+CN658+CW658, 0.1)*$P$9+CW658/MAX(CV658+CN658+CW658, 0.1)*$Q$9))/($B$11+$C$11+$F$11)</f>
        <v>0</v>
      </c>
      <c r="BB658">
        <v>6</v>
      </c>
      <c r="BC658">
        <v>0.5</v>
      </c>
      <c r="BD658" t="s">
        <v>355</v>
      </c>
      <c r="BE658">
        <v>2</v>
      </c>
      <c r="BF658" t="b">
        <v>1</v>
      </c>
      <c r="BG658">
        <v>1657319890.555556</v>
      </c>
      <c r="BH658">
        <v>969.8040000000001</v>
      </c>
      <c r="BI658">
        <v>1002.702111111111</v>
      </c>
      <c r="BJ658">
        <v>25.59635555555556</v>
      </c>
      <c r="BK658">
        <v>24.25178888888889</v>
      </c>
      <c r="BL658">
        <v>971.9986666666666</v>
      </c>
      <c r="BM658">
        <v>26.57993333333334</v>
      </c>
      <c r="BN658">
        <v>500.0062222222223</v>
      </c>
      <c r="BO658">
        <v>68.41202222222222</v>
      </c>
      <c r="BP658">
        <v>0.1000000111111111</v>
      </c>
      <c r="BQ658">
        <v>26.66771111111111</v>
      </c>
      <c r="BR658">
        <v>26.9915</v>
      </c>
      <c r="BS658">
        <v>999.9000000000001</v>
      </c>
      <c r="BT658">
        <v>0</v>
      </c>
      <c r="BU658">
        <v>0</v>
      </c>
      <c r="BV658">
        <v>10007.50111111111</v>
      </c>
      <c r="BW658">
        <v>0</v>
      </c>
      <c r="BX658">
        <v>1591.825555555556</v>
      </c>
      <c r="BY658">
        <v>-32.89674444444444</v>
      </c>
      <c r="BZ658">
        <v>995.2797777777778</v>
      </c>
      <c r="CA658">
        <v>1027.622222222222</v>
      </c>
      <c r="CB658">
        <v>1.344553333333333</v>
      </c>
      <c r="CC658">
        <v>1002.702111111111</v>
      </c>
      <c r="CD658">
        <v>24.25178888888889</v>
      </c>
      <c r="CE658">
        <v>1.751097777777778</v>
      </c>
      <c r="CF658">
        <v>1.659113333333333</v>
      </c>
      <c r="CG658">
        <v>15.35697777777778</v>
      </c>
      <c r="CH658">
        <v>14.51908888888889</v>
      </c>
      <c r="CI658">
        <v>1999.923333333333</v>
      </c>
      <c r="CJ658">
        <v>0.980006</v>
      </c>
      <c r="CK658">
        <v>0.0199936</v>
      </c>
      <c r="CL658">
        <v>0</v>
      </c>
      <c r="CM658">
        <v>2.2809</v>
      </c>
      <c r="CN658">
        <v>0</v>
      </c>
      <c r="CO658">
        <v>4366.161111111111</v>
      </c>
      <c r="CP658">
        <v>16748.85555555556</v>
      </c>
      <c r="CQ658">
        <v>42.68011111111111</v>
      </c>
      <c r="CR658">
        <v>44.26377777777778</v>
      </c>
      <c r="CS658">
        <v>43.125</v>
      </c>
      <c r="CT658">
        <v>42.437</v>
      </c>
      <c r="CU658">
        <v>41.5</v>
      </c>
      <c r="CV658">
        <v>1959.933333333333</v>
      </c>
      <c r="CW658">
        <v>39.99</v>
      </c>
      <c r="CX658">
        <v>0</v>
      </c>
      <c r="CY658">
        <v>1657319900.1</v>
      </c>
      <c r="CZ658">
        <v>0</v>
      </c>
      <c r="DA658">
        <v>1657315522.5</v>
      </c>
      <c r="DB658" t="s">
        <v>1038</v>
      </c>
      <c r="DC658">
        <v>1657315522.5</v>
      </c>
      <c r="DD658">
        <v>1657315518.5</v>
      </c>
      <c r="DE658">
        <v>10</v>
      </c>
      <c r="DF658">
        <v>0.226</v>
      </c>
      <c r="DG658">
        <v>0.346</v>
      </c>
      <c r="DH658">
        <v>-1.322</v>
      </c>
      <c r="DI658">
        <v>-0.172</v>
      </c>
      <c r="DJ658">
        <v>420</v>
      </c>
      <c r="DK658">
        <v>25</v>
      </c>
      <c r="DL658">
        <v>0.27</v>
      </c>
      <c r="DM658">
        <v>0.2</v>
      </c>
      <c r="DN658">
        <v>-32.73829756097561</v>
      </c>
      <c r="DO658">
        <v>-0.9723763066201749</v>
      </c>
      <c r="DP658">
        <v>0.1267977196221139</v>
      </c>
      <c r="DQ658">
        <v>0</v>
      </c>
      <c r="DR658">
        <v>1.339080731707317</v>
      </c>
      <c r="DS658">
        <v>0.06487421602787811</v>
      </c>
      <c r="DT658">
        <v>0.007266798332222371</v>
      </c>
      <c r="DU658">
        <v>1</v>
      </c>
      <c r="DV658">
        <v>1</v>
      </c>
      <c r="DW658">
        <v>2</v>
      </c>
      <c r="DX658" t="s">
        <v>357</v>
      </c>
      <c r="DY658">
        <v>2.97657</v>
      </c>
      <c r="DZ658">
        <v>2.72491</v>
      </c>
      <c r="EA658">
        <v>0.129851</v>
      </c>
      <c r="EB658">
        <v>0.131213</v>
      </c>
      <c r="EC658">
        <v>0.0874051</v>
      </c>
      <c r="ED658">
        <v>0.0805526</v>
      </c>
      <c r="EE658">
        <v>27363.6</v>
      </c>
      <c r="EF658">
        <v>27426.4</v>
      </c>
      <c r="EG658">
        <v>29254.6</v>
      </c>
      <c r="EH658">
        <v>29214.7</v>
      </c>
      <c r="EI658">
        <v>35387.4</v>
      </c>
      <c r="EJ658">
        <v>35698.3</v>
      </c>
      <c r="EK658">
        <v>41214.9</v>
      </c>
      <c r="EL658">
        <v>41613.7</v>
      </c>
      <c r="EM658">
        <v>1.93465</v>
      </c>
      <c r="EN658">
        <v>2.0188</v>
      </c>
      <c r="EO658">
        <v>-0.00528991</v>
      </c>
      <c r="EP658">
        <v>0</v>
      </c>
      <c r="EQ658">
        <v>27.073</v>
      </c>
      <c r="ER658">
        <v>999.9</v>
      </c>
      <c r="ES658">
        <v>27.7</v>
      </c>
      <c r="ET658">
        <v>39.5</v>
      </c>
      <c r="EU658">
        <v>29.226</v>
      </c>
      <c r="EV658">
        <v>61.499</v>
      </c>
      <c r="EW658">
        <v>26.8429</v>
      </c>
      <c r="EX658">
        <v>2</v>
      </c>
      <c r="EY658">
        <v>0.273775</v>
      </c>
      <c r="EZ658">
        <v>3.71678</v>
      </c>
      <c r="FA658">
        <v>20.3454</v>
      </c>
      <c r="FB658">
        <v>5.21115</v>
      </c>
      <c r="FC658">
        <v>12.0129</v>
      </c>
      <c r="FD658">
        <v>4.98615</v>
      </c>
      <c r="FE658">
        <v>3.28735</v>
      </c>
      <c r="FF658">
        <v>6629.4</v>
      </c>
      <c r="FG658">
        <v>9999</v>
      </c>
      <c r="FH658">
        <v>9999</v>
      </c>
      <c r="FI658">
        <v>107.1</v>
      </c>
      <c r="FJ658">
        <v>1.86752</v>
      </c>
      <c r="FK658">
        <v>1.86652</v>
      </c>
      <c r="FL658">
        <v>1.86599</v>
      </c>
      <c r="FM658">
        <v>1.86584</v>
      </c>
      <c r="FN658">
        <v>1.86768</v>
      </c>
      <c r="FO658">
        <v>1.87012</v>
      </c>
      <c r="FP658">
        <v>1.86877</v>
      </c>
      <c r="FQ658">
        <v>1.87023</v>
      </c>
      <c r="FR658">
        <v>0</v>
      </c>
      <c r="FS658">
        <v>0</v>
      </c>
      <c r="FT658">
        <v>0</v>
      </c>
      <c r="FU658">
        <v>0</v>
      </c>
      <c r="FV658" t="s">
        <v>358</v>
      </c>
      <c r="FW658" t="s">
        <v>359</v>
      </c>
      <c r="FX658" t="s">
        <v>360</v>
      </c>
      <c r="FY658" t="s">
        <v>360</v>
      </c>
      <c r="FZ658" t="s">
        <v>360</v>
      </c>
      <c r="GA658" t="s">
        <v>360</v>
      </c>
      <c r="GB658">
        <v>0</v>
      </c>
      <c r="GC658">
        <v>100</v>
      </c>
      <c r="GD658">
        <v>100</v>
      </c>
      <c r="GE658">
        <v>-2.211</v>
      </c>
      <c r="GF658">
        <v>-0.9825</v>
      </c>
      <c r="GG658">
        <v>-0.6157391948907027</v>
      </c>
      <c r="GH658">
        <v>-0.001751842048368114</v>
      </c>
      <c r="GI658">
        <v>2.175043830543419E-07</v>
      </c>
      <c r="GJ658">
        <v>-8.900938919420621E-11</v>
      </c>
      <c r="GK658">
        <v>8.598166570386768</v>
      </c>
      <c r="GL658">
        <v>1.777864070516789</v>
      </c>
      <c r="GM658">
        <v>-0.1595319365346188</v>
      </c>
      <c r="GN658">
        <v>0.002975254502177307</v>
      </c>
      <c r="GO658">
        <v>3</v>
      </c>
      <c r="GP658">
        <v>2360</v>
      </c>
      <c r="GQ658">
        <v>1</v>
      </c>
      <c r="GR658">
        <v>26</v>
      </c>
      <c r="GS658">
        <v>72.8</v>
      </c>
      <c r="GT658">
        <v>72.90000000000001</v>
      </c>
      <c r="GU658">
        <v>2.69043</v>
      </c>
      <c r="GV658">
        <v>2.23145</v>
      </c>
      <c r="GW658">
        <v>1.94702</v>
      </c>
      <c r="GX658">
        <v>2.81616</v>
      </c>
      <c r="GY658">
        <v>2.19482</v>
      </c>
      <c r="GZ658">
        <v>2.36206</v>
      </c>
      <c r="HA658">
        <v>42.0857</v>
      </c>
      <c r="HB658">
        <v>11.7855</v>
      </c>
      <c r="HC658">
        <v>18</v>
      </c>
      <c r="HD658">
        <v>501.241</v>
      </c>
      <c r="HE658">
        <v>569.461</v>
      </c>
      <c r="HF658">
        <v>20.6596</v>
      </c>
      <c r="HG658">
        <v>30.831</v>
      </c>
      <c r="HH658">
        <v>29.9992</v>
      </c>
      <c r="HI658">
        <v>30.7669</v>
      </c>
      <c r="HJ658">
        <v>30.6787</v>
      </c>
      <c r="HK658">
        <v>53.8594</v>
      </c>
      <c r="HL658">
        <v>15.1592</v>
      </c>
      <c r="HM658">
        <v>33.2169</v>
      </c>
      <c r="HN658">
        <v>20.6625</v>
      </c>
      <c r="HO658">
        <v>1023.16</v>
      </c>
      <c r="HP658">
        <v>24.301</v>
      </c>
      <c r="HQ658">
        <v>100.052</v>
      </c>
      <c r="HR658">
        <v>99.9597</v>
      </c>
    </row>
    <row r="659" spans="1:226">
      <c r="A659">
        <v>643</v>
      </c>
      <c r="B659">
        <v>1657319897</v>
      </c>
      <c r="C659">
        <v>11036</v>
      </c>
      <c r="D659" t="s">
        <v>1654</v>
      </c>
      <c r="E659" t="s">
        <v>1655</v>
      </c>
      <c r="F659">
        <v>5</v>
      </c>
      <c r="G659" t="s">
        <v>728</v>
      </c>
      <c r="H659" t="s">
        <v>354</v>
      </c>
      <c r="I659">
        <v>1657319894.277778</v>
      </c>
      <c r="J659">
        <f>(K659)/1000</f>
        <v>0</v>
      </c>
      <c r="K659">
        <f>IF(BF659, AN659, AH659)</f>
        <v>0</v>
      </c>
      <c r="L659">
        <f>IF(BF659, AI659, AG659)</f>
        <v>0</v>
      </c>
      <c r="M659">
        <f>BH659 - IF(AU659&gt;1, L659*BB659*100.0/(AW659*BV659), 0)</f>
        <v>0</v>
      </c>
      <c r="N659">
        <f>((T659-J659/2)*M659-L659)/(T659+J659/2)</f>
        <v>0</v>
      </c>
      <c r="O659">
        <f>N659*(BO659+BP659)/1000.0</f>
        <v>0</v>
      </c>
      <c r="P659">
        <f>(BH659 - IF(AU659&gt;1, L659*BB659*100.0/(AW659*BV659), 0))*(BO659+BP659)/1000.0</f>
        <v>0</v>
      </c>
      <c r="Q659">
        <f>2.0/((1/S659-1/R659)+SIGN(S659)*SQRT((1/S659-1/R659)*(1/S659-1/R659) + 4*BC659/((BC659+1)*(BC659+1))*(2*1/S659*1/R659-1/R659*1/R659)))</f>
        <v>0</v>
      </c>
      <c r="R659">
        <f>IF(LEFT(BD659,1)&lt;&gt;"0",IF(LEFT(BD659,1)="1",3.0,BE659),$D$5+$E$5*(BV659*BO659/($K$5*1000))+$F$5*(BV659*BO659/($K$5*1000))*MAX(MIN(BB659,$J$5),$I$5)*MAX(MIN(BB659,$J$5),$I$5)+$G$5*MAX(MIN(BB659,$J$5),$I$5)*(BV659*BO659/($K$5*1000))+$H$5*(BV659*BO659/($K$5*1000))*(BV659*BO659/($K$5*1000)))</f>
        <v>0</v>
      </c>
      <c r="S659">
        <f>J659*(1000-(1000*0.61365*exp(17.502*W659/(240.97+W659))/(BO659+BP659)+BJ659)/2)/(1000*0.61365*exp(17.502*W659/(240.97+W659))/(BO659+BP659)-BJ659)</f>
        <v>0</v>
      </c>
      <c r="T659">
        <f>1/((BC659+1)/(Q659/1.6)+1/(R659/1.37)) + BC659/((BC659+1)/(Q659/1.6) + BC659/(R659/1.37))</f>
        <v>0</v>
      </c>
      <c r="U659">
        <f>(AX659*BA659)</f>
        <v>0</v>
      </c>
      <c r="V659">
        <f>(BQ659+(U659+2*0.95*5.67E-8*(((BQ659+$B$7)+273)^4-(BQ659+273)^4)-44100*J659)/(1.84*29.3*R659+8*0.95*5.67E-8*(BQ659+273)^3))</f>
        <v>0</v>
      </c>
      <c r="W659">
        <f>($C$7*BR659+$D$7*BS659+$E$7*V659)</f>
        <v>0</v>
      </c>
      <c r="X659">
        <f>0.61365*exp(17.502*W659/(240.97+W659))</f>
        <v>0</v>
      </c>
      <c r="Y659">
        <f>(Z659/AA659*100)</f>
        <v>0</v>
      </c>
      <c r="Z659">
        <f>BJ659*(BO659+BP659)/1000</f>
        <v>0</v>
      </c>
      <c r="AA659">
        <f>0.61365*exp(17.502*BQ659/(240.97+BQ659))</f>
        <v>0</v>
      </c>
      <c r="AB659">
        <f>(X659-BJ659*(BO659+BP659)/1000)</f>
        <v>0</v>
      </c>
      <c r="AC659">
        <f>(-J659*44100)</f>
        <v>0</v>
      </c>
      <c r="AD659">
        <f>2*29.3*R659*0.92*(BQ659-W659)</f>
        <v>0</v>
      </c>
      <c r="AE659">
        <f>2*0.95*5.67E-8*(((BQ659+$B$7)+273)^4-(W659+273)^4)</f>
        <v>0</v>
      </c>
      <c r="AF659">
        <f>U659+AE659+AC659+AD659</f>
        <v>0</v>
      </c>
      <c r="AG659">
        <f>BN659*AU659*(BI659-BH659*(1000-AU659*BK659)/(1000-AU659*BJ659))/(100*BB659)</f>
        <v>0</v>
      </c>
      <c r="AH659">
        <f>1000*BN659*AU659*(BJ659-BK659)/(100*BB659*(1000-AU659*BJ659))</f>
        <v>0</v>
      </c>
      <c r="AI659">
        <f>(AJ659 - AK659 - BO659*1E3/(8.314*(BQ659+273.15)) * AM659/BN659 * AL659) * BN659/(100*BB659) * (1000 - BK659)/1000</f>
        <v>0</v>
      </c>
      <c r="AJ659">
        <v>1039.234578142062</v>
      </c>
      <c r="AK659">
        <v>1015.359515151515</v>
      </c>
      <c r="AL659">
        <v>3.323238047566116</v>
      </c>
      <c r="AM659">
        <v>65.61968836560369</v>
      </c>
      <c r="AN659">
        <f>(AP659 - AO659 + BO659*1E3/(8.314*(BQ659+273.15)) * AR659/BN659 * AQ659) * BN659/(100*BB659) * 1000/(1000 - AP659)</f>
        <v>0</v>
      </c>
      <c r="AO659">
        <v>24.24984836580669</v>
      </c>
      <c r="AP659">
        <v>25.59253696969697</v>
      </c>
      <c r="AQ659">
        <v>-7.208390369196072E-06</v>
      </c>
      <c r="AR659">
        <v>78.44544884641762</v>
      </c>
      <c r="AS659">
        <v>0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MAX(0,($B$13+$C$13*BV659)/(1+$D$13*BV659)*BO659/(BQ659+273)*$E$13)</f>
        <v>0</v>
      </c>
      <c r="AX659">
        <f>$B$11*BW659+$C$11*BX659+$F$11*CI659*(1-CL659)</f>
        <v>0</v>
      </c>
      <c r="AY659">
        <f>AX659*AZ659</f>
        <v>0</v>
      </c>
      <c r="AZ659">
        <f>($B$11*$D$9+$C$11*$D$9+$F$11*((CV659+CN659)/MAX(CV659+CN659+CW659, 0.1)*$I$9+CW659/MAX(CV659+CN659+CW659, 0.1)*$J$9))/($B$11+$C$11+$F$11)</f>
        <v>0</v>
      </c>
      <c r="BA659">
        <f>($B$11*$K$9+$C$11*$K$9+$F$11*((CV659+CN659)/MAX(CV659+CN659+CW659, 0.1)*$P$9+CW659/MAX(CV659+CN659+CW659, 0.1)*$Q$9))/($B$11+$C$11+$F$11)</f>
        <v>0</v>
      </c>
      <c r="BB659">
        <v>6</v>
      </c>
      <c r="BC659">
        <v>0.5</v>
      </c>
      <c r="BD659" t="s">
        <v>355</v>
      </c>
      <c r="BE659">
        <v>2</v>
      </c>
      <c r="BF659" t="b">
        <v>1</v>
      </c>
      <c r="BG659">
        <v>1657319894.277778</v>
      </c>
      <c r="BH659">
        <v>982.1916666666667</v>
      </c>
      <c r="BI659">
        <v>1014.324444444444</v>
      </c>
      <c r="BJ659">
        <v>25.59395555555555</v>
      </c>
      <c r="BK659">
        <v>24.24928888888889</v>
      </c>
      <c r="BL659">
        <v>984.4060000000001</v>
      </c>
      <c r="BM659">
        <v>26.57598888888889</v>
      </c>
      <c r="BN659">
        <v>499.992888888889</v>
      </c>
      <c r="BO659">
        <v>68.41218888888889</v>
      </c>
      <c r="BP659">
        <v>0.0999316</v>
      </c>
      <c r="BQ659">
        <v>26.66803333333333</v>
      </c>
      <c r="BR659">
        <v>26.99058888888889</v>
      </c>
      <c r="BS659">
        <v>999.9000000000001</v>
      </c>
      <c r="BT659">
        <v>0</v>
      </c>
      <c r="BU659">
        <v>0</v>
      </c>
      <c r="BV659">
        <v>10032.84444444444</v>
      </c>
      <c r="BW659">
        <v>0</v>
      </c>
      <c r="BX659">
        <v>1591.461111111111</v>
      </c>
      <c r="BY659">
        <v>-32.13106666666667</v>
      </c>
      <c r="BZ659">
        <v>1007.989333333333</v>
      </c>
      <c r="CA659">
        <v>1039.531111111111</v>
      </c>
      <c r="CB659">
        <v>1.344656666666666</v>
      </c>
      <c r="CC659">
        <v>1014.324444444444</v>
      </c>
      <c r="CD659">
        <v>24.24928888888889</v>
      </c>
      <c r="CE659">
        <v>1.750938888888889</v>
      </c>
      <c r="CF659">
        <v>1.658946666666667</v>
      </c>
      <c r="CG659">
        <v>15.35555555555555</v>
      </c>
      <c r="CH659">
        <v>14.51753333333333</v>
      </c>
      <c r="CI659">
        <v>1999.955555555555</v>
      </c>
      <c r="CJ659">
        <v>0.9800046666666667</v>
      </c>
      <c r="CK659">
        <v>0.01999497777777778</v>
      </c>
      <c r="CL659">
        <v>0</v>
      </c>
      <c r="CM659">
        <v>2.142</v>
      </c>
      <c r="CN659">
        <v>0</v>
      </c>
      <c r="CO659">
        <v>4366.282222222223</v>
      </c>
      <c r="CP659">
        <v>16749.11111111111</v>
      </c>
      <c r="CQ659">
        <v>42.687</v>
      </c>
      <c r="CR659">
        <v>44.28444444444445</v>
      </c>
      <c r="CS659">
        <v>43.125</v>
      </c>
      <c r="CT659">
        <v>42.437</v>
      </c>
      <c r="CU659">
        <v>41.5</v>
      </c>
      <c r="CV659">
        <v>1959.962222222223</v>
      </c>
      <c r="CW659">
        <v>39.99333333333333</v>
      </c>
      <c r="CX659">
        <v>0</v>
      </c>
      <c r="CY659">
        <v>1657319903.7</v>
      </c>
      <c r="CZ659">
        <v>0</v>
      </c>
      <c r="DA659">
        <v>1657315522.5</v>
      </c>
      <c r="DB659" t="s">
        <v>1038</v>
      </c>
      <c r="DC659">
        <v>1657315522.5</v>
      </c>
      <c r="DD659">
        <v>1657315518.5</v>
      </c>
      <c r="DE659">
        <v>10</v>
      </c>
      <c r="DF659">
        <v>0.226</v>
      </c>
      <c r="DG659">
        <v>0.346</v>
      </c>
      <c r="DH659">
        <v>-1.322</v>
      </c>
      <c r="DI659">
        <v>-0.172</v>
      </c>
      <c r="DJ659">
        <v>420</v>
      </c>
      <c r="DK659">
        <v>25</v>
      </c>
      <c r="DL659">
        <v>0.27</v>
      </c>
      <c r="DM659">
        <v>0.2</v>
      </c>
      <c r="DN659">
        <v>-32.6939375</v>
      </c>
      <c r="DO659">
        <v>0.2285031894935406</v>
      </c>
      <c r="DP659">
        <v>0.2591337904321819</v>
      </c>
      <c r="DQ659">
        <v>0</v>
      </c>
      <c r="DR659">
        <v>1.34196175</v>
      </c>
      <c r="DS659">
        <v>0.03886502814258511</v>
      </c>
      <c r="DT659">
        <v>0.004602891421432831</v>
      </c>
      <c r="DU659">
        <v>1</v>
      </c>
      <c r="DV659">
        <v>1</v>
      </c>
      <c r="DW659">
        <v>2</v>
      </c>
      <c r="DX659" t="s">
        <v>357</v>
      </c>
      <c r="DY659">
        <v>2.97664</v>
      </c>
      <c r="DZ659">
        <v>2.72508</v>
      </c>
      <c r="EA659">
        <v>0.130819</v>
      </c>
      <c r="EB659">
        <v>0.131948</v>
      </c>
      <c r="EC659">
        <v>0.0873953</v>
      </c>
      <c r="ED659">
        <v>0.0805506</v>
      </c>
      <c r="EE659">
        <v>27333.5</v>
      </c>
      <c r="EF659">
        <v>27403.4</v>
      </c>
      <c r="EG659">
        <v>29255</v>
      </c>
      <c r="EH659">
        <v>29215</v>
      </c>
      <c r="EI659">
        <v>35388.6</v>
      </c>
      <c r="EJ659">
        <v>35698.8</v>
      </c>
      <c r="EK659">
        <v>41215.7</v>
      </c>
      <c r="EL659">
        <v>41614.2</v>
      </c>
      <c r="EM659">
        <v>1.93463</v>
      </c>
      <c r="EN659">
        <v>2.01877</v>
      </c>
      <c r="EO659">
        <v>-0.00458956</v>
      </c>
      <c r="EP659">
        <v>0</v>
      </c>
      <c r="EQ659">
        <v>27.073</v>
      </c>
      <c r="ER659">
        <v>999.9</v>
      </c>
      <c r="ES659">
        <v>27.7</v>
      </c>
      <c r="ET659">
        <v>39.5</v>
      </c>
      <c r="EU659">
        <v>29.2247</v>
      </c>
      <c r="EV659">
        <v>61.459</v>
      </c>
      <c r="EW659">
        <v>26.863</v>
      </c>
      <c r="EX659">
        <v>2</v>
      </c>
      <c r="EY659">
        <v>0.273211</v>
      </c>
      <c r="EZ659">
        <v>3.71776</v>
      </c>
      <c r="FA659">
        <v>20.3454</v>
      </c>
      <c r="FB659">
        <v>5.21265</v>
      </c>
      <c r="FC659">
        <v>12.012</v>
      </c>
      <c r="FD659">
        <v>4.98675</v>
      </c>
      <c r="FE659">
        <v>3.2876</v>
      </c>
      <c r="FF659">
        <v>6629.4</v>
      </c>
      <c r="FG659">
        <v>9999</v>
      </c>
      <c r="FH659">
        <v>9999</v>
      </c>
      <c r="FI659">
        <v>107.1</v>
      </c>
      <c r="FJ659">
        <v>1.86752</v>
      </c>
      <c r="FK659">
        <v>1.86653</v>
      </c>
      <c r="FL659">
        <v>1.866</v>
      </c>
      <c r="FM659">
        <v>1.86584</v>
      </c>
      <c r="FN659">
        <v>1.8677</v>
      </c>
      <c r="FO659">
        <v>1.87012</v>
      </c>
      <c r="FP659">
        <v>1.86879</v>
      </c>
      <c r="FQ659">
        <v>1.87022</v>
      </c>
      <c r="FR659">
        <v>0</v>
      </c>
      <c r="FS659">
        <v>0</v>
      </c>
      <c r="FT659">
        <v>0</v>
      </c>
      <c r="FU659">
        <v>0</v>
      </c>
      <c r="FV659" t="s">
        <v>358</v>
      </c>
      <c r="FW659" t="s">
        <v>359</v>
      </c>
      <c r="FX659" t="s">
        <v>360</v>
      </c>
      <c r="FY659" t="s">
        <v>360</v>
      </c>
      <c r="FZ659" t="s">
        <v>360</v>
      </c>
      <c r="GA659" t="s">
        <v>360</v>
      </c>
      <c r="GB659">
        <v>0</v>
      </c>
      <c r="GC659">
        <v>100</v>
      </c>
      <c r="GD659">
        <v>100</v>
      </c>
      <c r="GE659">
        <v>-2.228</v>
      </c>
      <c r="GF659">
        <v>-0.9806</v>
      </c>
      <c r="GG659">
        <v>-0.6157391948907027</v>
      </c>
      <c r="GH659">
        <v>-0.001751842048368114</v>
      </c>
      <c r="GI659">
        <v>2.175043830543419E-07</v>
      </c>
      <c r="GJ659">
        <v>-8.900938919420621E-11</v>
      </c>
      <c r="GK659">
        <v>8.598166570386768</v>
      </c>
      <c r="GL659">
        <v>1.777864070516789</v>
      </c>
      <c r="GM659">
        <v>-0.1595319365346188</v>
      </c>
      <c r="GN659">
        <v>0.002975254502177307</v>
      </c>
      <c r="GO659">
        <v>3</v>
      </c>
      <c r="GP659">
        <v>2360</v>
      </c>
      <c r="GQ659">
        <v>1</v>
      </c>
      <c r="GR659">
        <v>26</v>
      </c>
      <c r="GS659">
        <v>72.90000000000001</v>
      </c>
      <c r="GT659">
        <v>73</v>
      </c>
      <c r="GU659">
        <v>2.71851</v>
      </c>
      <c r="GV659">
        <v>2.229</v>
      </c>
      <c r="GW659">
        <v>1.94702</v>
      </c>
      <c r="GX659">
        <v>2.81738</v>
      </c>
      <c r="GY659">
        <v>2.19482</v>
      </c>
      <c r="GZ659">
        <v>2.37427</v>
      </c>
      <c r="HA659">
        <v>42.0857</v>
      </c>
      <c r="HB659">
        <v>11.7855</v>
      </c>
      <c r="HC659">
        <v>18</v>
      </c>
      <c r="HD659">
        <v>501.207</v>
      </c>
      <c r="HE659">
        <v>569.428</v>
      </c>
      <c r="HF659">
        <v>20.6657</v>
      </c>
      <c r="HG659">
        <v>30.8271</v>
      </c>
      <c r="HH659">
        <v>29.9992</v>
      </c>
      <c r="HI659">
        <v>30.7647</v>
      </c>
      <c r="HJ659">
        <v>30.6773</v>
      </c>
      <c r="HK659">
        <v>54.293</v>
      </c>
      <c r="HL659">
        <v>15.1592</v>
      </c>
      <c r="HM659">
        <v>33.2169</v>
      </c>
      <c r="HN659">
        <v>20.6689</v>
      </c>
      <c r="HO659">
        <v>1036.55</v>
      </c>
      <c r="HP659">
        <v>24.301</v>
      </c>
      <c r="HQ659">
        <v>100.054</v>
      </c>
      <c r="HR659">
        <v>99.9607</v>
      </c>
    </row>
    <row r="660" spans="1:226">
      <c r="A660">
        <v>644</v>
      </c>
      <c r="B660">
        <v>1657319898.5</v>
      </c>
      <c r="C660">
        <v>11037.5</v>
      </c>
      <c r="D660" t="s">
        <v>1656</v>
      </c>
      <c r="E660" t="s">
        <v>1657</v>
      </c>
      <c r="F660">
        <v>5</v>
      </c>
      <c r="G660" t="s">
        <v>728</v>
      </c>
      <c r="H660" t="s">
        <v>354</v>
      </c>
      <c r="I660">
        <v>1657319895.555556</v>
      </c>
      <c r="J660">
        <f>(K660)/1000</f>
        <v>0</v>
      </c>
      <c r="K660">
        <f>IF(BF660, AN660, AH660)</f>
        <v>0</v>
      </c>
      <c r="L660">
        <f>IF(BF660, AI660, AG660)</f>
        <v>0</v>
      </c>
      <c r="M660">
        <f>BH660 - IF(AU660&gt;1, L660*BB660*100.0/(AW660*BV660), 0)</f>
        <v>0</v>
      </c>
      <c r="N660">
        <f>((T660-J660/2)*M660-L660)/(T660+J660/2)</f>
        <v>0</v>
      </c>
      <c r="O660">
        <f>N660*(BO660+BP660)/1000.0</f>
        <v>0</v>
      </c>
      <c r="P660">
        <f>(BH660 - IF(AU660&gt;1, L660*BB660*100.0/(AW660*BV660), 0))*(BO660+BP660)/1000.0</f>
        <v>0</v>
      </c>
      <c r="Q660">
        <f>2.0/((1/S660-1/R660)+SIGN(S660)*SQRT((1/S660-1/R660)*(1/S660-1/R660) + 4*BC660/((BC660+1)*(BC660+1))*(2*1/S660*1/R660-1/R660*1/R660)))</f>
        <v>0</v>
      </c>
      <c r="R660">
        <f>IF(LEFT(BD660,1)&lt;&gt;"0",IF(LEFT(BD660,1)="1",3.0,BE660),$D$5+$E$5*(BV660*BO660/($K$5*1000))+$F$5*(BV660*BO660/($K$5*1000))*MAX(MIN(BB660,$J$5),$I$5)*MAX(MIN(BB660,$J$5),$I$5)+$G$5*MAX(MIN(BB660,$J$5),$I$5)*(BV660*BO660/($K$5*1000))+$H$5*(BV660*BO660/($K$5*1000))*(BV660*BO660/($K$5*1000)))</f>
        <v>0</v>
      </c>
      <c r="S660">
        <f>J660*(1000-(1000*0.61365*exp(17.502*W660/(240.97+W660))/(BO660+BP660)+BJ660)/2)/(1000*0.61365*exp(17.502*W660/(240.97+W660))/(BO660+BP660)-BJ660)</f>
        <v>0</v>
      </c>
      <c r="T660">
        <f>1/((BC660+1)/(Q660/1.6)+1/(R660/1.37)) + BC660/((BC660+1)/(Q660/1.6) + BC660/(R660/1.37))</f>
        <v>0</v>
      </c>
      <c r="U660">
        <f>(AX660*BA660)</f>
        <v>0</v>
      </c>
      <c r="V660">
        <f>(BQ660+(U660+2*0.95*5.67E-8*(((BQ660+$B$7)+273)^4-(BQ660+273)^4)-44100*J660)/(1.84*29.3*R660+8*0.95*5.67E-8*(BQ660+273)^3))</f>
        <v>0</v>
      </c>
      <c r="W660">
        <f>($C$7*BR660+$D$7*BS660+$E$7*V660)</f>
        <v>0</v>
      </c>
      <c r="X660">
        <f>0.61365*exp(17.502*W660/(240.97+W660))</f>
        <v>0</v>
      </c>
      <c r="Y660">
        <f>(Z660/AA660*100)</f>
        <v>0</v>
      </c>
      <c r="Z660">
        <f>BJ660*(BO660+BP660)/1000</f>
        <v>0</v>
      </c>
      <c r="AA660">
        <f>0.61365*exp(17.502*BQ660/(240.97+BQ660))</f>
        <v>0</v>
      </c>
      <c r="AB660">
        <f>(X660-BJ660*(BO660+BP660)/1000)</f>
        <v>0</v>
      </c>
      <c r="AC660">
        <f>(-J660*44100)</f>
        <v>0</v>
      </c>
      <c r="AD660">
        <f>2*29.3*R660*0.92*(BQ660-W660)</f>
        <v>0</v>
      </c>
      <c r="AE660">
        <f>2*0.95*5.67E-8*(((BQ660+$B$7)+273)^4-(W660+273)^4)</f>
        <v>0</v>
      </c>
      <c r="AF660">
        <f>U660+AE660+AC660+AD660</f>
        <v>0</v>
      </c>
      <c r="AG660">
        <f>BN660*AU660*(BI660-BH660*(1000-AU660*BK660)/(1000-AU660*BJ660))/(100*BB660)</f>
        <v>0</v>
      </c>
      <c r="AH660">
        <f>1000*BN660*AU660*(BJ660-BK660)/(100*BB660*(1000-AU660*BJ660))</f>
        <v>0</v>
      </c>
      <c r="AI660">
        <f>(AJ660 - AK660 - BO660*1E3/(8.314*(BQ660+273.15)) * AM660/BN660 * AL660) * BN660/(100*BB660) * (1000 - BK660)/1000</f>
        <v>0</v>
      </c>
      <c r="AJ660">
        <v>1043.119809853378</v>
      </c>
      <c r="AK660">
        <v>1019.843393939394</v>
      </c>
      <c r="AL660">
        <v>3.151286361475616</v>
      </c>
      <c r="AM660">
        <v>65.61968836560369</v>
      </c>
      <c r="AN660">
        <f>(AP660 - AO660 + BO660*1E3/(8.314*(BQ660+273.15)) * AR660/BN660 * AQ660) * BN660/(100*BB660) * 1000/(1000 - AP660)</f>
        <v>0</v>
      </c>
      <c r="AO660">
        <v>24.24802949134832</v>
      </c>
      <c r="AP660">
        <v>25.59187999999999</v>
      </c>
      <c r="AQ660">
        <v>-5.227683984149945E-06</v>
      </c>
      <c r="AR660">
        <v>78.44544884641762</v>
      </c>
      <c r="AS660">
        <v>0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MAX(0,($B$13+$C$13*BV660)/(1+$D$13*BV660)*BO660/(BQ660+273)*$E$13)</f>
        <v>0</v>
      </c>
      <c r="AX660">
        <f>$B$11*BW660+$C$11*BX660+$F$11*CI660*(1-CL660)</f>
        <v>0</v>
      </c>
      <c r="AY660">
        <f>AX660*AZ660</f>
        <v>0</v>
      </c>
      <c r="AZ660">
        <f>($B$11*$D$9+$C$11*$D$9+$F$11*((CV660+CN660)/MAX(CV660+CN660+CW660, 0.1)*$I$9+CW660/MAX(CV660+CN660+CW660, 0.1)*$J$9))/($B$11+$C$11+$F$11)</f>
        <v>0</v>
      </c>
      <c r="BA660">
        <f>($B$11*$K$9+$C$11*$K$9+$F$11*((CV660+CN660)/MAX(CV660+CN660+CW660, 0.1)*$P$9+CW660/MAX(CV660+CN660+CW660, 0.1)*$Q$9))/($B$11+$C$11+$F$11)</f>
        <v>0</v>
      </c>
      <c r="BB660">
        <v>6</v>
      </c>
      <c r="BC660">
        <v>0.5</v>
      </c>
      <c r="BD660" t="s">
        <v>355</v>
      </c>
      <c r="BE660">
        <v>2</v>
      </c>
      <c r="BF660" t="b">
        <v>1</v>
      </c>
      <c r="BG660">
        <v>1657319895.555556</v>
      </c>
      <c r="BH660">
        <v>986.2675555555555</v>
      </c>
      <c r="BI660">
        <v>1017.78</v>
      </c>
      <c r="BJ660">
        <v>25.59321111111111</v>
      </c>
      <c r="BK660">
        <v>24.24864444444444</v>
      </c>
      <c r="BL660">
        <v>988.4885555555556</v>
      </c>
      <c r="BM660">
        <v>26.57476666666667</v>
      </c>
      <c r="BN660">
        <v>500.001</v>
      </c>
      <c r="BO660">
        <v>68.41213333333333</v>
      </c>
      <c r="BP660">
        <v>0.09995212222222222</v>
      </c>
      <c r="BQ660">
        <v>26.6682</v>
      </c>
      <c r="BR660">
        <v>26.99278888888889</v>
      </c>
      <c r="BS660">
        <v>999.9000000000001</v>
      </c>
      <c r="BT660">
        <v>0</v>
      </c>
      <c r="BU660">
        <v>0</v>
      </c>
      <c r="BV660">
        <v>10032.42222222222</v>
      </c>
      <c r="BW660">
        <v>0</v>
      </c>
      <c r="BX660">
        <v>1591.111111111111</v>
      </c>
      <c r="BY660">
        <v>-31.51103333333333</v>
      </c>
      <c r="BZ660">
        <v>1012.171111111111</v>
      </c>
      <c r="CA660">
        <v>1043.072222222222</v>
      </c>
      <c r="CB660">
        <v>1.344568888888889</v>
      </c>
      <c r="CC660">
        <v>1017.78</v>
      </c>
      <c r="CD660">
        <v>24.24864444444444</v>
      </c>
      <c r="CE660">
        <v>1.750887777777778</v>
      </c>
      <c r="CF660">
        <v>1.658901111111111</v>
      </c>
      <c r="CG660">
        <v>15.3551</v>
      </c>
      <c r="CH660">
        <v>14.51711111111111</v>
      </c>
      <c r="CI660">
        <v>1999.96</v>
      </c>
      <c r="CJ660">
        <v>0.9800046666666665</v>
      </c>
      <c r="CK660">
        <v>0.01999497777777778</v>
      </c>
      <c r="CL660">
        <v>0</v>
      </c>
      <c r="CM660">
        <v>2.093522222222222</v>
      </c>
      <c r="CN660">
        <v>0</v>
      </c>
      <c r="CO660">
        <v>4366.293333333333</v>
      </c>
      <c r="CP660">
        <v>16749.15555555555</v>
      </c>
      <c r="CQ660">
        <v>42.687</v>
      </c>
      <c r="CR660">
        <v>44.29133333333333</v>
      </c>
      <c r="CS660">
        <v>43.13877777777778</v>
      </c>
      <c r="CT660">
        <v>42.437</v>
      </c>
      <c r="CU660">
        <v>41.5</v>
      </c>
      <c r="CV660">
        <v>1959.966666666667</v>
      </c>
      <c r="CW660">
        <v>39.99333333333334</v>
      </c>
      <c r="CX660">
        <v>0</v>
      </c>
      <c r="CY660">
        <v>1657319904.9</v>
      </c>
      <c r="CZ660">
        <v>0</v>
      </c>
      <c r="DA660">
        <v>1657315522.5</v>
      </c>
      <c r="DB660" t="s">
        <v>1038</v>
      </c>
      <c r="DC660">
        <v>1657315522.5</v>
      </c>
      <c r="DD660">
        <v>1657315518.5</v>
      </c>
      <c r="DE660">
        <v>10</v>
      </c>
      <c r="DF660">
        <v>0.226</v>
      </c>
      <c r="DG660">
        <v>0.346</v>
      </c>
      <c r="DH660">
        <v>-1.322</v>
      </c>
      <c r="DI660">
        <v>-0.172</v>
      </c>
      <c r="DJ660">
        <v>420</v>
      </c>
      <c r="DK660">
        <v>25</v>
      </c>
      <c r="DL660">
        <v>0.27</v>
      </c>
      <c r="DM660">
        <v>0.2</v>
      </c>
      <c r="DN660">
        <v>-32.55895609756098</v>
      </c>
      <c r="DO660">
        <v>2.572956794425128</v>
      </c>
      <c r="DP660">
        <v>0.5639999139633132</v>
      </c>
      <c r="DQ660">
        <v>0</v>
      </c>
      <c r="DR660">
        <v>1.342603658536585</v>
      </c>
      <c r="DS660">
        <v>0.02854662020905869</v>
      </c>
      <c r="DT660">
        <v>0.003869091880656705</v>
      </c>
      <c r="DU660">
        <v>1</v>
      </c>
      <c r="DV660">
        <v>1</v>
      </c>
      <c r="DW660">
        <v>2</v>
      </c>
      <c r="DX660" t="s">
        <v>357</v>
      </c>
      <c r="DY660">
        <v>2.9767</v>
      </c>
      <c r="DZ660">
        <v>2.72493</v>
      </c>
      <c r="EA660">
        <v>0.131193</v>
      </c>
      <c r="EB660">
        <v>0.13228</v>
      </c>
      <c r="EC660">
        <v>0.087393</v>
      </c>
      <c r="ED660">
        <v>0.0805506</v>
      </c>
      <c r="EE660">
        <v>27321.9</v>
      </c>
      <c r="EF660">
        <v>27393.2</v>
      </c>
      <c r="EG660">
        <v>29255.2</v>
      </c>
      <c r="EH660">
        <v>29215.2</v>
      </c>
      <c r="EI660">
        <v>35388.8</v>
      </c>
      <c r="EJ660">
        <v>35699</v>
      </c>
      <c r="EK660">
        <v>41215.9</v>
      </c>
      <c r="EL660">
        <v>41614.4</v>
      </c>
      <c r="EM660">
        <v>1.9348</v>
      </c>
      <c r="EN660">
        <v>2.01877</v>
      </c>
      <c r="EO660">
        <v>-0.00406057</v>
      </c>
      <c r="EP660">
        <v>0</v>
      </c>
      <c r="EQ660">
        <v>27.073</v>
      </c>
      <c r="ER660">
        <v>999.9</v>
      </c>
      <c r="ES660">
        <v>27.7</v>
      </c>
      <c r="ET660">
        <v>39.5</v>
      </c>
      <c r="EU660">
        <v>29.226</v>
      </c>
      <c r="EV660">
        <v>61.599</v>
      </c>
      <c r="EW660">
        <v>26.8109</v>
      </c>
      <c r="EX660">
        <v>2</v>
      </c>
      <c r="EY660">
        <v>0.272922</v>
      </c>
      <c r="EZ660">
        <v>3.71969</v>
      </c>
      <c r="FA660">
        <v>20.3453</v>
      </c>
      <c r="FB660">
        <v>5.2128</v>
      </c>
      <c r="FC660">
        <v>12.0125</v>
      </c>
      <c r="FD660">
        <v>4.98685</v>
      </c>
      <c r="FE660">
        <v>3.28763</v>
      </c>
      <c r="FF660">
        <v>6629.6</v>
      </c>
      <c r="FG660">
        <v>9999</v>
      </c>
      <c r="FH660">
        <v>9999</v>
      </c>
      <c r="FI660">
        <v>107.1</v>
      </c>
      <c r="FJ660">
        <v>1.86752</v>
      </c>
      <c r="FK660">
        <v>1.8665</v>
      </c>
      <c r="FL660">
        <v>1.866</v>
      </c>
      <c r="FM660">
        <v>1.86584</v>
      </c>
      <c r="FN660">
        <v>1.8677</v>
      </c>
      <c r="FO660">
        <v>1.87012</v>
      </c>
      <c r="FP660">
        <v>1.86878</v>
      </c>
      <c r="FQ660">
        <v>1.87022</v>
      </c>
      <c r="FR660">
        <v>0</v>
      </c>
      <c r="FS660">
        <v>0</v>
      </c>
      <c r="FT660">
        <v>0</v>
      </c>
      <c r="FU660">
        <v>0</v>
      </c>
      <c r="FV660" t="s">
        <v>358</v>
      </c>
      <c r="FW660" t="s">
        <v>359</v>
      </c>
      <c r="FX660" t="s">
        <v>360</v>
      </c>
      <c r="FY660" t="s">
        <v>360</v>
      </c>
      <c r="FZ660" t="s">
        <v>360</v>
      </c>
      <c r="GA660" t="s">
        <v>360</v>
      </c>
      <c r="GB660">
        <v>0</v>
      </c>
      <c r="GC660">
        <v>100</v>
      </c>
      <c r="GD660">
        <v>100</v>
      </c>
      <c r="GE660">
        <v>-2.235</v>
      </c>
      <c r="GF660">
        <v>-0.9802</v>
      </c>
      <c r="GG660">
        <v>-0.6157391948907027</v>
      </c>
      <c r="GH660">
        <v>-0.001751842048368114</v>
      </c>
      <c r="GI660">
        <v>2.175043830543419E-07</v>
      </c>
      <c r="GJ660">
        <v>-8.900938919420621E-11</v>
      </c>
      <c r="GK660">
        <v>8.598166570386768</v>
      </c>
      <c r="GL660">
        <v>1.777864070516789</v>
      </c>
      <c r="GM660">
        <v>-0.1595319365346188</v>
      </c>
      <c r="GN660">
        <v>0.002975254502177307</v>
      </c>
      <c r="GO660">
        <v>3</v>
      </c>
      <c r="GP660">
        <v>2360</v>
      </c>
      <c r="GQ660">
        <v>1</v>
      </c>
      <c r="GR660">
        <v>26</v>
      </c>
      <c r="GS660">
        <v>72.90000000000001</v>
      </c>
      <c r="GT660">
        <v>73</v>
      </c>
      <c r="GU660">
        <v>2.71606</v>
      </c>
      <c r="GV660">
        <v>2.22168</v>
      </c>
      <c r="GW660">
        <v>1.94702</v>
      </c>
      <c r="GX660">
        <v>2.81738</v>
      </c>
      <c r="GY660">
        <v>2.19482</v>
      </c>
      <c r="GZ660">
        <v>2.37427</v>
      </c>
      <c r="HA660">
        <v>42.0857</v>
      </c>
      <c r="HB660">
        <v>11.7767</v>
      </c>
      <c r="HC660">
        <v>18</v>
      </c>
      <c r="HD660">
        <v>501.318</v>
      </c>
      <c r="HE660">
        <v>569.423</v>
      </c>
      <c r="HF660">
        <v>20.6681</v>
      </c>
      <c r="HG660">
        <v>30.8257</v>
      </c>
      <c r="HH660">
        <v>29.9993</v>
      </c>
      <c r="HI660">
        <v>30.7643</v>
      </c>
      <c r="HJ660">
        <v>30.6768</v>
      </c>
      <c r="HK660">
        <v>54.6518</v>
      </c>
      <c r="HL660">
        <v>15.1592</v>
      </c>
      <c r="HM660">
        <v>33.2169</v>
      </c>
      <c r="HN660">
        <v>20.6689</v>
      </c>
      <c r="HO660">
        <v>1062.59</v>
      </c>
      <c r="HP660">
        <v>24.301</v>
      </c>
      <c r="HQ660">
        <v>100.054</v>
      </c>
      <c r="HR660">
        <v>99.9614</v>
      </c>
    </row>
    <row r="661" spans="1:226">
      <c r="A661">
        <v>645</v>
      </c>
      <c r="B661">
        <v>1657319902</v>
      </c>
      <c r="C661">
        <v>11041</v>
      </c>
      <c r="D661" t="s">
        <v>1658</v>
      </c>
      <c r="E661" t="s">
        <v>1659</v>
      </c>
      <c r="F661">
        <v>5</v>
      </c>
      <c r="G661" t="s">
        <v>728</v>
      </c>
      <c r="H661" t="s">
        <v>354</v>
      </c>
      <c r="I661">
        <v>1657319899.277778</v>
      </c>
      <c r="J661">
        <f>(K661)/1000</f>
        <v>0</v>
      </c>
      <c r="K661">
        <f>IF(BF661, AN661, AH661)</f>
        <v>0</v>
      </c>
      <c r="L661">
        <f>IF(BF661, AI661, AG661)</f>
        <v>0</v>
      </c>
      <c r="M661">
        <f>BH661 - IF(AU661&gt;1, L661*BB661*100.0/(AW661*BV661), 0)</f>
        <v>0</v>
      </c>
      <c r="N661">
        <f>((T661-J661/2)*M661-L661)/(T661+J661/2)</f>
        <v>0</v>
      </c>
      <c r="O661">
        <f>N661*(BO661+BP661)/1000.0</f>
        <v>0</v>
      </c>
      <c r="P661">
        <f>(BH661 - IF(AU661&gt;1, L661*BB661*100.0/(AW661*BV661), 0))*(BO661+BP661)/1000.0</f>
        <v>0</v>
      </c>
      <c r="Q661">
        <f>2.0/((1/S661-1/R661)+SIGN(S661)*SQRT((1/S661-1/R661)*(1/S661-1/R661) + 4*BC661/((BC661+1)*(BC661+1))*(2*1/S661*1/R661-1/R661*1/R661)))</f>
        <v>0</v>
      </c>
      <c r="R661">
        <f>IF(LEFT(BD661,1)&lt;&gt;"0",IF(LEFT(BD661,1)="1",3.0,BE661),$D$5+$E$5*(BV661*BO661/($K$5*1000))+$F$5*(BV661*BO661/($K$5*1000))*MAX(MIN(BB661,$J$5),$I$5)*MAX(MIN(BB661,$J$5),$I$5)+$G$5*MAX(MIN(BB661,$J$5),$I$5)*(BV661*BO661/($K$5*1000))+$H$5*(BV661*BO661/($K$5*1000))*(BV661*BO661/($K$5*1000)))</f>
        <v>0</v>
      </c>
      <c r="S661">
        <f>J661*(1000-(1000*0.61365*exp(17.502*W661/(240.97+W661))/(BO661+BP661)+BJ661)/2)/(1000*0.61365*exp(17.502*W661/(240.97+W661))/(BO661+BP661)-BJ661)</f>
        <v>0</v>
      </c>
      <c r="T661">
        <f>1/((BC661+1)/(Q661/1.6)+1/(R661/1.37)) + BC661/((BC661+1)/(Q661/1.6) + BC661/(R661/1.37))</f>
        <v>0</v>
      </c>
      <c r="U661">
        <f>(AX661*BA661)</f>
        <v>0</v>
      </c>
      <c r="V661">
        <f>(BQ661+(U661+2*0.95*5.67E-8*(((BQ661+$B$7)+273)^4-(BQ661+273)^4)-44100*J661)/(1.84*29.3*R661+8*0.95*5.67E-8*(BQ661+273)^3))</f>
        <v>0</v>
      </c>
      <c r="W661">
        <f>($C$7*BR661+$D$7*BS661+$E$7*V661)</f>
        <v>0</v>
      </c>
      <c r="X661">
        <f>0.61365*exp(17.502*W661/(240.97+W661))</f>
        <v>0</v>
      </c>
      <c r="Y661">
        <f>(Z661/AA661*100)</f>
        <v>0</v>
      </c>
      <c r="Z661">
        <f>BJ661*(BO661+BP661)/1000</f>
        <v>0</v>
      </c>
      <c r="AA661">
        <f>0.61365*exp(17.502*BQ661/(240.97+BQ661))</f>
        <v>0</v>
      </c>
      <c r="AB661">
        <f>(X661-BJ661*(BO661+BP661)/1000)</f>
        <v>0</v>
      </c>
      <c r="AC661">
        <f>(-J661*44100)</f>
        <v>0</v>
      </c>
      <c r="AD661">
        <f>2*29.3*R661*0.92*(BQ661-W661)</f>
        <v>0</v>
      </c>
      <c r="AE661">
        <f>2*0.95*5.67E-8*(((BQ661+$B$7)+273)^4-(W661+273)^4)</f>
        <v>0</v>
      </c>
      <c r="AF661">
        <f>U661+AE661+AC661+AD661</f>
        <v>0</v>
      </c>
      <c r="AG661">
        <f>BN661*AU661*(BI661-BH661*(1000-AU661*BK661)/(1000-AU661*BJ661))/(100*BB661)</f>
        <v>0</v>
      </c>
      <c r="AH661">
        <f>1000*BN661*AU661*(BJ661-BK661)/(100*BB661*(1000-AU661*BJ661))</f>
        <v>0</v>
      </c>
      <c r="AI661">
        <f>(AJ661 - AK661 - BO661*1E3/(8.314*(BQ661+273.15)) * AM661/BN661 * AL661) * BN661/(100*BB661) * (1000 - BK661)/1000</f>
        <v>0</v>
      </c>
      <c r="AJ661">
        <v>1052.267271183104</v>
      </c>
      <c r="AK661">
        <v>1029.95</v>
      </c>
      <c r="AL661">
        <v>2.886980293583179</v>
      </c>
      <c r="AM661">
        <v>65.61968836560369</v>
      </c>
      <c r="AN661">
        <f>(AP661 - AO661 + BO661*1E3/(8.314*(BQ661+273.15)) * AR661/BN661 * AQ661) * BN661/(100*BB661) * 1000/(1000 - AP661)</f>
        <v>0</v>
      </c>
      <c r="AO661">
        <v>24.24902634482834</v>
      </c>
      <c r="AP661">
        <v>25.5895515151515</v>
      </c>
      <c r="AQ661">
        <v>-5.498616387198894E-06</v>
      </c>
      <c r="AR661">
        <v>78.44544884641762</v>
      </c>
      <c r="AS661">
        <v>0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MAX(0,($B$13+$C$13*BV661)/(1+$D$13*BV661)*BO661/(BQ661+273)*$E$13)</f>
        <v>0</v>
      </c>
      <c r="AX661">
        <f>$B$11*BW661+$C$11*BX661+$F$11*CI661*(1-CL661)</f>
        <v>0</v>
      </c>
      <c r="AY661">
        <f>AX661*AZ661</f>
        <v>0</v>
      </c>
      <c r="AZ661">
        <f>($B$11*$D$9+$C$11*$D$9+$F$11*((CV661+CN661)/MAX(CV661+CN661+CW661, 0.1)*$I$9+CW661/MAX(CV661+CN661+CW661, 0.1)*$J$9))/($B$11+$C$11+$F$11)</f>
        <v>0</v>
      </c>
      <c r="BA661">
        <f>($B$11*$K$9+$C$11*$K$9+$F$11*((CV661+CN661)/MAX(CV661+CN661+CW661, 0.1)*$P$9+CW661/MAX(CV661+CN661+CW661, 0.1)*$Q$9))/($B$11+$C$11+$F$11)</f>
        <v>0</v>
      </c>
      <c r="BB661">
        <v>6</v>
      </c>
      <c r="BC661">
        <v>0.5</v>
      </c>
      <c r="BD661" t="s">
        <v>355</v>
      </c>
      <c r="BE661">
        <v>2</v>
      </c>
      <c r="BF661" t="b">
        <v>1</v>
      </c>
      <c r="BG661">
        <v>1657319899.277778</v>
      </c>
      <c r="BH661">
        <v>997.3282222222222</v>
      </c>
      <c r="BI661">
        <v>1027.636666666667</v>
      </c>
      <c r="BJ661">
        <v>25.59097777777778</v>
      </c>
      <c r="BK661">
        <v>24.2482</v>
      </c>
      <c r="BL661">
        <v>999.5651111111113</v>
      </c>
      <c r="BM661">
        <v>26.571</v>
      </c>
      <c r="BN661">
        <v>500.0115555555555</v>
      </c>
      <c r="BO661">
        <v>68.41195555555556</v>
      </c>
      <c r="BP661">
        <v>0.1000417888888889</v>
      </c>
      <c r="BQ661">
        <v>26.66951111111111</v>
      </c>
      <c r="BR661">
        <v>27.00847777777778</v>
      </c>
      <c r="BS661">
        <v>999.9000000000001</v>
      </c>
      <c r="BT661">
        <v>0</v>
      </c>
      <c r="BU661">
        <v>0</v>
      </c>
      <c r="BV661">
        <v>10007.21333333333</v>
      </c>
      <c r="BW661">
        <v>0</v>
      </c>
      <c r="BX661">
        <v>1590.585555555556</v>
      </c>
      <c r="BY661">
        <v>-30.30954444444445</v>
      </c>
      <c r="BZ661">
        <v>1023.52</v>
      </c>
      <c r="CA661">
        <v>1053.174444444444</v>
      </c>
      <c r="CB661">
        <v>1.342782222222222</v>
      </c>
      <c r="CC661">
        <v>1027.636666666667</v>
      </c>
      <c r="CD661">
        <v>24.2482</v>
      </c>
      <c r="CE661">
        <v>1.750727777777778</v>
      </c>
      <c r="CF661">
        <v>1.658865555555555</v>
      </c>
      <c r="CG661">
        <v>15.35368888888889</v>
      </c>
      <c r="CH661">
        <v>14.51678888888889</v>
      </c>
      <c r="CI661">
        <v>2000.024444444444</v>
      </c>
      <c r="CJ661">
        <v>0.98</v>
      </c>
      <c r="CK661">
        <v>0.01999977777777778</v>
      </c>
      <c r="CL661">
        <v>0</v>
      </c>
      <c r="CM661">
        <v>2.288077777777778</v>
      </c>
      <c r="CN661">
        <v>0</v>
      </c>
      <c r="CO661">
        <v>4366.785555555555</v>
      </c>
      <c r="CP661">
        <v>16749.68888888889</v>
      </c>
      <c r="CQ661">
        <v>42.687</v>
      </c>
      <c r="CR661">
        <v>44.312</v>
      </c>
      <c r="CS661">
        <v>43.15944444444444</v>
      </c>
      <c r="CT661">
        <v>42.444</v>
      </c>
      <c r="CU661">
        <v>41.5</v>
      </c>
      <c r="CV661">
        <v>1960.021111111111</v>
      </c>
      <c r="CW661">
        <v>40.00333333333333</v>
      </c>
      <c r="CX661">
        <v>0</v>
      </c>
      <c r="CY661">
        <v>1657319908.5</v>
      </c>
      <c r="CZ661">
        <v>0</v>
      </c>
      <c r="DA661">
        <v>1657315522.5</v>
      </c>
      <c r="DB661" t="s">
        <v>1038</v>
      </c>
      <c r="DC661">
        <v>1657315522.5</v>
      </c>
      <c r="DD661">
        <v>1657315518.5</v>
      </c>
      <c r="DE661">
        <v>10</v>
      </c>
      <c r="DF661">
        <v>0.226</v>
      </c>
      <c r="DG661">
        <v>0.346</v>
      </c>
      <c r="DH661">
        <v>-1.322</v>
      </c>
      <c r="DI661">
        <v>-0.172</v>
      </c>
      <c r="DJ661">
        <v>420</v>
      </c>
      <c r="DK661">
        <v>25</v>
      </c>
      <c r="DL661">
        <v>0.27</v>
      </c>
      <c r="DM661">
        <v>0.2</v>
      </c>
      <c r="DN661">
        <v>-32.08494146341464</v>
      </c>
      <c r="DO661">
        <v>8.858034146341431</v>
      </c>
      <c r="DP661">
        <v>1.091727413484683</v>
      </c>
      <c r="DQ661">
        <v>0</v>
      </c>
      <c r="DR661">
        <v>1.344008780487805</v>
      </c>
      <c r="DS661">
        <v>-0.00143686411149627</v>
      </c>
      <c r="DT661">
        <v>0.001473944757084313</v>
      </c>
      <c r="DU661">
        <v>1</v>
      </c>
      <c r="DV661">
        <v>1</v>
      </c>
      <c r="DW661">
        <v>2</v>
      </c>
      <c r="DX661" t="s">
        <v>357</v>
      </c>
      <c r="DY661">
        <v>2.9767</v>
      </c>
      <c r="DZ661">
        <v>2.72478</v>
      </c>
      <c r="EA661">
        <v>0.13204</v>
      </c>
      <c r="EB661">
        <v>0.133159</v>
      </c>
      <c r="EC661">
        <v>0.0873815</v>
      </c>
      <c r="ED661">
        <v>0.0805447</v>
      </c>
      <c r="EE661">
        <v>27296.2</v>
      </c>
      <c r="EF661">
        <v>27366</v>
      </c>
      <c r="EG661">
        <v>29256.2</v>
      </c>
      <c r="EH661">
        <v>29215.8</v>
      </c>
      <c r="EI661">
        <v>35390.3</v>
      </c>
      <c r="EJ661">
        <v>35699.8</v>
      </c>
      <c r="EK661">
        <v>41217.1</v>
      </c>
      <c r="EL661">
        <v>41615.1</v>
      </c>
      <c r="EM661">
        <v>1.93477</v>
      </c>
      <c r="EN661">
        <v>2.0189</v>
      </c>
      <c r="EO661">
        <v>-0.00365078</v>
      </c>
      <c r="EP661">
        <v>0</v>
      </c>
      <c r="EQ661">
        <v>27.073</v>
      </c>
      <c r="ER661">
        <v>999.9</v>
      </c>
      <c r="ES661">
        <v>27.7</v>
      </c>
      <c r="ET661">
        <v>39.5</v>
      </c>
      <c r="EU661">
        <v>29.2247</v>
      </c>
      <c r="EV661">
        <v>61.589</v>
      </c>
      <c r="EW661">
        <v>26.8029</v>
      </c>
      <c r="EX661">
        <v>2</v>
      </c>
      <c r="EY661">
        <v>0.272589</v>
      </c>
      <c r="EZ661">
        <v>3.73352</v>
      </c>
      <c r="FA661">
        <v>20.3449</v>
      </c>
      <c r="FB661">
        <v>5.21235</v>
      </c>
      <c r="FC661">
        <v>12.0128</v>
      </c>
      <c r="FD661">
        <v>4.98675</v>
      </c>
      <c r="FE661">
        <v>3.28748</v>
      </c>
      <c r="FF661">
        <v>6629.6</v>
      </c>
      <c r="FG661">
        <v>9999</v>
      </c>
      <c r="FH661">
        <v>9999</v>
      </c>
      <c r="FI661">
        <v>107.1</v>
      </c>
      <c r="FJ661">
        <v>1.86752</v>
      </c>
      <c r="FK661">
        <v>1.86651</v>
      </c>
      <c r="FL661">
        <v>1.866</v>
      </c>
      <c r="FM661">
        <v>1.86584</v>
      </c>
      <c r="FN661">
        <v>1.86769</v>
      </c>
      <c r="FO661">
        <v>1.87012</v>
      </c>
      <c r="FP661">
        <v>1.86878</v>
      </c>
      <c r="FQ661">
        <v>1.87022</v>
      </c>
      <c r="FR661">
        <v>0</v>
      </c>
      <c r="FS661">
        <v>0</v>
      </c>
      <c r="FT661">
        <v>0</v>
      </c>
      <c r="FU661">
        <v>0</v>
      </c>
      <c r="FV661" t="s">
        <v>358</v>
      </c>
      <c r="FW661" t="s">
        <v>359</v>
      </c>
      <c r="FX661" t="s">
        <v>360</v>
      </c>
      <c r="FY661" t="s">
        <v>360</v>
      </c>
      <c r="FZ661" t="s">
        <v>360</v>
      </c>
      <c r="GA661" t="s">
        <v>360</v>
      </c>
      <c r="GB661">
        <v>0</v>
      </c>
      <c r="GC661">
        <v>100</v>
      </c>
      <c r="GD661">
        <v>100</v>
      </c>
      <c r="GE661">
        <v>-2.25</v>
      </c>
      <c r="GF661">
        <v>-0.9785</v>
      </c>
      <c r="GG661">
        <v>-0.6157391948907027</v>
      </c>
      <c r="GH661">
        <v>-0.001751842048368114</v>
      </c>
      <c r="GI661">
        <v>2.175043830543419E-07</v>
      </c>
      <c r="GJ661">
        <v>-8.900938919420621E-11</v>
      </c>
      <c r="GK661">
        <v>8.598166570386768</v>
      </c>
      <c r="GL661">
        <v>1.777864070516789</v>
      </c>
      <c r="GM661">
        <v>-0.1595319365346188</v>
      </c>
      <c r="GN661">
        <v>0.002975254502177307</v>
      </c>
      <c r="GO661">
        <v>3</v>
      </c>
      <c r="GP661">
        <v>2360</v>
      </c>
      <c r="GQ661">
        <v>1</v>
      </c>
      <c r="GR661">
        <v>26</v>
      </c>
      <c r="GS661">
        <v>73</v>
      </c>
      <c r="GT661">
        <v>73.09999999999999</v>
      </c>
      <c r="GU661">
        <v>2.74048</v>
      </c>
      <c r="GV661">
        <v>2.23022</v>
      </c>
      <c r="GW661">
        <v>1.94702</v>
      </c>
      <c r="GX661">
        <v>2.81616</v>
      </c>
      <c r="GY661">
        <v>2.19482</v>
      </c>
      <c r="GZ661">
        <v>2.36694</v>
      </c>
      <c r="HA661">
        <v>42.1121</v>
      </c>
      <c r="HB661">
        <v>11.7767</v>
      </c>
      <c r="HC661">
        <v>18</v>
      </c>
      <c r="HD661">
        <v>501.283</v>
      </c>
      <c r="HE661">
        <v>569.497</v>
      </c>
      <c r="HF661">
        <v>20.6717</v>
      </c>
      <c r="HG661">
        <v>30.821</v>
      </c>
      <c r="HH661">
        <v>29.9994</v>
      </c>
      <c r="HI661">
        <v>30.762</v>
      </c>
      <c r="HJ661">
        <v>30.6747</v>
      </c>
      <c r="HK661">
        <v>54.8571</v>
      </c>
      <c r="HL661">
        <v>15.1592</v>
      </c>
      <c r="HM661">
        <v>33.2169</v>
      </c>
      <c r="HN661">
        <v>20.6707</v>
      </c>
      <c r="HO661">
        <v>1049.99</v>
      </c>
      <c r="HP661">
        <v>24.301</v>
      </c>
      <c r="HQ661">
        <v>100.057</v>
      </c>
      <c r="HR661">
        <v>99.9632</v>
      </c>
    </row>
    <row r="662" spans="1:226">
      <c r="A662">
        <v>646</v>
      </c>
      <c r="B662">
        <v>1657319903.5</v>
      </c>
      <c r="C662">
        <v>11042.5</v>
      </c>
      <c r="D662" t="s">
        <v>1660</v>
      </c>
      <c r="E662" t="s">
        <v>1661</v>
      </c>
      <c r="F662">
        <v>5</v>
      </c>
      <c r="G662" t="s">
        <v>728</v>
      </c>
      <c r="H662" t="s">
        <v>354</v>
      </c>
      <c r="I662">
        <v>1657319900.555556</v>
      </c>
      <c r="J662">
        <f>(K662)/1000</f>
        <v>0</v>
      </c>
      <c r="K662">
        <f>IF(BF662, AN662, AH662)</f>
        <v>0</v>
      </c>
      <c r="L662">
        <f>IF(BF662, AI662, AG662)</f>
        <v>0</v>
      </c>
      <c r="M662">
        <f>BH662 - IF(AU662&gt;1, L662*BB662*100.0/(AW662*BV662), 0)</f>
        <v>0</v>
      </c>
      <c r="N662">
        <f>((T662-J662/2)*M662-L662)/(T662+J662/2)</f>
        <v>0</v>
      </c>
      <c r="O662">
        <f>N662*(BO662+BP662)/1000.0</f>
        <v>0</v>
      </c>
      <c r="P662">
        <f>(BH662 - IF(AU662&gt;1, L662*BB662*100.0/(AW662*BV662), 0))*(BO662+BP662)/1000.0</f>
        <v>0</v>
      </c>
      <c r="Q662">
        <f>2.0/((1/S662-1/R662)+SIGN(S662)*SQRT((1/S662-1/R662)*(1/S662-1/R662) + 4*BC662/((BC662+1)*(BC662+1))*(2*1/S662*1/R662-1/R662*1/R662)))</f>
        <v>0</v>
      </c>
      <c r="R662">
        <f>IF(LEFT(BD662,1)&lt;&gt;"0",IF(LEFT(BD662,1)="1",3.0,BE662),$D$5+$E$5*(BV662*BO662/($K$5*1000))+$F$5*(BV662*BO662/($K$5*1000))*MAX(MIN(BB662,$J$5),$I$5)*MAX(MIN(BB662,$J$5),$I$5)+$G$5*MAX(MIN(BB662,$J$5),$I$5)*(BV662*BO662/($K$5*1000))+$H$5*(BV662*BO662/($K$5*1000))*(BV662*BO662/($K$5*1000)))</f>
        <v>0</v>
      </c>
      <c r="S662">
        <f>J662*(1000-(1000*0.61365*exp(17.502*W662/(240.97+W662))/(BO662+BP662)+BJ662)/2)/(1000*0.61365*exp(17.502*W662/(240.97+W662))/(BO662+BP662)-BJ662)</f>
        <v>0</v>
      </c>
      <c r="T662">
        <f>1/((BC662+1)/(Q662/1.6)+1/(R662/1.37)) + BC662/((BC662+1)/(Q662/1.6) + BC662/(R662/1.37))</f>
        <v>0</v>
      </c>
      <c r="U662">
        <f>(AX662*BA662)</f>
        <v>0</v>
      </c>
      <c r="V662">
        <f>(BQ662+(U662+2*0.95*5.67E-8*(((BQ662+$B$7)+273)^4-(BQ662+273)^4)-44100*J662)/(1.84*29.3*R662+8*0.95*5.67E-8*(BQ662+273)^3))</f>
        <v>0</v>
      </c>
      <c r="W662">
        <f>($C$7*BR662+$D$7*BS662+$E$7*V662)</f>
        <v>0</v>
      </c>
      <c r="X662">
        <f>0.61365*exp(17.502*W662/(240.97+W662))</f>
        <v>0</v>
      </c>
      <c r="Y662">
        <f>(Z662/AA662*100)</f>
        <v>0</v>
      </c>
      <c r="Z662">
        <f>BJ662*(BO662+BP662)/1000</f>
        <v>0</v>
      </c>
      <c r="AA662">
        <f>0.61365*exp(17.502*BQ662/(240.97+BQ662))</f>
        <v>0</v>
      </c>
      <c r="AB662">
        <f>(X662-BJ662*(BO662+BP662)/1000)</f>
        <v>0</v>
      </c>
      <c r="AC662">
        <f>(-J662*44100)</f>
        <v>0</v>
      </c>
      <c r="AD662">
        <f>2*29.3*R662*0.92*(BQ662-W662)</f>
        <v>0</v>
      </c>
      <c r="AE662">
        <f>2*0.95*5.67E-8*(((BQ662+$B$7)+273)^4-(W662+273)^4)</f>
        <v>0</v>
      </c>
      <c r="AF662">
        <f>U662+AE662+AC662+AD662</f>
        <v>0</v>
      </c>
      <c r="AG662">
        <f>BN662*AU662*(BI662-BH662*(1000-AU662*BK662)/(1000-AU662*BJ662))/(100*BB662)</f>
        <v>0</v>
      </c>
      <c r="AH662">
        <f>1000*BN662*AU662*(BJ662-BK662)/(100*BB662*(1000-AU662*BJ662))</f>
        <v>0</v>
      </c>
      <c r="AI662">
        <f>(AJ662 - AK662 - BO662*1E3/(8.314*(BQ662+273.15)) * AM662/BN662 * AL662) * BN662/(100*BB662) * (1000 - BK662)/1000</f>
        <v>0</v>
      </c>
      <c r="AJ662">
        <v>1056.851849501853</v>
      </c>
      <c r="AK662">
        <v>1034.387515151515</v>
      </c>
      <c r="AL662">
        <v>2.913817292172405</v>
      </c>
      <c r="AM662">
        <v>65.61968836560369</v>
      </c>
      <c r="AN662">
        <f>(AP662 - AO662 + BO662*1E3/(8.314*(BQ662+273.15)) * AR662/BN662 * AQ662) * BN662/(100*BB662) * 1000/(1000 - AP662)</f>
        <v>0</v>
      </c>
      <c r="AO662">
        <v>24.24803559827556</v>
      </c>
      <c r="AP662">
        <v>25.5888593939394</v>
      </c>
      <c r="AQ662">
        <v>-6.875608714330941E-06</v>
      </c>
      <c r="AR662">
        <v>78.44544884641762</v>
      </c>
      <c r="AS662">
        <v>0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MAX(0,($B$13+$C$13*BV662)/(1+$D$13*BV662)*BO662/(BQ662+273)*$E$13)</f>
        <v>0</v>
      </c>
      <c r="AX662">
        <f>$B$11*BW662+$C$11*BX662+$F$11*CI662*(1-CL662)</f>
        <v>0</v>
      </c>
      <c r="AY662">
        <f>AX662*AZ662</f>
        <v>0</v>
      </c>
      <c r="AZ662">
        <f>($B$11*$D$9+$C$11*$D$9+$F$11*((CV662+CN662)/MAX(CV662+CN662+CW662, 0.1)*$I$9+CW662/MAX(CV662+CN662+CW662, 0.1)*$J$9))/($B$11+$C$11+$F$11)</f>
        <v>0</v>
      </c>
      <c r="BA662">
        <f>($B$11*$K$9+$C$11*$K$9+$F$11*((CV662+CN662)/MAX(CV662+CN662+CW662, 0.1)*$P$9+CW662/MAX(CV662+CN662+CW662, 0.1)*$Q$9))/($B$11+$C$11+$F$11)</f>
        <v>0</v>
      </c>
      <c r="BB662">
        <v>6</v>
      </c>
      <c r="BC662">
        <v>0.5</v>
      </c>
      <c r="BD662" t="s">
        <v>355</v>
      </c>
      <c r="BE662">
        <v>2</v>
      </c>
      <c r="BF662" t="b">
        <v>1</v>
      </c>
      <c r="BG662">
        <v>1657319900.555556</v>
      </c>
      <c r="BH662">
        <v>1000.962444444444</v>
      </c>
      <c r="BI662">
        <v>1031.354444444444</v>
      </c>
      <c r="BJ662">
        <v>25.59025555555556</v>
      </c>
      <c r="BK662">
        <v>24.24781111111112</v>
      </c>
      <c r="BL662">
        <v>1003.205222222222</v>
      </c>
      <c r="BM662">
        <v>26.5698</v>
      </c>
      <c r="BN662">
        <v>500.0148888888889</v>
      </c>
      <c r="BO662">
        <v>68.41183333333333</v>
      </c>
      <c r="BP662">
        <v>0.1000483888888889</v>
      </c>
      <c r="BQ662">
        <v>26.67143333333334</v>
      </c>
      <c r="BR662">
        <v>27.01113333333333</v>
      </c>
      <c r="BS662">
        <v>999.9000000000001</v>
      </c>
      <c r="BT662">
        <v>0</v>
      </c>
      <c r="BU662">
        <v>0</v>
      </c>
      <c r="BV662">
        <v>10000.48</v>
      </c>
      <c r="BW662">
        <v>0</v>
      </c>
      <c r="BX662">
        <v>1590.574444444444</v>
      </c>
      <c r="BY662">
        <v>-30.39264444444444</v>
      </c>
      <c r="BZ662">
        <v>1027.248888888889</v>
      </c>
      <c r="CA662">
        <v>1056.983333333333</v>
      </c>
      <c r="CB662">
        <v>1.342461111111111</v>
      </c>
      <c r="CC662">
        <v>1031.354444444444</v>
      </c>
      <c r="CD662">
        <v>24.24781111111112</v>
      </c>
      <c r="CE662">
        <v>1.750676666666667</v>
      </c>
      <c r="CF662">
        <v>1.658835555555556</v>
      </c>
      <c r="CG662">
        <v>15.35322222222222</v>
      </c>
      <c r="CH662">
        <v>14.51651111111111</v>
      </c>
      <c r="CI662">
        <v>1999.988888888889</v>
      </c>
      <c r="CJ662">
        <v>0.9800013333333334</v>
      </c>
      <c r="CK662">
        <v>0.0199984</v>
      </c>
      <c r="CL662">
        <v>0</v>
      </c>
      <c r="CM662">
        <v>2.325311111111111</v>
      </c>
      <c r="CN662">
        <v>0</v>
      </c>
      <c r="CO662">
        <v>4366.735555555556</v>
      </c>
      <c r="CP662">
        <v>16749.38888888889</v>
      </c>
      <c r="CQ662">
        <v>42.687</v>
      </c>
      <c r="CR662">
        <v>44.312</v>
      </c>
      <c r="CS662">
        <v>43.16633333333333</v>
      </c>
      <c r="CT662">
        <v>42.458</v>
      </c>
      <c r="CU662">
        <v>41.5</v>
      </c>
      <c r="CV662">
        <v>1959.988888888889</v>
      </c>
      <c r="CW662">
        <v>40</v>
      </c>
      <c r="CX662">
        <v>0</v>
      </c>
      <c r="CY662">
        <v>1657319910.3</v>
      </c>
      <c r="CZ662">
        <v>0</v>
      </c>
      <c r="DA662">
        <v>1657315522.5</v>
      </c>
      <c r="DB662" t="s">
        <v>1038</v>
      </c>
      <c r="DC662">
        <v>1657315522.5</v>
      </c>
      <c r="DD662">
        <v>1657315518.5</v>
      </c>
      <c r="DE662">
        <v>10</v>
      </c>
      <c r="DF662">
        <v>0.226</v>
      </c>
      <c r="DG662">
        <v>0.346</v>
      </c>
      <c r="DH662">
        <v>-1.322</v>
      </c>
      <c r="DI662">
        <v>-0.172</v>
      </c>
      <c r="DJ662">
        <v>420</v>
      </c>
      <c r="DK662">
        <v>25</v>
      </c>
      <c r="DL662">
        <v>0.27</v>
      </c>
      <c r="DM662">
        <v>0.2</v>
      </c>
      <c r="DN662">
        <v>-31.97690243902439</v>
      </c>
      <c r="DO662">
        <v>9.346024390244001</v>
      </c>
      <c r="DP662">
        <v>1.119602941701754</v>
      </c>
      <c r="DQ662">
        <v>0</v>
      </c>
      <c r="DR662">
        <v>1.344094146341464</v>
      </c>
      <c r="DS662">
        <v>-0.006019860627176339</v>
      </c>
      <c r="DT662">
        <v>0.001308762169994438</v>
      </c>
      <c r="DU662">
        <v>1</v>
      </c>
      <c r="DV662">
        <v>1</v>
      </c>
      <c r="DW662">
        <v>2</v>
      </c>
      <c r="DX662" t="s">
        <v>357</v>
      </c>
      <c r="DY662">
        <v>2.97668</v>
      </c>
      <c r="DZ662">
        <v>2.72469</v>
      </c>
      <c r="EA662">
        <v>0.132413</v>
      </c>
      <c r="EB662">
        <v>0.133552</v>
      </c>
      <c r="EC662">
        <v>0.0873844</v>
      </c>
      <c r="ED662">
        <v>0.0805469</v>
      </c>
      <c r="EE662">
        <v>27284.5</v>
      </c>
      <c r="EF662">
        <v>27353.7</v>
      </c>
      <c r="EG662">
        <v>29256.2</v>
      </c>
      <c r="EH662">
        <v>29215.9</v>
      </c>
      <c r="EI662">
        <v>35390.3</v>
      </c>
      <c r="EJ662">
        <v>35699.9</v>
      </c>
      <c r="EK662">
        <v>41217.3</v>
      </c>
      <c r="EL662">
        <v>41615.3</v>
      </c>
      <c r="EM662">
        <v>1.93475</v>
      </c>
      <c r="EN662">
        <v>2.01893</v>
      </c>
      <c r="EO662">
        <v>-0.00391155</v>
      </c>
      <c r="EP662">
        <v>0</v>
      </c>
      <c r="EQ662">
        <v>27.073</v>
      </c>
      <c r="ER662">
        <v>999.9</v>
      </c>
      <c r="ES662">
        <v>27.7</v>
      </c>
      <c r="ET662">
        <v>39.5</v>
      </c>
      <c r="EU662">
        <v>29.2263</v>
      </c>
      <c r="EV662">
        <v>61.489</v>
      </c>
      <c r="EW662">
        <v>26.855</v>
      </c>
      <c r="EX662">
        <v>2</v>
      </c>
      <c r="EY662">
        <v>0.272292</v>
      </c>
      <c r="EZ662">
        <v>3.73563</v>
      </c>
      <c r="FA662">
        <v>20.3448</v>
      </c>
      <c r="FB662">
        <v>5.2116</v>
      </c>
      <c r="FC662">
        <v>12.0128</v>
      </c>
      <c r="FD662">
        <v>4.9868</v>
      </c>
      <c r="FE662">
        <v>3.2874</v>
      </c>
      <c r="FF662">
        <v>6629.6</v>
      </c>
      <c r="FG662">
        <v>9999</v>
      </c>
      <c r="FH662">
        <v>9999</v>
      </c>
      <c r="FI662">
        <v>107.1</v>
      </c>
      <c r="FJ662">
        <v>1.86752</v>
      </c>
      <c r="FK662">
        <v>1.86651</v>
      </c>
      <c r="FL662">
        <v>1.866</v>
      </c>
      <c r="FM662">
        <v>1.86584</v>
      </c>
      <c r="FN662">
        <v>1.86768</v>
      </c>
      <c r="FO662">
        <v>1.87012</v>
      </c>
      <c r="FP662">
        <v>1.86878</v>
      </c>
      <c r="FQ662">
        <v>1.8702</v>
      </c>
      <c r="FR662">
        <v>0</v>
      </c>
      <c r="FS662">
        <v>0</v>
      </c>
      <c r="FT662">
        <v>0</v>
      </c>
      <c r="FU662">
        <v>0</v>
      </c>
      <c r="FV662" t="s">
        <v>358</v>
      </c>
      <c r="FW662" t="s">
        <v>359</v>
      </c>
      <c r="FX662" t="s">
        <v>360</v>
      </c>
      <c r="FY662" t="s">
        <v>360</v>
      </c>
      <c r="FZ662" t="s">
        <v>360</v>
      </c>
      <c r="GA662" t="s">
        <v>360</v>
      </c>
      <c r="GB662">
        <v>0</v>
      </c>
      <c r="GC662">
        <v>100</v>
      </c>
      <c r="GD662">
        <v>100</v>
      </c>
      <c r="GE662">
        <v>-2.25</v>
      </c>
      <c r="GF662">
        <v>-0.9789</v>
      </c>
      <c r="GG662">
        <v>-0.6157391948907027</v>
      </c>
      <c r="GH662">
        <v>-0.001751842048368114</v>
      </c>
      <c r="GI662">
        <v>2.175043830543419E-07</v>
      </c>
      <c r="GJ662">
        <v>-8.900938919420621E-11</v>
      </c>
      <c r="GK662">
        <v>8.598166570386768</v>
      </c>
      <c r="GL662">
        <v>1.777864070516789</v>
      </c>
      <c r="GM662">
        <v>-0.1595319365346188</v>
      </c>
      <c r="GN662">
        <v>0.002975254502177307</v>
      </c>
      <c r="GO662">
        <v>3</v>
      </c>
      <c r="GP662">
        <v>2360</v>
      </c>
      <c r="GQ662">
        <v>1</v>
      </c>
      <c r="GR662">
        <v>26</v>
      </c>
      <c r="GS662">
        <v>73</v>
      </c>
      <c r="GT662">
        <v>73.09999999999999</v>
      </c>
      <c r="GU662">
        <v>2.75146</v>
      </c>
      <c r="GV662">
        <v>2.22534</v>
      </c>
      <c r="GW662">
        <v>1.94702</v>
      </c>
      <c r="GX662">
        <v>2.81616</v>
      </c>
      <c r="GY662">
        <v>2.19482</v>
      </c>
      <c r="GZ662">
        <v>2.38281</v>
      </c>
      <c r="HA662">
        <v>42.1121</v>
      </c>
      <c r="HB662">
        <v>11.7767</v>
      </c>
      <c r="HC662">
        <v>18</v>
      </c>
      <c r="HD662">
        <v>501.259</v>
      </c>
      <c r="HE662">
        <v>569.516</v>
      </c>
      <c r="HF662">
        <v>20.6722</v>
      </c>
      <c r="HG662">
        <v>30.8189</v>
      </c>
      <c r="HH662">
        <v>29.9993</v>
      </c>
      <c r="HI662">
        <v>30.761</v>
      </c>
      <c r="HJ662">
        <v>30.6747</v>
      </c>
      <c r="HK662">
        <v>55.1023</v>
      </c>
      <c r="HL662">
        <v>15.1592</v>
      </c>
      <c r="HM662">
        <v>33.2169</v>
      </c>
      <c r="HN662">
        <v>20.6707</v>
      </c>
      <c r="HO662">
        <v>1056.69</v>
      </c>
      <c r="HP662">
        <v>24.301</v>
      </c>
      <c r="HQ662">
        <v>100.057</v>
      </c>
      <c r="HR662">
        <v>99.9637</v>
      </c>
    </row>
    <row r="663" spans="1:226">
      <c r="A663">
        <v>647</v>
      </c>
      <c r="B663">
        <v>1657319907</v>
      </c>
      <c r="C663">
        <v>11046</v>
      </c>
      <c r="D663" t="s">
        <v>1662</v>
      </c>
      <c r="E663" t="s">
        <v>1663</v>
      </c>
      <c r="F663">
        <v>5</v>
      </c>
      <c r="G663" t="s">
        <v>728</v>
      </c>
      <c r="H663" t="s">
        <v>354</v>
      </c>
      <c r="I663">
        <v>1657319904.277778</v>
      </c>
      <c r="J663">
        <f>(K663)/1000</f>
        <v>0</v>
      </c>
      <c r="K663">
        <f>IF(BF663, AN663, AH663)</f>
        <v>0</v>
      </c>
      <c r="L663">
        <f>IF(BF663, AI663, AG663)</f>
        <v>0</v>
      </c>
      <c r="M663">
        <f>BH663 - IF(AU663&gt;1, L663*BB663*100.0/(AW663*BV663), 0)</f>
        <v>0</v>
      </c>
      <c r="N663">
        <f>((T663-J663/2)*M663-L663)/(T663+J663/2)</f>
        <v>0</v>
      </c>
      <c r="O663">
        <f>N663*(BO663+BP663)/1000.0</f>
        <v>0</v>
      </c>
      <c r="P663">
        <f>(BH663 - IF(AU663&gt;1, L663*BB663*100.0/(AW663*BV663), 0))*(BO663+BP663)/1000.0</f>
        <v>0</v>
      </c>
      <c r="Q663">
        <f>2.0/((1/S663-1/R663)+SIGN(S663)*SQRT((1/S663-1/R663)*(1/S663-1/R663) + 4*BC663/((BC663+1)*(BC663+1))*(2*1/S663*1/R663-1/R663*1/R663)))</f>
        <v>0</v>
      </c>
      <c r="R663">
        <f>IF(LEFT(BD663,1)&lt;&gt;"0",IF(LEFT(BD663,1)="1",3.0,BE663),$D$5+$E$5*(BV663*BO663/($K$5*1000))+$F$5*(BV663*BO663/($K$5*1000))*MAX(MIN(BB663,$J$5),$I$5)*MAX(MIN(BB663,$J$5),$I$5)+$G$5*MAX(MIN(BB663,$J$5),$I$5)*(BV663*BO663/($K$5*1000))+$H$5*(BV663*BO663/($K$5*1000))*(BV663*BO663/($K$5*1000)))</f>
        <v>0</v>
      </c>
      <c r="S663">
        <f>J663*(1000-(1000*0.61365*exp(17.502*W663/(240.97+W663))/(BO663+BP663)+BJ663)/2)/(1000*0.61365*exp(17.502*W663/(240.97+W663))/(BO663+BP663)-BJ663)</f>
        <v>0</v>
      </c>
      <c r="T663">
        <f>1/((BC663+1)/(Q663/1.6)+1/(R663/1.37)) + BC663/((BC663+1)/(Q663/1.6) + BC663/(R663/1.37))</f>
        <v>0</v>
      </c>
      <c r="U663">
        <f>(AX663*BA663)</f>
        <v>0</v>
      </c>
      <c r="V663">
        <f>(BQ663+(U663+2*0.95*5.67E-8*(((BQ663+$B$7)+273)^4-(BQ663+273)^4)-44100*J663)/(1.84*29.3*R663+8*0.95*5.67E-8*(BQ663+273)^3))</f>
        <v>0</v>
      </c>
      <c r="W663">
        <f>($C$7*BR663+$D$7*BS663+$E$7*V663)</f>
        <v>0</v>
      </c>
      <c r="X663">
        <f>0.61365*exp(17.502*W663/(240.97+W663))</f>
        <v>0</v>
      </c>
      <c r="Y663">
        <f>(Z663/AA663*100)</f>
        <v>0</v>
      </c>
      <c r="Z663">
        <f>BJ663*(BO663+BP663)/1000</f>
        <v>0</v>
      </c>
      <c r="AA663">
        <f>0.61365*exp(17.502*BQ663/(240.97+BQ663))</f>
        <v>0</v>
      </c>
      <c r="AB663">
        <f>(X663-BJ663*(BO663+BP663)/1000)</f>
        <v>0</v>
      </c>
      <c r="AC663">
        <f>(-J663*44100)</f>
        <v>0</v>
      </c>
      <c r="AD663">
        <f>2*29.3*R663*0.92*(BQ663-W663)</f>
        <v>0</v>
      </c>
      <c r="AE663">
        <f>2*0.95*5.67E-8*(((BQ663+$B$7)+273)^4-(W663+273)^4)</f>
        <v>0</v>
      </c>
      <c r="AF663">
        <f>U663+AE663+AC663+AD663</f>
        <v>0</v>
      </c>
      <c r="AG663">
        <f>BN663*AU663*(BI663-BH663*(1000-AU663*BK663)/(1000-AU663*BJ663))/(100*BB663)</f>
        <v>0</v>
      </c>
      <c r="AH663">
        <f>1000*BN663*AU663*(BJ663-BK663)/(100*BB663*(1000-AU663*BJ663))</f>
        <v>0</v>
      </c>
      <c r="AI663">
        <f>(AJ663 - AK663 - BO663*1E3/(8.314*(BQ663+273.15)) * AM663/BN663 * AL663) * BN663/(100*BB663) * (1000 - BK663)/1000</f>
        <v>0</v>
      </c>
      <c r="AJ663">
        <v>1067.978832677336</v>
      </c>
      <c r="AK663">
        <v>1045.185272727273</v>
      </c>
      <c r="AL663">
        <v>3.087915595745116</v>
      </c>
      <c r="AM663">
        <v>65.61968836560369</v>
      </c>
      <c r="AN663">
        <f>(AP663 - AO663 + BO663*1E3/(8.314*(BQ663+273.15)) * AR663/BN663 * AQ663) * BN663/(100*BB663) * 1000/(1000 - AP663)</f>
        <v>0</v>
      </c>
      <c r="AO663">
        <v>24.24733273841485</v>
      </c>
      <c r="AP663">
        <v>25.58725878787878</v>
      </c>
      <c r="AQ663">
        <v>-4.417129088223417E-06</v>
      </c>
      <c r="AR663">
        <v>78.44544884641762</v>
      </c>
      <c r="AS663">
        <v>0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MAX(0,($B$13+$C$13*BV663)/(1+$D$13*BV663)*BO663/(BQ663+273)*$E$13)</f>
        <v>0</v>
      </c>
      <c r="AX663">
        <f>$B$11*BW663+$C$11*BX663+$F$11*CI663*(1-CL663)</f>
        <v>0</v>
      </c>
      <c r="AY663">
        <f>AX663*AZ663</f>
        <v>0</v>
      </c>
      <c r="AZ663">
        <f>($B$11*$D$9+$C$11*$D$9+$F$11*((CV663+CN663)/MAX(CV663+CN663+CW663, 0.1)*$I$9+CW663/MAX(CV663+CN663+CW663, 0.1)*$J$9))/($B$11+$C$11+$F$11)</f>
        <v>0</v>
      </c>
      <c r="BA663">
        <f>($B$11*$K$9+$C$11*$K$9+$F$11*((CV663+CN663)/MAX(CV663+CN663+CW663, 0.1)*$P$9+CW663/MAX(CV663+CN663+CW663, 0.1)*$Q$9))/($B$11+$C$11+$F$11)</f>
        <v>0</v>
      </c>
      <c r="BB663">
        <v>6</v>
      </c>
      <c r="BC663">
        <v>0.5</v>
      </c>
      <c r="BD663" t="s">
        <v>355</v>
      </c>
      <c r="BE663">
        <v>2</v>
      </c>
      <c r="BF663" t="b">
        <v>1</v>
      </c>
      <c r="BG663">
        <v>1657319904.277778</v>
      </c>
      <c r="BH663">
        <v>1011.744444444445</v>
      </c>
      <c r="BI663">
        <v>1042.925555555556</v>
      </c>
      <c r="BJ663">
        <v>25.58823333333333</v>
      </c>
      <c r="BK663">
        <v>24.24774444444445</v>
      </c>
      <c r="BL663">
        <v>1014.005555555555</v>
      </c>
      <c r="BM663">
        <v>26.56642222222222</v>
      </c>
      <c r="BN663">
        <v>500.0101111111111</v>
      </c>
      <c r="BO663">
        <v>68.41172222222221</v>
      </c>
      <c r="BP663">
        <v>0.09999385555555557</v>
      </c>
      <c r="BQ663">
        <v>26.68117777777778</v>
      </c>
      <c r="BR663">
        <v>27.01257777777778</v>
      </c>
      <c r="BS663">
        <v>999.9000000000001</v>
      </c>
      <c r="BT663">
        <v>0</v>
      </c>
      <c r="BU663">
        <v>0</v>
      </c>
      <c r="BV663">
        <v>9995.833333333336</v>
      </c>
      <c r="BW663">
        <v>0</v>
      </c>
      <c r="BX663">
        <v>1590.085555555556</v>
      </c>
      <c r="BY663">
        <v>-31.18265555555556</v>
      </c>
      <c r="BZ663">
        <v>1038.31</v>
      </c>
      <c r="CA663">
        <v>1068.845555555556</v>
      </c>
      <c r="CB663">
        <v>1.34049</v>
      </c>
      <c r="CC663">
        <v>1042.925555555556</v>
      </c>
      <c r="CD663">
        <v>24.24774444444445</v>
      </c>
      <c r="CE663">
        <v>1.750534444444444</v>
      </c>
      <c r="CF663">
        <v>1.658827777777778</v>
      </c>
      <c r="CG663">
        <v>15.35195555555556</v>
      </c>
      <c r="CH663">
        <v>14.51643333333333</v>
      </c>
      <c r="CI663">
        <v>1999.985555555555</v>
      </c>
      <c r="CJ663">
        <v>0.9800033333333332</v>
      </c>
      <c r="CK663">
        <v>0.01999635555555555</v>
      </c>
      <c r="CL663">
        <v>0</v>
      </c>
      <c r="CM663">
        <v>2.314744444444445</v>
      </c>
      <c r="CN663">
        <v>0</v>
      </c>
      <c r="CO663">
        <v>4366.506666666666</v>
      </c>
      <c r="CP663">
        <v>16749.35555555556</v>
      </c>
      <c r="CQ663">
        <v>42.687</v>
      </c>
      <c r="CR663">
        <v>44.312</v>
      </c>
      <c r="CS663">
        <v>43.18011111111111</v>
      </c>
      <c r="CT663">
        <v>42.5</v>
      </c>
      <c r="CU663">
        <v>41.5</v>
      </c>
      <c r="CV663">
        <v>1959.988888888889</v>
      </c>
      <c r="CW663">
        <v>39.99444444444445</v>
      </c>
      <c r="CX663">
        <v>0</v>
      </c>
      <c r="CY663">
        <v>1657319913.3</v>
      </c>
      <c r="CZ663">
        <v>0</v>
      </c>
      <c r="DA663">
        <v>1657315522.5</v>
      </c>
      <c r="DB663" t="s">
        <v>1038</v>
      </c>
      <c r="DC663">
        <v>1657315522.5</v>
      </c>
      <c r="DD663">
        <v>1657315518.5</v>
      </c>
      <c r="DE663">
        <v>10</v>
      </c>
      <c r="DF663">
        <v>0.226</v>
      </c>
      <c r="DG663">
        <v>0.346</v>
      </c>
      <c r="DH663">
        <v>-1.322</v>
      </c>
      <c r="DI663">
        <v>-0.172</v>
      </c>
      <c r="DJ663">
        <v>420</v>
      </c>
      <c r="DK663">
        <v>25</v>
      </c>
      <c r="DL663">
        <v>0.27</v>
      </c>
      <c r="DM663">
        <v>0.2</v>
      </c>
      <c r="DN663">
        <v>-31.67169268292683</v>
      </c>
      <c r="DO663">
        <v>8.308948432055814</v>
      </c>
      <c r="DP663">
        <v>1.087296411756992</v>
      </c>
      <c r="DQ663">
        <v>0</v>
      </c>
      <c r="DR663">
        <v>1.343446585365853</v>
      </c>
      <c r="DS663">
        <v>-0.01662376306620235</v>
      </c>
      <c r="DT663">
        <v>0.001923247520003732</v>
      </c>
      <c r="DU663">
        <v>1</v>
      </c>
      <c r="DV663">
        <v>1</v>
      </c>
      <c r="DW663">
        <v>2</v>
      </c>
      <c r="DX663" t="s">
        <v>357</v>
      </c>
      <c r="DY663">
        <v>2.97654</v>
      </c>
      <c r="DZ663">
        <v>2.72467</v>
      </c>
      <c r="EA663">
        <v>0.133319</v>
      </c>
      <c r="EB663">
        <v>0.134502</v>
      </c>
      <c r="EC663">
        <v>0.08737689999999999</v>
      </c>
      <c r="ED663">
        <v>0.08055229999999999</v>
      </c>
      <c r="EE663">
        <v>27256.4</v>
      </c>
      <c r="EF663">
        <v>27323.7</v>
      </c>
      <c r="EG663">
        <v>29256.6</v>
      </c>
      <c r="EH663">
        <v>29216</v>
      </c>
      <c r="EI663">
        <v>35391.1</v>
      </c>
      <c r="EJ663">
        <v>35699.9</v>
      </c>
      <c r="EK663">
        <v>41217.8</v>
      </c>
      <c r="EL663">
        <v>41615.5</v>
      </c>
      <c r="EM663">
        <v>1.93482</v>
      </c>
      <c r="EN663">
        <v>2.019</v>
      </c>
      <c r="EO663">
        <v>-0.003241</v>
      </c>
      <c r="EP663">
        <v>0</v>
      </c>
      <c r="EQ663">
        <v>27.073</v>
      </c>
      <c r="ER663">
        <v>999.9</v>
      </c>
      <c r="ES663">
        <v>27.7</v>
      </c>
      <c r="ET663">
        <v>39.5</v>
      </c>
      <c r="EU663">
        <v>29.2253</v>
      </c>
      <c r="EV663">
        <v>61.779</v>
      </c>
      <c r="EW663">
        <v>26.855</v>
      </c>
      <c r="EX663">
        <v>2</v>
      </c>
      <c r="EY663">
        <v>0.271944</v>
      </c>
      <c r="EZ663">
        <v>3.81434</v>
      </c>
      <c r="FA663">
        <v>20.3432</v>
      </c>
      <c r="FB663">
        <v>5.21175</v>
      </c>
      <c r="FC663">
        <v>12.0134</v>
      </c>
      <c r="FD663">
        <v>4.9869</v>
      </c>
      <c r="FE663">
        <v>3.28753</v>
      </c>
      <c r="FF663">
        <v>6629.6</v>
      </c>
      <c r="FG663">
        <v>9999</v>
      </c>
      <c r="FH663">
        <v>9999</v>
      </c>
      <c r="FI663">
        <v>107.1</v>
      </c>
      <c r="FJ663">
        <v>1.86752</v>
      </c>
      <c r="FK663">
        <v>1.86654</v>
      </c>
      <c r="FL663">
        <v>1.86599</v>
      </c>
      <c r="FM663">
        <v>1.86584</v>
      </c>
      <c r="FN663">
        <v>1.86768</v>
      </c>
      <c r="FO663">
        <v>1.87012</v>
      </c>
      <c r="FP663">
        <v>1.86878</v>
      </c>
      <c r="FQ663">
        <v>1.87019</v>
      </c>
      <c r="FR663">
        <v>0</v>
      </c>
      <c r="FS663">
        <v>0</v>
      </c>
      <c r="FT663">
        <v>0</v>
      </c>
      <c r="FU663">
        <v>0</v>
      </c>
      <c r="FV663" t="s">
        <v>358</v>
      </c>
      <c r="FW663" t="s">
        <v>359</v>
      </c>
      <c r="FX663" t="s">
        <v>360</v>
      </c>
      <c r="FY663" t="s">
        <v>360</v>
      </c>
      <c r="FZ663" t="s">
        <v>360</v>
      </c>
      <c r="GA663" t="s">
        <v>360</v>
      </c>
      <c r="GB663">
        <v>0</v>
      </c>
      <c r="GC663">
        <v>100</v>
      </c>
      <c r="GD663">
        <v>100</v>
      </c>
      <c r="GE663">
        <v>-2.28</v>
      </c>
      <c r="GF663">
        <v>-0.9772999999999999</v>
      </c>
      <c r="GG663">
        <v>-0.6157391948907027</v>
      </c>
      <c r="GH663">
        <v>-0.001751842048368114</v>
      </c>
      <c r="GI663">
        <v>2.175043830543419E-07</v>
      </c>
      <c r="GJ663">
        <v>-8.900938919420621E-11</v>
      </c>
      <c r="GK663">
        <v>8.598166570386768</v>
      </c>
      <c r="GL663">
        <v>1.777864070516789</v>
      </c>
      <c r="GM663">
        <v>-0.1595319365346188</v>
      </c>
      <c r="GN663">
        <v>0.002975254502177307</v>
      </c>
      <c r="GO663">
        <v>3</v>
      </c>
      <c r="GP663">
        <v>2360</v>
      </c>
      <c r="GQ663">
        <v>1</v>
      </c>
      <c r="GR663">
        <v>26</v>
      </c>
      <c r="GS663">
        <v>73.09999999999999</v>
      </c>
      <c r="GT663">
        <v>73.09999999999999</v>
      </c>
      <c r="GU663">
        <v>2.7832</v>
      </c>
      <c r="GV663">
        <v>2.229</v>
      </c>
      <c r="GW663">
        <v>1.94702</v>
      </c>
      <c r="GX663">
        <v>2.81738</v>
      </c>
      <c r="GY663">
        <v>2.19482</v>
      </c>
      <c r="GZ663">
        <v>2.37427</v>
      </c>
      <c r="HA663">
        <v>42.1121</v>
      </c>
      <c r="HB663">
        <v>11.7679</v>
      </c>
      <c r="HC663">
        <v>18</v>
      </c>
      <c r="HD663">
        <v>501.291</v>
      </c>
      <c r="HE663">
        <v>569.554</v>
      </c>
      <c r="HF663">
        <v>20.6701</v>
      </c>
      <c r="HG663">
        <v>30.8144</v>
      </c>
      <c r="HH663">
        <v>29.9996</v>
      </c>
      <c r="HI663">
        <v>30.7589</v>
      </c>
      <c r="HJ663">
        <v>30.6725</v>
      </c>
      <c r="HK663">
        <v>55.585</v>
      </c>
      <c r="HL663">
        <v>15.1592</v>
      </c>
      <c r="HM663">
        <v>33.2169</v>
      </c>
      <c r="HN663">
        <v>20.6526</v>
      </c>
      <c r="HO663">
        <v>1070.05</v>
      </c>
      <c r="HP663">
        <v>24.301</v>
      </c>
      <c r="HQ663">
        <v>100.059</v>
      </c>
      <c r="HR663">
        <v>99.964</v>
      </c>
    </row>
    <row r="664" spans="1:226">
      <c r="A664">
        <v>648</v>
      </c>
      <c r="B664">
        <v>1657319908.5</v>
      </c>
      <c r="C664">
        <v>11047.5</v>
      </c>
      <c r="D664" t="s">
        <v>1664</v>
      </c>
      <c r="E664" t="s">
        <v>1665</v>
      </c>
      <c r="F664">
        <v>5</v>
      </c>
      <c r="G664" t="s">
        <v>728</v>
      </c>
      <c r="H664" t="s">
        <v>354</v>
      </c>
      <c r="I664">
        <v>1657319905.555556</v>
      </c>
      <c r="J664">
        <f>(K664)/1000</f>
        <v>0</v>
      </c>
      <c r="K664">
        <f>IF(BF664, AN664, AH664)</f>
        <v>0</v>
      </c>
      <c r="L664">
        <f>IF(BF664, AI664, AG664)</f>
        <v>0</v>
      </c>
      <c r="M664">
        <f>BH664 - IF(AU664&gt;1, L664*BB664*100.0/(AW664*BV664), 0)</f>
        <v>0</v>
      </c>
      <c r="N664">
        <f>((T664-J664/2)*M664-L664)/(T664+J664/2)</f>
        <v>0</v>
      </c>
      <c r="O664">
        <f>N664*(BO664+BP664)/1000.0</f>
        <v>0</v>
      </c>
      <c r="P664">
        <f>(BH664 - IF(AU664&gt;1, L664*BB664*100.0/(AW664*BV664), 0))*(BO664+BP664)/1000.0</f>
        <v>0</v>
      </c>
      <c r="Q664">
        <f>2.0/((1/S664-1/R664)+SIGN(S664)*SQRT((1/S664-1/R664)*(1/S664-1/R664) + 4*BC664/((BC664+1)*(BC664+1))*(2*1/S664*1/R664-1/R664*1/R664)))</f>
        <v>0</v>
      </c>
      <c r="R664">
        <f>IF(LEFT(BD664,1)&lt;&gt;"0",IF(LEFT(BD664,1)="1",3.0,BE664),$D$5+$E$5*(BV664*BO664/($K$5*1000))+$F$5*(BV664*BO664/($K$5*1000))*MAX(MIN(BB664,$J$5),$I$5)*MAX(MIN(BB664,$J$5),$I$5)+$G$5*MAX(MIN(BB664,$J$5),$I$5)*(BV664*BO664/($K$5*1000))+$H$5*(BV664*BO664/($K$5*1000))*(BV664*BO664/($K$5*1000)))</f>
        <v>0</v>
      </c>
      <c r="S664">
        <f>J664*(1000-(1000*0.61365*exp(17.502*W664/(240.97+W664))/(BO664+BP664)+BJ664)/2)/(1000*0.61365*exp(17.502*W664/(240.97+W664))/(BO664+BP664)-BJ664)</f>
        <v>0</v>
      </c>
      <c r="T664">
        <f>1/((BC664+1)/(Q664/1.6)+1/(R664/1.37)) + BC664/((BC664+1)/(Q664/1.6) + BC664/(R664/1.37))</f>
        <v>0</v>
      </c>
      <c r="U664">
        <f>(AX664*BA664)</f>
        <v>0</v>
      </c>
      <c r="V664">
        <f>(BQ664+(U664+2*0.95*5.67E-8*(((BQ664+$B$7)+273)^4-(BQ664+273)^4)-44100*J664)/(1.84*29.3*R664+8*0.95*5.67E-8*(BQ664+273)^3))</f>
        <v>0</v>
      </c>
      <c r="W664">
        <f>($C$7*BR664+$D$7*BS664+$E$7*V664)</f>
        <v>0</v>
      </c>
      <c r="X664">
        <f>0.61365*exp(17.502*W664/(240.97+W664))</f>
        <v>0</v>
      </c>
      <c r="Y664">
        <f>(Z664/AA664*100)</f>
        <v>0</v>
      </c>
      <c r="Z664">
        <f>BJ664*(BO664+BP664)/1000</f>
        <v>0</v>
      </c>
      <c r="AA664">
        <f>0.61365*exp(17.502*BQ664/(240.97+BQ664))</f>
        <v>0</v>
      </c>
      <c r="AB664">
        <f>(X664-BJ664*(BO664+BP664)/1000)</f>
        <v>0</v>
      </c>
      <c r="AC664">
        <f>(-J664*44100)</f>
        <v>0</v>
      </c>
      <c r="AD664">
        <f>2*29.3*R664*0.92*(BQ664-W664)</f>
        <v>0</v>
      </c>
      <c r="AE664">
        <f>2*0.95*5.67E-8*(((BQ664+$B$7)+273)^4-(W664+273)^4)</f>
        <v>0</v>
      </c>
      <c r="AF664">
        <f>U664+AE664+AC664+AD664</f>
        <v>0</v>
      </c>
      <c r="AG664">
        <f>BN664*AU664*(BI664-BH664*(1000-AU664*BK664)/(1000-AU664*BJ664))/(100*BB664)</f>
        <v>0</v>
      </c>
      <c r="AH664">
        <f>1000*BN664*AU664*(BJ664-BK664)/(100*BB664*(1000-AU664*BJ664))</f>
        <v>0</v>
      </c>
      <c r="AI664">
        <f>(AJ664 - AK664 - BO664*1E3/(8.314*(BQ664+273.15)) * AM664/BN664 * AL664) * BN664/(100*BB664) * (1000 - BK664)/1000</f>
        <v>0</v>
      </c>
      <c r="AJ664">
        <v>1072.946600978091</v>
      </c>
      <c r="AK664">
        <v>1049.961333333333</v>
      </c>
      <c r="AL664">
        <v>3.157399021389578</v>
      </c>
      <c r="AM664">
        <v>65.61968836560369</v>
      </c>
      <c r="AN664">
        <f>(AP664 - AO664 + BO664*1E3/(8.314*(BQ664+273.15)) * AR664/BN664 * AQ664) * BN664/(100*BB664) * 1000/(1000 - AP664)</f>
        <v>0</v>
      </c>
      <c r="AO664">
        <v>24.24766912359342</v>
      </c>
      <c r="AP664">
        <v>25.58657090909089</v>
      </c>
      <c r="AQ664">
        <v>-3.48459530533063E-06</v>
      </c>
      <c r="AR664">
        <v>78.44544884641762</v>
      </c>
      <c r="AS664">
        <v>0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MAX(0,($B$13+$C$13*BV664)/(1+$D$13*BV664)*BO664/(BQ664+273)*$E$13)</f>
        <v>0</v>
      </c>
      <c r="AX664">
        <f>$B$11*BW664+$C$11*BX664+$F$11*CI664*(1-CL664)</f>
        <v>0</v>
      </c>
      <c r="AY664">
        <f>AX664*AZ664</f>
        <v>0</v>
      </c>
      <c r="AZ664">
        <f>($B$11*$D$9+$C$11*$D$9+$F$11*((CV664+CN664)/MAX(CV664+CN664+CW664, 0.1)*$I$9+CW664/MAX(CV664+CN664+CW664, 0.1)*$J$9))/($B$11+$C$11+$F$11)</f>
        <v>0</v>
      </c>
      <c r="BA664">
        <f>($B$11*$K$9+$C$11*$K$9+$F$11*((CV664+CN664)/MAX(CV664+CN664+CW664, 0.1)*$P$9+CW664/MAX(CV664+CN664+CW664, 0.1)*$Q$9))/($B$11+$C$11+$F$11)</f>
        <v>0</v>
      </c>
      <c r="BB664">
        <v>6</v>
      </c>
      <c r="BC664">
        <v>0.5</v>
      </c>
      <c r="BD664" t="s">
        <v>355</v>
      </c>
      <c r="BE664">
        <v>2</v>
      </c>
      <c r="BF664" t="b">
        <v>1</v>
      </c>
      <c r="BG664">
        <v>1657319905.555556</v>
      </c>
      <c r="BH664">
        <v>1015.583333333333</v>
      </c>
      <c r="BI664">
        <v>1047.042222222222</v>
      </c>
      <c r="BJ664">
        <v>25.58767777777778</v>
      </c>
      <c r="BK664">
        <v>24.24852222222222</v>
      </c>
      <c r="BL664">
        <v>1017.851111111111</v>
      </c>
      <c r="BM664">
        <v>26.5655</v>
      </c>
      <c r="BN664">
        <v>500.0034444444444</v>
      </c>
      <c r="BO664">
        <v>68.41159999999999</v>
      </c>
      <c r="BP664">
        <v>0.09998074444444444</v>
      </c>
      <c r="BQ664">
        <v>26.68462222222222</v>
      </c>
      <c r="BR664">
        <v>27.01436666666667</v>
      </c>
      <c r="BS664">
        <v>999.9000000000001</v>
      </c>
      <c r="BT664">
        <v>0</v>
      </c>
      <c r="BU664">
        <v>0</v>
      </c>
      <c r="BV664">
        <v>9995.140000000001</v>
      </c>
      <c r="BW664">
        <v>0</v>
      </c>
      <c r="BX664">
        <v>1589.895555555555</v>
      </c>
      <c r="BY664">
        <v>-31.45981111111111</v>
      </c>
      <c r="BZ664">
        <v>1042.251111111111</v>
      </c>
      <c r="CA664">
        <v>1073.065555555555</v>
      </c>
      <c r="CB664">
        <v>1.339151111111111</v>
      </c>
      <c r="CC664">
        <v>1047.042222222222</v>
      </c>
      <c r="CD664">
        <v>24.24852222222222</v>
      </c>
      <c r="CE664">
        <v>1.750492222222222</v>
      </c>
      <c r="CF664">
        <v>1.658878888888889</v>
      </c>
      <c r="CG664">
        <v>15.35158888888889</v>
      </c>
      <c r="CH664">
        <v>14.5169</v>
      </c>
      <c r="CI664">
        <v>1999.968888888889</v>
      </c>
      <c r="CJ664">
        <v>0.9800033333333332</v>
      </c>
      <c r="CK664">
        <v>0.01999635555555555</v>
      </c>
      <c r="CL664">
        <v>0</v>
      </c>
      <c r="CM664">
        <v>2.272366666666667</v>
      </c>
      <c r="CN664">
        <v>0</v>
      </c>
      <c r="CO664">
        <v>4366.404444444444</v>
      </c>
      <c r="CP664">
        <v>16749.22222222223</v>
      </c>
      <c r="CQ664">
        <v>42.687</v>
      </c>
      <c r="CR664">
        <v>44.312</v>
      </c>
      <c r="CS664">
        <v>43.187</v>
      </c>
      <c r="CT664">
        <v>42.5</v>
      </c>
      <c r="CU664">
        <v>41.5</v>
      </c>
      <c r="CV664">
        <v>1959.972222222222</v>
      </c>
      <c r="CW664">
        <v>39.99333333333333</v>
      </c>
      <c r="CX664">
        <v>0</v>
      </c>
      <c r="CY664">
        <v>1657319915.1</v>
      </c>
      <c r="CZ664">
        <v>0</v>
      </c>
      <c r="DA664">
        <v>1657315522.5</v>
      </c>
      <c r="DB664" t="s">
        <v>1038</v>
      </c>
      <c r="DC664">
        <v>1657315522.5</v>
      </c>
      <c r="DD664">
        <v>1657315518.5</v>
      </c>
      <c r="DE664">
        <v>10</v>
      </c>
      <c r="DF664">
        <v>0.226</v>
      </c>
      <c r="DG664">
        <v>0.346</v>
      </c>
      <c r="DH664">
        <v>-1.322</v>
      </c>
      <c r="DI664">
        <v>-0.172</v>
      </c>
      <c r="DJ664">
        <v>420</v>
      </c>
      <c r="DK664">
        <v>25</v>
      </c>
      <c r="DL664">
        <v>0.27</v>
      </c>
      <c r="DM664">
        <v>0.2</v>
      </c>
      <c r="DN664">
        <v>-31.62803170731707</v>
      </c>
      <c r="DO664">
        <v>7.358462717770072</v>
      </c>
      <c r="DP664">
        <v>1.064876612213147</v>
      </c>
      <c r="DQ664">
        <v>0</v>
      </c>
      <c r="DR664">
        <v>1.343102926829268</v>
      </c>
      <c r="DS664">
        <v>-0.01985059233449452</v>
      </c>
      <c r="DT664">
        <v>0.002231564303027932</v>
      </c>
      <c r="DU664">
        <v>1</v>
      </c>
      <c r="DV664">
        <v>1</v>
      </c>
      <c r="DW664">
        <v>2</v>
      </c>
      <c r="DX664" t="s">
        <v>357</v>
      </c>
      <c r="DY664">
        <v>2.97669</v>
      </c>
      <c r="DZ664">
        <v>2.72474</v>
      </c>
      <c r="EA664">
        <v>0.133717</v>
      </c>
      <c r="EB664">
        <v>0.134913</v>
      </c>
      <c r="EC664">
        <v>0.08737499999999999</v>
      </c>
      <c r="ED664">
        <v>0.0805565</v>
      </c>
      <c r="EE664">
        <v>27244</v>
      </c>
      <c r="EF664">
        <v>27310.8</v>
      </c>
      <c r="EG664">
        <v>29256.7</v>
      </c>
      <c r="EH664">
        <v>29216</v>
      </c>
      <c r="EI664">
        <v>35391.4</v>
      </c>
      <c r="EJ664">
        <v>35699.8</v>
      </c>
      <c r="EK664">
        <v>41218.1</v>
      </c>
      <c r="EL664">
        <v>41615.5</v>
      </c>
      <c r="EM664">
        <v>1.93482</v>
      </c>
      <c r="EN664">
        <v>2.01907</v>
      </c>
      <c r="EO664">
        <v>-0.003241</v>
      </c>
      <c r="EP664">
        <v>0</v>
      </c>
      <c r="EQ664">
        <v>27.073</v>
      </c>
      <c r="ER664">
        <v>999.9</v>
      </c>
      <c r="ES664">
        <v>27.7</v>
      </c>
      <c r="ET664">
        <v>39.5</v>
      </c>
      <c r="EU664">
        <v>29.2264</v>
      </c>
      <c r="EV664">
        <v>61.559</v>
      </c>
      <c r="EW664">
        <v>26.8069</v>
      </c>
      <c r="EX664">
        <v>2</v>
      </c>
      <c r="EY664">
        <v>0.271895</v>
      </c>
      <c r="EZ664">
        <v>3.83217</v>
      </c>
      <c r="FA664">
        <v>20.3429</v>
      </c>
      <c r="FB664">
        <v>5.21175</v>
      </c>
      <c r="FC664">
        <v>12.0128</v>
      </c>
      <c r="FD664">
        <v>4.9868</v>
      </c>
      <c r="FE664">
        <v>3.2875</v>
      </c>
      <c r="FF664">
        <v>6629.9</v>
      </c>
      <c r="FG664">
        <v>9999</v>
      </c>
      <c r="FH664">
        <v>9999</v>
      </c>
      <c r="FI664">
        <v>107.1</v>
      </c>
      <c r="FJ664">
        <v>1.86752</v>
      </c>
      <c r="FK664">
        <v>1.86651</v>
      </c>
      <c r="FL664">
        <v>1.86599</v>
      </c>
      <c r="FM664">
        <v>1.86584</v>
      </c>
      <c r="FN664">
        <v>1.86768</v>
      </c>
      <c r="FO664">
        <v>1.87012</v>
      </c>
      <c r="FP664">
        <v>1.86881</v>
      </c>
      <c r="FQ664">
        <v>1.8702</v>
      </c>
      <c r="FR664">
        <v>0</v>
      </c>
      <c r="FS664">
        <v>0</v>
      </c>
      <c r="FT664">
        <v>0</v>
      </c>
      <c r="FU664">
        <v>0</v>
      </c>
      <c r="FV664" t="s">
        <v>358</v>
      </c>
      <c r="FW664" t="s">
        <v>359</v>
      </c>
      <c r="FX664" t="s">
        <v>360</v>
      </c>
      <c r="FY664" t="s">
        <v>360</v>
      </c>
      <c r="FZ664" t="s">
        <v>360</v>
      </c>
      <c r="GA664" t="s">
        <v>360</v>
      </c>
      <c r="GB664">
        <v>0</v>
      </c>
      <c r="GC664">
        <v>100</v>
      </c>
      <c r="GD664">
        <v>100</v>
      </c>
      <c r="GE664">
        <v>-2.28</v>
      </c>
      <c r="GF664">
        <v>-0.9772</v>
      </c>
      <c r="GG664">
        <v>-0.6157391948907027</v>
      </c>
      <c r="GH664">
        <v>-0.001751842048368114</v>
      </c>
      <c r="GI664">
        <v>2.175043830543419E-07</v>
      </c>
      <c r="GJ664">
        <v>-8.900938919420621E-11</v>
      </c>
      <c r="GK664">
        <v>8.598166570386768</v>
      </c>
      <c r="GL664">
        <v>1.777864070516789</v>
      </c>
      <c r="GM664">
        <v>-0.1595319365346188</v>
      </c>
      <c r="GN664">
        <v>0.002975254502177307</v>
      </c>
      <c r="GO664">
        <v>3</v>
      </c>
      <c r="GP664">
        <v>2360</v>
      </c>
      <c r="GQ664">
        <v>1</v>
      </c>
      <c r="GR664">
        <v>26</v>
      </c>
      <c r="GS664">
        <v>73.09999999999999</v>
      </c>
      <c r="GT664">
        <v>73.2</v>
      </c>
      <c r="GU664">
        <v>2.78076</v>
      </c>
      <c r="GV664">
        <v>2.22168</v>
      </c>
      <c r="GW664">
        <v>1.94702</v>
      </c>
      <c r="GX664">
        <v>2.81616</v>
      </c>
      <c r="GY664">
        <v>2.19482</v>
      </c>
      <c r="GZ664">
        <v>2.3584</v>
      </c>
      <c r="HA664">
        <v>42.1121</v>
      </c>
      <c r="HB664">
        <v>11.7679</v>
      </c>
      <c r="HC664">
        <v>18</v>
      </c>
      <c r="HD664">
        <v>501.286</v>
      </c>
      <c r="HE664">
        <v>569.605</v>
      </c>
      <c r="HF664">
        <v>20.6651</v>
      </c>
      <c r="HG664">
        <v>30.8122</v>
      </c>
      <c r="HH664">
        <v>29.9997</v>
      </c>
      <c r="HI664">
        <v>30.7583</v>
      </c>
      <c r="HJ664">
        <v>30.672</v>
      </c>
      <c r="HK664">
        <v>55.9607</v>
      </c>
      <c r="HL664">
        <v>15.1592</v>
      </c>
      <c r="HM664">
        <v>33.2169</v>
      </c>
      <c r="HN664">
        <v>20.6526</v>
      </c>
      <c r="HO664">
        <v>1096.1</v>
      </c>
      <c r="HP664">
        <v>24.301</v>
      </c>
      <c r="HQ664">
        <v>100.059</v>
      </c>
      <c r="HR664">
        <v>99.964</v>
      </c>
    </row>
    <row r="665" spans="1:226">
      <c r="A665">
        <v>649</v>
      </c>
      <c r="B665">
        <v>1657319912</v>
      </c>
      <c r="C665">
        <v>11051</v>
      </c>
      <c r="D665" t="s">
        <v>1666</v>
      </c>
      <c r="E665" t="s">
        <v>1667</v>
      </c>
      <c r="F665">
        <v>5</v>
      </c>
      <c r="G665" t="s">
        <v>728</v>
      </c>
      <c r="H665" t="s">
        <v>354</v>
      </c>
      <c r="I665">
        <v>1657319909.277778</v>
      </c>
      <c r="J665">
        <f>(K665)/1000</f>
        <v>0</v>
      </c>
      <c r="K665">
        <f>IF(BF665, AN665, AH665)</f>
        <v>0</v>
      </c>
      <c r="L665">
        <f>IF(BF665, AI665, AG665)</f>
        <v>0</v>
      </c>
      <c r="M665">
        <f>BH665 - IF(AU665&gt;1, L665*BB665*100.0/(AW665*BV665), 0)</f>
        <v>0</v>
      </c>
      <c r="N665">
        <f>((T665-J665/2)*M665-L665)/(T665+J665/2)</f>
        <v>0</v>
      </c>
      <c r="O665">
        <f>N665*(BO665+BP665)/1000.0</f>
        <v>0</v>
      </c>
      <c r="P665">
        <f>(BH665 - IF(AU665&gt;1, L665*BB665*100.0/(AW665*BV665), 0))*(BO665+BP665)/1000.0</f>
        <v>0</v>
      </c>
      <c r="Q665">
        <f>2.0/((1/S665-1/R665)+SIGN(S665)*SQRT((1/S665-1/R665)*(1/S665-1/R665) + 4*BC665/((BC665+1)*(BC665+1))*(2*1/S665*1/R665-1/R665*1/R665)))</f>
        <v>0</v>
      </c>
      <c r="R665">
        <f>IF(LEFT(BD665,1)&lt;&gt;"0",IF(LEFT(BD665,1)="1",3.0,BE665),$D$5+$E$5*(BV665*BO665/($K$5*1000))+$F$5*(BV665*BO665/($K$5*1000))*MAX(MIN(BB665,$J$5),$I$5)*MAX(MIN(BB665,$J$5),$I$5)+$G$5*MAX(MIN(BB665,$J$5),$I$5)*(BV665*BO665/($K$5*1000))+$H$5*(BV665*BO665/($K$5*1000))*(BV665*BO665/($K$5*1000)))</f>
        <v>0</v>
      </c>
      <c r="S665">
        <f>J665*(1000-(1000*0.61365*exp(17.502*W665/(240.97+W665))/(BO665+BP665)+BJ665)/2)/(1000*0.61365*exp(17.502*W665/(240.97+W665))/(BO665+BP665)-BJ665)</f>
        <v>0</v>
      </c>
      <c r="T665">
        <f>1/((BC665+1)/(Q665/1.6)+1/(R665/1.37)) + BC665/((BC665+1)/(Q665/1.6) + BC665/(R665/1.37))</f>
        <v>0</v>
      </c>
      <c r="U665">
        <f>(AX665*BA665)</f>
        <v>0</v>
      </c>
      <c r="V665">
        <f>(BQ665+(U665+2*0.95*5.67E-8*(((BQ665+$B$7)+273)^4-(BQ665+273)^4)-44100*J665)/(1.84*29.3*R665+8*0.95*5.67E-8*(BQ665+273)^3))</f>
        <v>0</v>
      </c>
      <c r="W665">
        <f>($C$7*BR665+$D$7*BS665+$E$7*V665)</f>
        <v>0</v>
      </c>
      <c r="X665">
        <f>0.61365*exp(17.502*W665/(240.97+W665))</f>
        <v>0</v>
      </c>
      <c r="Y665">
        <f>(Z665/AA665*100)</f>
        <v>0</v>
      </c>
      <c r="Z665">
        <f>BJ665*(BO665+BP665)/1000</f>
        <v>0</v>
      </c>
      <c r="AA665">
        <f>0.61365*exp(17.502*BQ665/(240.97+BQ665))</f>
        <v>0</v>
      </c>
      <c r="AB665">
        <f>(X665-BJ665*(BO665+BP665)/1000)</f>
        <v>0</v>
      </c>
      <c r="AC665">
        <f>(-J665*44100)</f>
        <v>0</v>
      </c>
      <c r="AD665">
        <f>2*29.3*R665*0.92*(BQ665-W665)</f>
        <v>0</v>
      </c>
      <c r="AE665">
        <f>2*0.95*5.67E-8*(((BQ665+$B$7)+273)^4-(W665+273)^4)</f>
        <v>0</v>
      </c>
      <c r="AF665">
        <f>U665+AE665+AC665+AD665</f>
        <v>0</v>
      </c>
      <c r="AG665">
        <f>BN665*AU665*(BI665-BH665*(1000-AU665*BK665)/(1000-AU665*BJ665))/(100*BB665)</f>
        <v>0</v>
      </c>
      <c r="AH665">
        <f>1000*BN665*AU665*(BJ665-BK665)/(100*BB665*(1000-AU665*BJ665))</f>
        <v>0</v>
      </c>
      <c r="AI665">
        <f>(AJ665 - AK665 - BO665*1E3/(8.314*(BQ665+273.15)) * AM665/BN665 * AL665) * BN665/(100*BB665) * (1000 - BK665)/1000</f>
        <v>0</v>
      </c>
      <c r="AJ665">
        <v>1084.799957655855</v>
      </c>
      <c r="AK665">
        <v>1061.280303030303</v>
      </c>
      <c r="AL665">
        <v>3.235353115920666</v>
      </c>
      <c r="AM665">
        <v>65.61968836560369</v>
      </c>
      <c r="AN665">
        <f>(AP665 - AO665 + BO665*1E3/(8.314*(BQ665+273.15)) * AR665/BN665 * AQ665) * BN665/(100*BB665) * 1000/(1000 - AP665)</f>
        <v>0</v>
      </c>
      <c r="AO665">
        <v>24.25121297891728</v>
      </c>
      <c r="AP665">
        <v>25.58521939393939</v>
      </c>
      <c r="AQ665">
        <v>-1.216654814813091E-06</v>
      </c>
      <c r="AR665">
        <v>78.44544884641762</v>
      </c>
      <c r="AS665">
        <v>0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MAX(0,($B$13+$C$13*BV665)/(1+$D$13*BV665)*BO665/(BQ665+273)*$E$13)</f>
        <v>0</v>
      </c>
      <c r="AX665">
        <f>$B$11*BW665+$C$11*BX665+$F$11*CI665*(1-CL665)</f>
        <v>0</v>
      </c>
      <c r="AY665">
        <f>AX665*AZ665</f>
        <v>0</v>
      </c>
      <c r="AZ665">
        <f>($B$11*$D$9+$C$11*$D$9+$F$11*((CV665+CN665)/MAX(CV665+CN665+CW665, 0.1)*$I$9+CW665/MAX(CV665+CN665+CW665, 0.1)*$J$9))/($B$11+$C$11+$F$11)</f>
        <v>0</v>
      </c>
      <c r="BA665">
        <f>($B$11*$K$9+$C$11*$K$9+$F$11*((CV665+CN665)/MAX(CV665+CN665+CW665, 0.1)*$P$9+CW665/MAX(CV665+CN665+CW665, 0.1)*$Q$9))/($B$11+$C$11+$F$11)</f>
        <v>0</v>
      </c>
      <c r="BB665">
        <v>6</v>
      </c>
      <c r="BC665">
        <v>0.5</v>
      </c>
      <c r="BD665" t="s">
        <v>355</v>
      </c>
      <c r="BE665">
        <v>2</v>
      </c>
      <c r="BF665" t="b">
        <v>1</v>
      </c>
      <c r="BG665">
        <v>1657319909.277778</v>
      </c>
      <c r="BH665">
        <v>1027.117777777778</v>
      </c>
      <c r="BI665">
        <v>1059.351111111111</v>
      </c>
      <c r="BJ665">
        <v>25.58617777777778</v>
      </c>
      <c r="BK665">
        <v>24.25155555555556</v>
      </c>
      <c r="BL665">
        <v>1029.404444444444</v>
      </c>
      <c r="BM665">
        <v>26.563</v>
      </c>
      <c r="BN665">
        <v>499.9998888888888</v>
      </c>
      <c r="BO665">
        <v>68.41138888888889</v>
      </c>
      <c r="BP665">
        <v>0.09999724444444444</v>
      </c>
      <c r="BQ665">
        <v>26.691</v>
      </c>
      <c r="BR665">
        <v>27.02238888888889</v>
      </c>
      <c r="BS665">
        <v>999.9000000000001</v>
      </c>
      <c r="BT665">
        <v>0</v>
      </c>
      <c r="BU665">
        <v>0</v>
      </c>
      <c r="BV665">
        <v>9996.452222222222</v>
      </c>
      <c r="BW665">
        <v>0</v>
      </c>
      <c r="BX665">
        <v>1589.586666666667</v>
      </c>
      <c r="BY665">
        <v>-32.23277777777778</v>
      </c>
      <c r="BZ665">
        <v>1054.087777777778</v>
      </c>
      <c r="CA665">
        <v>1085.681111111111</v>
      </c>
      <c r="CB665">
        <v>1.334614444444445</v>
      </c>
      <c r="CC665">
        <v>1059.351111111111</v>
      </c>
      <c r="CD665">
        <v>24.25155555555556</v>
      </c>
      <c r="CE665">
        <v>1.750384444444445</v>
      </c>
      <c r="CF665">
        <v>1.65908</v>
      </c>
      <c r="CG665">
        <v>15.35062222222222</v>
      </c>
      <c r="CH665">
        <v>14.5188</v>
      </c>
      <c r="CI665">
        <v>1999.957777777778</v>
      </c>
      <c r="CJ665">
        <v>0.9800033333333332</v>
      </c>
      <c r="CK665">
        <v>0.01999635555555555</v>
      </c>
      <c r="CL665">
        <v>0</v>
      </c>
      <c r="CM665">
        <v>2.170066666666667</v>
      </c>
      <c r="CN665">
        <v>0</v>
      </c>
      <c r="CO665">
        <v>4366.583333333333</v>
      </c>
      <c r="CP665">
        <v>16749.11111111111</v>
      </c>
      <c r="CQ665">
        <v>42.694</v>
      </c>
      <c r="CR665">
        <v>44.34</v>
      </c>
      <c r="CS665">
        <v>43.187</v>
      </c>
      <c r="CT665">
        <v>42.5</v>
      </c>
      <c r="CU665">
        <v>41.5</v>
      </c>
      <c r="CV665">
        <v>1959.961111111111</v>
      </c>
      <c r="CW665">
        <v>39.99444444444445</v>
      </c>
      <c r="CX665">
        <v>0</v>
      </c>
      <c r="CY665">
        <v>1657319918.7</v>
      </c>
      <c r="CZ665">
        <v>0</v>
      </c>
      <c r="DA665">
        <v>1657315522.5</v>
      </c>
      <c r="DB665" t="s">
        <v>1038</v>
      </c>
      <c r="DC665">
        <v>1657315522.5</v>
      </c>
      <c r="DD665">
        <v>1657315518.5</v>
      </c>
      <c r="DE665">
        <v>10</v>
      </c>
      <c r="DF665">
        <v>0.226</v>
      </c>
      <c r="DG665">
        <v>0.346</v>
      </c>
      <c r="DH665">
        <v>-1.322</v>
      </c>
      <c r="DI665">
        <v>-0.172</v>
      </c>
      <c r="DJ665">
        <v>420</v>
      </c>
      <c r="DK665">
        <v>25</v>
      </c>
      <c r="DL665">
        <v>0.27</v>
      </c>
      <c r="DM665">
        <v>0.2</v>
      </c>
      <c r="DN665">
        <v>-31.51032682926829</v>
      </c>
      <c r="DO665">
        <v>0.7647951219511974</v>
      </c>
      <c r="DP665">
        <v>0.9586299502286127</v>
      </c>
      <c r="DQ665">
        <v>0</v>
      </c>
      <c r="DR665">
        <v>1.340932926829268</v>
      </c>
      <c r="DS665">
        <v>-0.03398362369337861</v>
      </c>
      <c r="DT665">
        <v>0.003726340154342555</v>
      </c>
      <c r="DU665">
        <v>1</v>
      </c>
      <c r="DV665">
        <v>1</v>
      </c>
      <c r="DW665">
        <v>2</v>
      </c>
      <c r="DX665" t="s">
        <v>357</v>
      </c>
      <c r="DY665">
        <v>2.97667</v>
      </c>
      <c r="DZ665">
        <v>2.72478</v>
      </c>
      <c r="EA665">
        <v>0.134658</v>
      </c>
      <c r="EB665">
        <v>0.135888</v>
      </c>
      <c r="EC665">
        <v>0.0873688</v>
      </c>
      <c r="ED665">
        <v>0.08055950000000001</v>
      </c>
      <c r="EE665">
        <v>27214.6</v>
      </c>
      <c r="EF665">
        <v>27280.3</v>
      </c>
      <c r="EG665">
        <v>29257</v>
      </c>
      <c r="EH665">
        <v>29216.4</v>
      </c>
      <c r="EI665">
        <v>35392</v>
      </c>
      <c r="EJ665">
        <v>35700</v>
      </c>
      <c r="EK665">
        <v>41218.5</v>
      </c>
      <c r="EL665">
        <v>41615.9</v>
      </c>
      <c r="EM665">
        <v>1.93498</v>
      </c>
      <c r="EN665">
        <v>2.0193</v>
      </c>
      <c r="EO665">
        <v>-0.00299886</v>
      </c>
      <c r="EP665">
        <v>0</v>
      </c>
      <c r="EQ665">
        <v>27.0732</v>
      </c>
      <c r="ER665">
        <v>999.9</v>
      </c>
      <c r="ES665">
        <v>27.7</v>
      </c>
      <c r="ET665">
        <v>39.5</v>
      </c>
      <c r="EU665">
        <v>29.2238</v>
      </c>
      <c r="EV665">
        <v>61.429</v>
      </c>
      <c r="EW665">
        <v>26.8069</v>
      </c>
      <c r="EX665">
        <v>2</v>
      </c>
      <c r="EY665">
        <v>0.271784</v>
      </c>
      <c r="EZ665">
        <v>3.86568</v>
      </c>
      <c r="FA665">
        <v>20.342</v>
      </c>
      <c r="FB665">
        <v>5.2116</v>
      </c>
      <c r="FC665">
        <v>12.0114</v>
      </c>
      <c r="FD665">
        <v>4.9867</v>
      </c>
      <c r="FE665">
        <v>3.28728</v>
      </c>
      <c r="FF665">
        <v>6629.9</v>
      </c>
      <c r="FG665">
        <v>9999</v>
      </c>
      <c r="FH665">
        <v>9999</v>
      </c>
      <c r="FI665">
        <v>107.1</v>
      </c>
      <c r="FJ665">
        <v>1.86752</v>
      </c>
      <c r="FK665">
        <v>1.86652</v>
      </c>
      <c r="FL665">
        <v>1.866</v>
      </c>
      <c r="FM665">
        <v>1.86584</v>
      </c>
      <c r="FN665">
        <v>1.86768</v>
      </c>
      <c r="FO665">
        <v>1.87012</v>
      </c>
      <c r="FP665">
        <v>1.86882</v>
      </c>
      <c r="FQ665">
        <v>1.8702</v>
      </c>
      <c r="FR665">
        <v>0</v>
      </c>
      <c r="FS665">
        <v>0</v>
      </c>
      <c r="FT665">
        <v>0</v>
      </c>
      <c r="FU665">
        <v>0</v>
      </c>
      <c r="FV665" t="s">
        <v>358</v>
      </c>
      <c r="FW665" t="s">
        <v>359</v>
      </c>
      <c r="FX665" t="s">
        <v>360</v>
      </c>
      <c r="FY665" t="s">
        <v>360</v>
      </c>
      <c r="FZ665" t="s">
        <v>360</v>
      </c>
      <c r="GA665" t="s">
        <v>360</v>
      </c>
      <c r="GB665">
        <v>0</v>
      </c>
      <c r="GC665">
        <v>100</v>
      </c>
      <c r="GD665">
        <v>100</v>
      </c>
      <c r="GE665">
        <v>-2.3</v>
      </c>
      <c r="GF665">
        <v>-0.976</v>
      </c>
      <c r="GG665">
        <v>-0.6157391948907027</v>
      </c>
      <c r="GH665">
        <v>-0.001751842048368114</v>
      </c>
      <c r="GI665">
        <v>2.175043830543419E-07</v>
      </c>
      <c r="GJ665">
        <v>-8.900938919420621E-11</v>
      </c>
      <c r="GK665">
        <v>8.598166570386768</v>
      </c>
      <c r="GL665">
        <v>1.777864070516789</v>
      </c>
      <c r="GM665">
        <v>-0.1595319365346188</v>
      </c>
      <c r="GN665">
        <v>0.002975254502177307</v>
      </c>
      <c r="GO665">
        <v>3</v>
      </c>
      <c r="GP665">
        <v>2360</v>
      </c>
      <c r="GQ665">
        <v>1</v>
      </c>
      <c r="GR665">
        <v>26</v>
      </c>
      <c r="GS665">
        <v>73.2</v>
      </c>
      <c r="GT665">
        <v>73.2</v>
      </c>
      <c r="GU665">
        <v>2.8064</v>
      </c>
      <c r="GV665">
        <v>2.22656</v>
      </c>
      <c r="GW665">
        <v>1.94702</v>
      </c>
      <c r="GX665">
        <v>2.81738</v>
      </c>
      <c r="GY665">
        <v>2.19482</v>
      </c>
      <c r="GZ665">
        <v>2.37915</v>
      </c>
      <c r="HA665">
        <v>42.1121</v>
      </c>
      <c r="HB665">
        <v>11.7679</v>
      </c>
      <c r="HC665">
        <v>18</v>
      </c>
      <c r="HD665">
        <v>501.368</v>
      </c>
      <c r="HE665">
        <v>569.774</v>
      </c>
      <c r="HF665">
        <v>20.6528</v>
      </c>
      <c r="HG665">
        <v>30.8089</v>
      </c>
      <c r="HH665">
        <v>29.9998</v>
      </c>
      <c r="HI665">
        <v>30.7563</v>
      </c>
      <c r="HJ665">
        <v>30.6718</v>
      </c>
      <c r="HK665">
        <v>56.1752</v>
      </c>
      <c r="HL665">
        <v>15.1592</v>
      </c>
      <c r="HM665">
        <v>33.2169</v>
      </c>
      <c r="HN665">
        <v>20.6354</v>
      </c>
      <c r="HO665">
        <v>1083.54</v>
      </c>
      <c r="HP665">
        <v>24.301</v>
      </c>
      <c r="HQ665">
        <v>100.06</v>
      </c>
      <c r="HR665">
        <v>99.96510000000001</v>
      </c>
    </row>
    <row r="666" spans="1:226">
      <c r="A666">
        <v>650</v>
      </c>
      <c r="B666">
        <v>1657319913.5</v>
      </c>
      <c r="C666">
        <v>11052.5</v>
      </c>
      <c r="D666" t="s">
        <v>1668</v>
      </c>
      <c r="E666" t="s">
        <v>1669</v>
      </c>
      <c r="F666">
        <v>5</v>
      </c>
      <c r="G666" t="s">
        <v>728</v>
      </c>
      <c r="H666" t="s">
        <v>354</v>
      </c>
      <c r="I666">
        <v>1657319910.555556</v>
      </c>
      <c r="J666">
        <f>(K666)/1000</f>
        <v>0</v>
      </c>
      <c r="K666">
        <f>IF(BF666, AN666, AH666)</f>
        <v>0</v>
      </c>
      <c r="L666">
        <f>IF(BF666, AI666, AG666)</f>
        <v>0</v>
      </c>
      <c r="M666">
        <f>BH666 - IF(AU666&gt;1, L666*BB666*100.0/(AW666*BV666), 0)</f>
        <v>0</v>
      </c>
      <c r="N666">
        <f>((T666-J666/2)*M666-L666)/(T666+J666/2)</f>
        <v>0</v>
      </c>
      <c r="O666">
        <f>N666*(BO666+BP666)/1000.0</f>
        <v>0</v>
      </c>
      <c r="P666">
        <f>(BH666 - IF(AU666&gt;1, L666*BB666*100.0/(AW666*BV666), 0))*(BO666+BP666)/1000.0</f>
        <v>0</v>
      </c>
      <c r="Q666">
        <f>2.0/((1/S666-1/R666)+SIGN(S666)*SQRT((1/S666-1/R666)*(1/S666-1/R666) + 4*BC666/((BC666+1)*(BC666+1))*(2*1/S666*1/R666-1/R666*1/R666)))</f>
        <v>0</v>
      </c>
      <c r="R666">
        <f>IF(LEFT(BD666,1)&lt;&gt;"0",IF(LEFT(BD666,1)="1",3.0,BE666),$D$5+$E$5*(BV666*BO666/($K$5*1000))+$F$5*(BV666*BO666/($K$5*1000))*MAX(MIN(BB666,$J$5),$I$5)*MAX(MIN(BB666,$J$5),$I$5)+$G$5*MAX(MIN(BB666,$J$5),$I$5)*(BV666*BO666/($K$5*1000))+$H$5*(BV666*BO666/($K$5*1000))*(BV666*BO666/($K$5*1000)))</f>
        <v>0</v>
      </c>
      <c r="S666">
        <f>J666*(1000-(1000*0.61365*exp(17.502*W666/(240.97+W666))/(BO666+BP666)+BJ666)/2)/(1000*0.61365*exp(17.502*W666/(240.97+W666))/(BO666+BP666)-BJ666)</f>
        <v>0</v>
      </c>
      <c r="T666">
        <f>1/((BC666+1)/(Q666/1.6)+1/(R666/1.37)) + BC666/((BC666+1)/(Q666/1.6) + BC666/(R666/1.37))</f>
        <v>0</v>
      </c>
      <c r="U666">
        <f>(AX666*BA666)</f>
        <v>0</v>
      </c>
      <c r="V666">
        <f>(BQ666+(U666+2*0.95*5.67E-8*(((BQ666+$B$7)+273)^4-(BQ666+273)^4)-44100*J666)/(1.84*29.3*R666+8*0.95*5.67E-8*(BQ666+273)^3))</f>
        <v>0</v>
      </c>
      <c r="W666">
        <f>($C$7*BR666+$D$7*BS666+$E$7*V666)</f>
        <v>0</v>
      </c>
      <c r="X666">
        <f>0.61365*exp(17.502*W666/(240.97+W666))</f>
        <v>0</v>
      </c>
      <c r="Y666">
        <f>(Z666/AA666*100)</f>
        <v>0</v>
      </c>
      <c r="Z666">
        <f>BJ666*(BO666+BP666)/1000</f>
        <v>0</v>
      </c>
      <c r="AA666">
        <f>0.61365*exp(17.502*BQ666/(240.97+BQ666))</f>
        <v>0</v>
      </c>
      <c r="AB666">
        <f>(X666-BJ666*(BO666+BP666)/1000)</f>
        <v>0</v>
      </c>
      <c r="AC666">
        <f>(-J666*44100)</f>
        <v>0</v>
      </c>
      <c r="AD666">
        <f>2*29.3*R666*0.92*(BQ666-W666)</f>
        <v>0</v>
      </c>
      <c r="AE666">
        <f>2*0.95*5.67E-8*(((BQ666+$B$7)+273)^4-(W666+273)^4)</f>
        <v>0</v>
      </c>
      <c r="AF666">
        <f>U666+AE666+AC666+AD666</f>
        <v>0</v>
      </c>
      <c r="AG666">
        <f>BN666*AU666*(BI666-BH666*(1000-AU666*BK666)/(1000-AU666*BJ666))/(100*BB666)</f>
        <v>0</v>
      </c>
      <c r="AH666">
        <f>1000*BN666*AU666*(BJ666-BK666)/(100*BB666*(1000-AU666*BJ666))</f>
        <v>0</v>
      </c>
      <c r="AI666">
        <f>(AJ666 - AK666 - BO666*1E3/(8.314*(BQ666+273.15)) * AM666/BN666 * AL666) * BN666/(100*BB666) * (1000 - BK666)/1000</f>
        <v>0</v>
      </c>
      <c r="AJ666">
        <v>1089.99998500008</v>
      </c>
      <c r="AK666">
        <v>1066.256121212121</v>
      </c>
      <c r="AL666">
        <v>3.280281316082607</v>
      </c>
      <c r="AM666">
        <v>65.61968836560369</v>
      </c>
      <c r="AN666">
        <f>(AP666 - AO666 + BO666*1E3/(8.314*(BQ666+273.15)) * AR666/BN666 * AQ666) * BN666/(100*BB666) * 1000/(1000 - AP666)</f>
        <v>0</v>
      </c>
      <c r="AO666">
        <v>24.25238485210841</v>
      </c>
      <c r="AP666">
        <v>25.5841993939394</v>
      </c>
      <c r="AQ666">
        <v>-3.48417845287444E-06</v>
      </c>
      <c r="AR666">
        <v>78.44544884641762</v>
      </c>
      <c r="AS666">
        <v>0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MAX(0,($B$13+$C$13*BV666)/(1+$D$13*BV666)*BO666/(BQ666+273)*$E$13)</f>
        <v>0</v>
      </c>
      <c r="AX666">
        <f>$B$11*BW666+$C$11*BX666+$F$11*CI666*(1-CL666)</f>
        <v>0</v>
      </c>
      <c r="AY666">
        <f>AX666*AZ666</f>
        <v>0</v>
      </c>
      <c r="AZ666">
        <f>($B$11*$D$9+$C$11*$D$9+$F$11*((CV666+CN666)/MAX(CV666+CN666+CW666, 0.1)*$I$9+CW666/MAX(CV666+CN666+CW666, 0.1)*$J$9))/($B$11+$C$11+$F$11)</f>
        <v>0</v>
      </c>
      <c r="BA666">
        <f>($B$11*$K$9+$C$11*$K$9+$F$11*((CV666+CN666)/MAX(CV666+CN666+CW666, 0.1)*$P$9+CW666/MAX(CV666+CN666+CW666, 0.1)*$Q$9))/($B$11+$C$11+$F$11)</f>
        <v>0</v>
      </c>
      <c r="BB666">
        <v>6</v>
      </c>
      <c r="BC666">
        <v>0.5</v>
      </c>
      <c r="BD666" t="s">
        <v>355</v>
      </c>
      <c r="BE666">
        <v>2</v>
      </c>
      <c r="BF666" t="b">
        <v>1</v>
      </c>
      <c r="BG666">
        <v>1657319910.555556</v>
      </c>
      <c r="BH666">
        <v>1031.158888888889</v>
      </c>
      <c r="BI666">
        <v>1063.624444444445</v>
      </c>
      <c r="BJ666">
        <v>25.5856</v>
      </c>
      <c r="BK666">
        <v>24.25203333333333</v>
      </c>
      <c r="BL666">
        <v>1033.452222222222</v>
      </c>
      <c r="BM666">
        <v>26.56202222222222</v>
      </c>
      <c r="BN666">
        <v>500.0078888888889</v>
      </c>
      <c r="BO666">
        <v>68.41165555555557</v>
      </c>
      <c r="BP666">
        <v>0.1000081</v>
      </c>
      <c r="BQ666">
        <v>26.69183333333333</v>
      </c>
      <c r="BR666">
        <v>27.02341111111112</v>
      </c>
      <c r="BS666">
        <v>999.9000000000001</v>
      </c>
      <c r="BT666">
        <v>0</v>
      </c>
      <c r="BU666">
        <v>0</v>
      </c>
      <c r="BV666">
        <v>10000.69</v>
      </c>
      <c r="BW666">
        <v>0</v>
      </c>
      <c r="BX666">
        <v>1589.364444444444</v>
      </c>
      <c r="BY666">
        <v>-32.46488888888889</v>
      </c>
      <c r="BZ666">
        <v>1058.233333333333</v>
      </c>
      <c r="CA666">
        <v>1090.061111111111</v>
      </c>
      <c r="CB666">
        <v>1.333544444444444</v>
      </c>
      <c r="CC666">
        <v>1063.624444444445</v>
      </c>
      <c r="CD666">
        <v>24.25203333333333</v>
      </c>
      <c r="CE666">
        <v>1.750352222222222</v>
      </c>
      <c r="CF666">
        <v>1.65912</v>
      </c>
      <c r="CG666">
        <v>15.35032222222222</v>
      </c>
      <c r="CH666">
        <v>14.51917777777778</v>
      </c>
      <c r="CI666">
        <v>2000</v>
      </c>
      <c r="CJ666">
        <v>0.9800019999999999</v>
      </c>
      <c r="CK666">
        <v>0.01999773333333333</v>
      </c>
      <c r="CL666">
        <v>0</v>
      </c>
      <c r="CM666">
        <v>2.096077777777777</v>
      </c>
      <c r="CN666">
        <v>0</v>
      </c>
      <c r="CO666">
        <v>4366.716666666667</v>
      </c>
      <c r="CP666">
        <v>16749.45555555556</v>
      </c>
      <c r="CQ666">
        <v>42.694</v>
      </c>
      <c r="CR666">
        <v>44.35400000000001</v>
      </c>
      <c r="CS666">
        <v>43.187</v>
      </c>
      <c r="CT666">
        <v>42.5</v>
      </c>
      <c r="CU666">
        <v>41.5</v>
      </c>
      <c r="CV666">
        <v>1960</v>
      </c>
      <c r="CW666">
        <v>40</v>
      </c>
      <c r="CX666">
        <v>0</v>
      </c>
      <c r="CY666">
        <v>1657319919.9</v>
      </c>
      <c r="CZ666">
        <v>0</v>
      </c>
      <c r="DA666">
        <v>1657315522.5</v>
      </c>
      <c r="DB666" t="s">
        <v>1038</v>
      </c>
      <c r="DC666">
        <v>1657315522.5</v>
      </c>
      <c r="DD666">
        <v>1657315518.5</v>
      </c>
      <c r="DE666">
        <v>10</v>
      </c>
      <c r="DF666">
        <v>0.226</v>
      </c>
      <c r="DG666">
        <v>0.346</v>
      </c>
      <c r="DH666">
        <v>-1.322</v>
      </c>
      <c r="DI666">
        <v>-0.172</v>
      </c>
      <c r="DJ666">
        <v>420</v>
      </c>
      <c r="DK666">
        <v>25</v>
      </c>
      <c r="DL666">
        <v>0.27</v>
      </c>
      <c r="DM666">
        <v>0.2</v>
      </c>
      <c r="DN666">
        <v>-31.50181707317073</v>
      </c>
      <c r="DO666">
        <v>-1.531822996515654</v>
      </c>
      <c r="DP666">
        <v>0.9466744406277037</v>
      </c>
      <c r="DQ666">
        <v>0</v>
      </c>
      <c r="DR666">
        <v>1.340419512195122</v>
      </c>
      <c r="DS666">
        <v>-0.03891198606271902</v>
      </c>
      <c r="DT666">
        <v>0.004103511851834236</v>
      </c>
      <c r="DU666">
        <v>1</v>
      </c>
      <c r="DV666">
        <v>1</v>
      </c>
      <c r="DW666">
        <v>2</v>
      </c>
      <c r="DX666" t="s">
        <v>357</v>
      </c>
      <c r="DY666">
        <v>2.97676</v>
      </c>
      <c r="DZ666">
        <v>2.72484</v>
      </c>
      <c r="EA666">
        <v>0.135072</v>
      </c>
      <c r="EB666">
        <v>0.136302</v>
      </c>
      <c r="EC666">
        <v>0.0873651</v>
      </c>
      <c r="ED666">
        <v>0.08055809999999999</v>
      </c>
      <c r="EE666">
        <v>27202</v>
      </c>
      <c r="EF666">
        <v>27267.5</v>
      </c>
      <c r="EG666">
        <v>29257.4</v>
      </c>
      <c r="EH666">
        <v>29216.7</v>
      </c>
      <c r="EI666">
        <v>35392.6</v>
      </c>
      <c r="EJ666">
        <v>35700.4</v>
      </c>
      <c r="EK666">
        <v>41219</v>
      </c>
      <c r="EL666">
        <v>41616.3</v>
      </c>
      <c r="EM666">
        <v>1.93515</v>
      </c>
      <c r="EN666">
        <v>2.01912</v>
      </c>
      <c r="EO666">
        <v>-0.00283122</v>
      </c>
      <c r="EP666">
        <v>0</v>
      </c>
      <c r="EQ666">
        <v>27.074</v>
      </c>
      <c r="ER666">
        <v>999.9</v>
      </c>
      <c r="ES666">
        <v>27.7</v>
      </c>
      <c r="ET666">
        <v>39.5</v>
      </c>
      <c r="EU666">
        <v>29.2242</v>
      </c>
      <c r="EV666">
        <v>61.689</v>
      </c>
      <c r="EW666">
        <v>26.8189</v>
      </c>
      <c r="EX666">
        <v>2</v>
      </c>
      <c r="EY666">
        <v>0.271674</v>
      </c>
      <c r="EZ666">
        <v>3.87832</v>
      </c>
      <c r="FA666">
        <v>20.3419</v>
      </c>
      <c r="FB666">
        <v>5.2125</v>
      </c>
      <c r="FC666">
        <v>12.0111</v>
      </c>
      <c r="FD666">
        <v>4.98715</v>
      </c>
      <c r="FE666">
        <v>3.28745</v>
      </c>
      <c r="FF666">
        <v>6629.9</v>
      </c>
      <c r="FG666">
        <v>9999</v>
      </c>
      <c r="FH666">
        <v>9999</v>
      </c>
      <c r="FI666">
        <v>107.1</v>
      </c>
      <c r="FJ666">
        <v>1.86752</v>
      </c>
      <c r="FK666">
        <v>1.86651</v>
      </c>
      <c r="FL666">
        <v>1.866</v>
      </c>
      <c r="FM666">
        <v>1.86584</v>
      </c>
      <c r="FN666">
        <v>1.86768</v>
      </c>
      <c r="FO666">
        <v>1.87012</v>
      </c>
      <c r="FP666">
        <v>1.86881</v>
      </c>
      <c r="FQ666">
        <v>1.87018</v>
      </c>
      <c r="FR666">
        <v>0</v>
      </c>
      <c r="FS666">
        <v>0</v>
      </c>
      <c r="FT666">
        <v>0</v>
      </c>
      <c r="FU666">
        <v>0</v>
      </c>
      <c r="FV666" t="s">
        <v>358</v>
      </c>
      <c r="FW666" t="s">
        <v>359</v>
      </c>
      <c r="FX666" t="s">
        <v>360</v>
      </c>
      <c r="FY666" t="s">
        <v>360</v>
      </c>
      <c r="FZ666" t="s">
        <v>360</v>
      </c>
      <c r="GA666" t="s">
        <v>360</v>
      </c>
      <c r="GB666">
        <v>0</v>
      </c>
      <c r="GC666">
        <v>100</v>
      </c>
      <c r="GD666">
        <v>100</v>
      </c>
      <c r="GE666">
        <v>-2.31</v>
      </c>
      <c r="GF666">
        <v>-0.9752</v>
      </c>
      <c r="GG666">
        <v>-0.6157391948907027</v>
      </c>
      <c r="GH666">
        <v>-0.001751842048368114</v>
      </c>
      <c r="GI666">
        <v>2.175043830543419E-07</v>
      </c>
      <c r="GJ666">
        <v>-8.900938919420621E-11</v>
      </c>
      <c r="GK666">
        <v>8.598166570386768</v>
      </c>
      <c r="GL666">
        <v>1.777864070516789</v>
      </c>
      <c r="GM666">
        <v>-0.1595319365346188</v>
      </c>
      <c r="GN666">
        <v>0.002975254502177307</v>
      </c>
      <c r="GO666">
        <v>3</v>
      </c>
      <c r="GP666">
        <v>2360</v>
      </c>
      <c r="GQ666">
        <v>1</v>
      </c>
      <c r="GR666">
        <v>26</v>
      </c>
      <c r="GS666">
        <v>73.2</v>
      </c>
      <c r="GT666">
        <v>73.2</v>
      </c>
      <c r="GU666">
        <v>2.8186</v>
      </c>
      <c r="GV666">
        <v>2.22534</v>
      </c>
      <c r="GW666">
        <v>1.94702</v>
      </c>
      <c r="GX666">
        <v>2.81738</v>
      </c>
      <c r="GY666">
        <v>2.19482</v>
      </c>
      <c r="GZ666">
        <v>2.33521</v>
      </c>
      <c r="HA666">
        <v>42.1121</v>
      </c>
      <c r="HB666">
        <v>11.7504</v>
      </c>
      <c r="HC666">
        <v>18</v>
      </c>
      <c r="HD666">
        <v>501.477</v>
      </c>
      <c r="HE666">
        <v>569.6319999999999</v>
      </c>
      <c r="HF666">
        <v>20.6464</v>
      </c>
      <c r="HG666">
        <v>30.8069</v>
      </c>
      <c r="HH666">
        <v>29.9997</v>
      </c>
      <c r="HI666">
        <v>30.7556</v>
      </c>
      <c r="HJ666">
        <v>30.6708</v>
      </c>
      <c r="HK666">
        <v>56.4274</v>
      </c>
      <c r="HL666">
        <v>15.1592</v>
      </c>
      <c r="HM666">
        <v>33.2169</v>
      </c>
      <c r="HN666">
        <v>20.6354</v>
      </c>
      <c r="HO666">
        <v>1090.21</v>
      </c>
      <c r="HP666">
        <v>24.301</v>
      </c>
      <c r="HQ666">
        <v>100.062</v>
      </c>
      <c r="HR666">
        <v>99.96599999999999</v>
      </c>
    </row>
    <row r="667" spans="1:226">
      <c r="A667">
        <v>651</v>
      </c>
      <c r="B667">
        <v>1657319917</v>
      </c>
      <c r="C667">
        <v>11056</v>
      </c>
      <c r="D667" t="s">
        <v>1670</v>
      </c>
      <c r="E667" t="s">
        <v>1671</v>
      </c>
      <c r="F667">
        <v>5</v>
      </c>
      <c r="G667" t="s">
        <v>728</v>
      </c>
      <c r="H667" t="s">
        <v>354</v>
      </c>
      <c r="I667">
        <v>1657319914.277778</v>
      </c>
      <c r="J667">
        <f>(K667)/1000</f>
        <v>0</v>
      </c>
      <c r="K667">
        <f>IF(BF667, AN667, AH667)</f>
        <v>0</v>
      </c>
      <c r="L667">
        <f>IF(BF667, AI667, AG667)</f>
        <v>0</v>
      </c>
      <c r="M667">
        <f>BH667 - IF(AU667&gt;1, L667*BB667*100.0/(AW667*BV667), 0)</f>
        <v>0</v>
      </c>
      <c r="N667">
        <f>((T667-J667/2)*M667-L667)/(T667+J667/2)</f>
        <v>0</v>
      </c>
      <c r="O667">
        <f>N667*(BO667+BP667)/1000.0</f>
        <v>0</v>
      </c>
      <c r="P667">
        <f>(BH667 - IF(AU667&gt;1, L667*BB667*100.0/(AW667*BV667), 0))*(BO667+BP667)/1000.0</f>
        <v>0</v>
      </c>
      <c r="Q667">
        <f>2.0/((1/S667-1/R667)+SIGN(S667)*SQRT((1/S667-1/R667)*(1/S667-1/R667) + 4*BC667/((BC667+1)*(BC667+1))*(2*1/S667*1/R667-1/R667*1/R667)))</f>
        <v>0</v>
      </c>
      <c r="R667">
        <f>IF(LEFT(BD667,1)&lt;&gt;"0",IF(LEFT(BD667,1)="1",3.0,BE667),$D$5+$E$5*(BV667*BO667/($K$5*1000))+$F$5*(BV667*BO667/($K$5*1000))*MAX(MIN(BB667,$J$5),$I$5)*MAX(MIN(BB667,$J$5),$I$5)+$G$5*MAX(MIN(BB667,$J$5),$I$5)*(BV667*BO667/($K$5*1000))+$H$5*(BV667*BO667/($K$5*1000))*(BV667*BO667/($K$5*1000)))</f>
        <v>0</v>
      </c>
      <c r="S667">
        <f>J667*(1000-(1000*0.61365*exp(17.502*W667/(240.97+W667))/(BO667+BP667)+BJ667)/2)/(1000*0.61365*exp(17.502*W667/(240.97+W667))/(BO667+BP667)-BJ667)</f>
        <v>0</v>
      </c>
      <c r="T667">
        <f>1/((BC667+1)/(Q667/1.6)+1/(R667/1.37)) + BC667/((BC667+1)/(Q667/1.6) + BC667/(R667/1.37))</f>
        <v>0</v>
      </c>
      <c r="U667">
        <f>(AX667*BA667)</f>
        <v>0</v>
      </c>
      <c r="V667">
        <f>(BQ667+(U667+2*0.95*5.67E-8*(((BQ667+$B$7)+273)^4-(BQ667+273)^4)-44100*J667)/(1.84*29.3*R667+8*0.95*5.67E-8*(BQ667+273)^3))</f>
        <v>0</v>
      </c>
      <c r="W667">
        <f>($C$7*BR667+$D$7*BS667+$E$7*V667)</f>
        <v>0</v>
      </c>
      <c r="X667">
        <f>0.61365*exp(17.502*W667/(240.97+W667))</f>
        <v>0</v>
      </c>
      <c r="Y667">
        <f>(Z667/AA667*100)</f>
        <v>0</v>
      </c>
      <c r="Z667">
        <f>BJ667*(BO667+BP667)/1000</f>
        <v>0</v>
      </c>
      <c r="AA667">
        <f>0.61365*exp(17.502*BQ667/(240.97+BQ667))</f>
        <v>0</v>
      </c>
      <c r="AB667">
        <f>(X667-BJ667*(BO667+BP667)/1000)</f>
        <v>0</v>
      </c>
      <c r="AC667">
        <f>(-J667*44100)</f>
        <v>0</v>
      </c>
      <c r="AD667">
        <f>2*29.3*R667*0.92*(BQ667-W667)</f>
        <v>0</v>
      </c>
      <c r="AE667">
        <f>2*0.95*5.67E-8*(((BQ667+$B$7)+273)^4-(W667+273)^4)</f>
        <v>0</v>
      </c>
      <c r="AF667">
        <f>U667+AE667+AC667+AD667</f>
        <v>0</v>
      </c>
      <c r="AG667">
        <f>BN667*AU667*(BI667-BH667*(1000-AU667*BK667)/(1000-AU667*BJ667))/(100*BB667)</f>
        <v>0</v>
      </c>
      <c r="AH667">
        <f>1000*BN667*AU667*(BJ667-BK667)/(100*BB667*(1000-AU667*BJ667))</f>
        <v>0</v>
      </c>
      <c r="AI667">
        <f>(AJ667 - AK667 - BO667*1E3/(8.314*(BQ667+273.15)) * AM667/BN667 * AL667) * BN667/(100*BB667) * (1000 - BK667)/1000</f>
        <v>0</v>
      </c>
      <c r="AJ667">
        <v>1101.857155295626</v>
      </c>
      <c r="AK667">
        <v>1077.915333333333</v>
      </c>
      <c r="AL667">
        <v>3.327728651381487</v>
      </c>
      <c r="AM667">
        <v>65.61968836560369</v>
      </c>
      <c r="AN667">
        <f>(AP667 - AO667 + BO667*1E3/(8.314*(BQ667+273.15)) * AR667/BN667 * AQ667) * BN667/(100*BB667) * 1000/(1000 - AP667)</f>
        <v>0</v>
      </c>
      <c r="AO667">
        <v>24.25157568422435</v>
      </c>
      <c r="AP667">
        <v>25.58077515151516</v>
      </c>
      <c r="AQ667">
        <v>-8.257931676782058E-06</v>
      </c>
      <c r="AR667">
        <v>78.44544884641762</v>
      </c>
      <c r="AS667">
        <v>0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MAX(0,($B$13+$C$13*BV667)/(1+$D$13*BV667)*BO667/(BQ667+273)*$E$13)</f>
        <v>0</v>
      </c>
      <c r="AX667">
        <f>$B$11*BW667+$C$11*BX667+$F$11*CI667*(1-CL667)</f>
        <v>0</v>
      </c>
      <c r="AY667">
        <f>AX667*AZ667</f>
        <v>0</v>
      </c>
      <c r="AZ667">
        <f>($B$11*$D$9+$C$11*$D$9+$F$11*((CV667+CN667)/MAX(CV667+CN667+CW667, 0.1)*$I$9+CW667/MAX(CV667+CN667+CW667, 0.1)*$J$9))/($B$11+$C$11+$F$11)</f>
        <v>0</v>
      </c>
      <c r="BA667">
        <f>($B$11*$K$9+$C$11*$K$9+$F$11*((CV667+CN667)/MAX(CV667+CN667+CW667, 0.1)*$P$9+CW667/MAX(CV667+CN667+CW667, 0.1)*$Q$9))/($B$11+$C$11+$F$11)</f>
        <v>0</v>
      </c>
      <c r="BB667">
        <v>6</v>
      </c>
      <c r="BC667">
        <v>0.5</v>
      </c>
      <c r="BD667" t="s">
        <v>355</v>
      </c>
      <c r="BE667">
        <v>2</v>
      </c>
      <c r="BF667" t="b">
        <v>1</v>
      </c>
      <c r="BG667">
        <v>1657319914.277778</v>
      </c>
      <c r="BH667">
        <v>1043.138888888889</v>
      </c>
      <c r="BI667">
        <v>1075.958888888889</v>
      </c>
      <c r="BJ667">
        <v>25.58284444444444</v>
      </c>
      <c r="BK667">
        <v>24.25167777777778</v>
      </c>
      <c r="BL667">
        <v>1045.453333333333</v>
      </c>
      <c r="BM667">
        <v>26.55744444444444</v>
      </c>
      <c r="BN667">
        <v>500.0294444444444</v>
      </c>
      <c r="BO667">
        <v>68.41251111111112</v>
      </c>
      <c r="BP667">
        <v>0.1000990444444445</v>
      </c>
      <c r="BQ667">
        <v>26.69386666666666</v>
      </c>
      <c r="BR667">
        <v>27.02622222222222</v>
      </c>
      <c r="BS667">
        <v>999.9000000000001</v>
      </c>
      <c r="BT667">
        <v>0</v>
      </c>
      <c r="BU667">
        <v>0</v>
      </c>
      <c r="BV667">
        <v>9998.955555555556</v>
      </c>
      <c r="BW667">
        <v>0</v>
      </c>
      <c r="BX667">
        <v>1588.698888888889</v>
      </c>
      <c r="BY667">
        <v>-32.818</v>
      </c>
      <c r="BZ667">
        <v>1070.526666666667</v>
      </c>
      <c r="CA667">
        <v>1102.698888888889</v>
      </c>
      <c r="CB667">
        <v>1.331134444444444</v>
      </c>
      <c r="CC667">
        <v>1075.958888888889</v>
      </c>
      <c r="CD667">
        <v>24.25167777777778</v>
      </c>
      <c r="CE667">
        <v>1.750185555555555</v>
      </c>
      <c r="CF667">
        <v>1.659117777777778</v>
      </c>
      <c r="CG667">
        <v>15.34883333333333</v>
      </c>
      <c r="CH667">
        <v>14.51913333333333</v>
      </c>
      <c r="CI667">
        <v>1999.966666666667</v>
      </c>
      <c r="CJ667">
        <v>0.9800033333333332</v>
      </c>
      <c r="CK667">
        <v>0.01999635555555555</v>
      </c>
      <c r="CL667">
        <v>0</v>
      </c>
      <c r="CM667">
        <v>2.161988888888889</v>
      </c>
      <c r="CN667">
        <v>0</v>
      </c>
      <c r="CO667">
        <v>4362.154444444444</v>
      </c>
      <c r="CP667">
        <v>16749.21111111111</v>
      </c>
      <c r="CQ667">
        <v>42.694</v>
      </c>
      <c r="CR667">
        <v>44.368</v>
      </c>
      <c r="CS667">
        <v>43.187</v>
      </c>
      <c r="CT667">
        <v>42.5</v>
      </c>
      <c r="CU667">
        <v>41.52066666666667</v>
      </c>
      <c r="CV667">
        <v>1959.97</v>
      </c>
      <c r="CW667">
        <v>39.99666666666667</v>
      </c>
      <c r="CX667">
        <v>0</v>
      </c>
      <c r="CY667">
        <v>1657319923.5</v>
      </c>
      <c r="CZ667">
        <v>0</v>
      </c>
      <c r="DA667">
        <v>1657315522.5</v>
      </c>
      <c r="DB667" t="s">
        <v>1038</v>
      </c>
      <c r="DC667">
        <v>1657315522.5</v>
      </c>
      <c r="DD667">
        <v>1657315518.5</v>
      </c>
      <c r="DE667">
        <v>10</v>
      </c>
      <c r="DF667">
        <v>0.226</v>
      </c>
      <c r="DG667">
        <v>0.346</v>
      </c>
      <c r="DH667">
        <v>-1.322</v>
      </c>
      <c r="DI667">
        <v>-0.172</v>
      </c>
      <c r="DJ667">
        <v>420</v>
      </c>
      <c r="DK667">
        <v>25</v>
      </c>
      <c r="DL667">
        <v>0.27</v>
      </c>
      <c r="DM667">
        <v>0.2</v>
      </c>
      <c r="DN667">
        <v>-31.623885</v>
      </c>
      <c r="DO667">
        <v>-10.33648480300178</v>
      </c>
      <c r="DP667">
        <v>1.014355834889808</v>
      </c>
      <c r="DQ667">
        <v>0</v>
      </c>
      <c r="DR667">
        <v>1.337237</v>
      </c>
      <c r="DS667">
        <v>-0.04821613508443203</v>
      </c>
      <c r="DT667">
        <v>0.004752670933275318</v>
      </c>
      <c r="DU667">
        <v>1</v>
      </c>
      <c r="DV667">
        <v>1</v>
      </c>
      <c r="DW667">
        <v>2</v>
      </c>
      <c r="DX667" t="s">
        <v>357</v>
      </c>
      <c r="DY667">
        <v>2.9767</v>
      </c>
      <c r="DZ667">
        <v>2.72474</v>
      </c>
      <c r="EA667">
        <v>0.136026</v>
      </c>
      <c r="EB667">
        <v>0.137254</v>
      </c>
      <c r="EC667">
        <v>0.0873554</v>
      </c>
      <c r="ED667">
        <v>0.0805604</v>
      </c>
      <c r="EE667">
        <v>27171.9</v>
      </c>
      <c r="EF667">
        <v>27238.1</v>
      </c>
      <c r="EG667">
        <v>29257.3</v>
      </c>
      <c r="EH667">
        <v>29217.4</v>
      </c>
      <c r="EI667">
        <v>35392.8</v>
      </c>
      <c r="EJ667">
        <v>35701.1</v>
      </c>
      <c r="EK667">
        <v>41218.8</v>
      </c>
      <c r="EL667">
        <v>41617.2</v>
      </c>
      <c r="EM667">
        <v>1.93467</v>
      </c>
      <c r="EN667">
        <v>2.0192</v>
      </c>
      <c r="EO667">
        <v>-0.00261515</v>
      </c>
      <c r="EP667">
        <v>0</v>
      </c>
      <c r="EQ667">
        <v>27.0759</v>
      </c>
      <c r="ER667">
        <v>999.9</v>
      </c>
      <c r="ES667">
        <v>27.7</v>
      </c>
      <c r="ET667">
        <v>39.5</v>
      </c>
      <c r="EU667">
        <v>29.2236</v>
      </c>
      <c r="EV667">
        <v>61.589</v>
      </c>
      <c r="EW667">
        <v>26.7107</v>
      </c>
      <c r="EX667">
        <v>2</v>
      </c>
      <c r="EY667">
        <v>0.271225</v>
      </c>
      <c r="EZ667">
        <v>3.92686</v>
      </c>
      <c r="FA667">
        <v>20.3408</v>
      </c>
      <c r="FB667">
        <v>5.21235</v>
      </c>
      <c r="FC667">
        <v>12.012</v>
      </c>
      <c r="FD667">
        <v>4.98675</v>
      </c>
      <c r="FE667">
        <v>3.28768</v>
      </c>
      <c r="FF667">
        <v>6629.9</v>
      </c>
      <c r="FG667">
        <v>9999</v>
      </c>
      <c r="FH667">
        <v>9999</v>
      </c>
      <c r="FI667">
        <v>107.1</v>
      </c>
      <c r="FJ667">
        <v>1.86752</v>
      </c>
      <c r="FK667">
        <v>1.86653</v>
      </c>
      <c r="FL667">
        <v>1.86599</v>
      </c>
      <c r="FM667">
        <v>1.86584</v>
      </c>
      <c r="FN667">
        <v>1.86768</v>
      </c>
      <c r="FO667">
        <v>1.87012</v>
      </c>
      <c r="FP667">
        <v>1.86879</v>
      </c>
      <c r="FQ667">
        <v>1.87023</v>
      </c>
      <c r="FR667">
        <v>0</v>
      </c>
      <c r="FS667">
        <v>0</v>
      </c>
      <c r="FT667">
        <v>0</v>
      </c>
      <c r="FU667">
        <v>0</v>
      </c>
      <c r="FV667" t="s">
        <v>358</v>
      </c>
      <c r="FW667" t="s">
        <v>359</v>
      </c>
      <c r="FX667" t="s">
        <v>360</v>
      </c>
      <c r="FY667" t="s">
        <v>360</v>
      </c>
      <c r="FZ667" t="s">
        <v>360</v>
      </c>
      <c r="GA667" t="s">
        <v>360</v>
      </c>
      <c r="GB667">
        <v>0</v>
      </c>
      <c r="GC667">
        <v>100</v>
      </c>
      <c r="GD667">
        <v>100</v>
      </c>
      <c r="GE667">
        <v>-2.32</v>
      </c>
      <c r="GF667">
        <v>-0.9734</v>
      </c>
      <c r="GG667">
        <v>-0.6157391948907027</v>
      </c>
      <c r="GH667">
        <v>-0.001751842048368114</v>
      </c>
      <c r="GI667">
        <v>2.175043830543419E-07</v>
      </c>
      <c r="GJ667">
        <v>-8.900938919420621E-11</v>
      </c>
      <c r="GK667">
        <v>8.598166570386768</v>
      </c>
      <c r="GL667">
        <v>1.777864070516789</v>
      </c>
      <c r="GM667">
        <v>-0.1595319365346188</v>
      </c>
      <c r="GN667">
        <v>0.002975254502177307</v>
      </c>
      <c r="GO667">
        <v>3</v>
      </c>
      <c r="GP667">
        <v>2360</v>
      </c>
      <c r="GQ667">
        <v>1</v>
      </c>
      <c r="GR667">
        <v>26</v>
      </c>
      <c r="GS667">
        <v>73.2</v>
      </c>
      <c r="GT667">
        <v>73.3</v>
      </c>
      <c r="GU667">
        <v>2.85034</v>
      </c>
      <c r="GV667">
        <v>2.23022</v>
      </c>
      <c r="GW667">
        <v>1.94702</v>
      </c>
      <c r="GX667">
        <v>2.81738</v>
      </c>
      <c r="GY667">
        <v>2.19482</v>
      </c>
      <c r="GZ667">
        <v>2.36694</v>
      </c>
      <c r="HA667">
        <v>42.1121</v>
      </c>
      <c r="HB667">
        <v>11.7592</v>
      </c>
      <c r="HC667">
        <v>18</v>
      </c>
      <c r="HD667">
        <v>501.151</v>
      </c>
      <c r="HE667">
        <v>569.675</v>
      </c>
      <c r="HF667">
        <v>20.6323</v>
      </c>
      <c r="HG667">
        <v>30.8032</v>
      </c>
      <c r="HH667">
        <v>29.9997</v>
      </c>
      <c r="HI667">
        <v>30.7535</v>
      </c>
      <c r="HJ667">
        <v>30.6694</v>
      </c>
      <c r="HK667">
        <v>56.9155</v>
      </c>
      <c r="HL667">
        <v>15.1592</v>
      </c>
      <c r="HM667">
        <v>33.2169</v>
      </c>
      <c r="HN667">
        <v>20.6108</v>
      </c>
      <c r="HO667">
        <v>1103.58</v>
      </c>
      <c r="HP667">
        <v>24.301</v>
      </c>
      <c r="HQ667">
        <v>100.061</v>
      </c>
      <c r="HR667">
        <v>99.9684</v>
      </c>
    </row>
    <row r="668" spans="1:226">
      <c r="A668">
        <v>652</v>
      </c>
      <c r="B668">
        <v>1657319918.5</v>
      </c>
      <c r="C668">
        <v>11057.5</v>
      </c>
      <c r="D668" t="s">
        <v>1672</v>
      </c>
      <c r="E668" t="s">
        <v>1673</v>
      </c>
      <c r="F668">
        <v>5</v>
      </c>
      <c r="G668" t="s">
        <v>728</v>
      </c>
      <c r="H668" t="s">
        <v>354</v>
      </c>
      <c r="I668">
        <v>1657319915.555556</v>
      </c>
      <c r="J668">
        <f>(K668)/1000</f>
        <v>0</v>
      </c>
      <c r="K668">
        <f>IF(BF668, AN668, AH668)</f>
        <v>0</v>
      </c>
      <c r="L668">
        <f>IF(BF668, AI668, AG668)</f>
        <v>0</v>
      </c>
      <c r="M668">
        <f>BH668 - IF(AU668&gt;1, L668*BB668*100.0/(AW668*BV668), 0)</f>
        <v>0</v>
      </c>
      <c r="N668">
        <f>((T668-J668/2)*M668-L668)/(T668+J668/2)</f>
        <v>0</v>
      </c>
      <c r="O668">
        <f>N668*(BO668+BP668)/1000.0</f>
        <v>0</v>
      </c>
      <c r="P668">
        <f>(BH668 - IF(AU668&gt;1, L668*BB668*100.0/(AW668*BV668), 0))*(BO668+BP668)/1000.0</f>
        <v>0</v>
      </c>
      <c r="Q668">
        <f>2.0/((1/S668-1/R668)+SIGN(S668)*SQRT((1/S668-1/R668)*(1/S668-1/R668) + 4*BC668/((BC668+1)*(BC668+1))*(2*1/S668*1/R668-1/R668*1/R668)))</f>
        <v>0</v>
      </c>
      <c r="R668">
        <f>IF(LEFT(BD668,1)&lt;&gt;"0",IF(LEFT(BD668,1)="1",3.0,BE668),$D$5+$E$5*(BV668*BO668/($K$5*1000))+$F$5*(BV668*BO668/($K$5*1000))*MAX(MIN(BB668,$J$5),$I$5)*MAX(MIN(BB668,$J$5),$I$5)+$G$5*MAX(MIN(BB668,$J$5),$I$5)*(BV668*BO668/($K$5*1000))+$H$5*(BV668*BO668/($K$5*1000))*(BV668*BO668/($K$5*1000)))</f>
        <v>0</v>
      </c>
      <c r="S668">
        <f>J668*(1000-(1000*0.61365*exp(17.502*W668/(240.97+W668))/(BO668+BP668)+BJ668)/2)/(1000*0.61365*exp(17.502*W668/(240.97+W668))/(BO668+BP668)-BJ668)</f>
        <v>0</v>
      </c>
      <c r="T668">
        <f>1/((BC668+1)/(Q668/1.6)+1/(R668/1.37)) + BC668/((BC668+1)/(Q668/1.6) + BC668/(R668/1.37))</f>
        <v>0</v>
      </c>
      <c r="U668">
        <f>(AX668*BA668)</f>
        <v>0</v>
      </c>
      <c r="V668">
        <f>(BQ668+(U668+2*0.95*5.67E-8*(((BQ668+$B$7)+273)^4-(BQ668+273)^4)-44100*J668)/(1.84*29.3*R668+8*0.95*5.67E-8*(BQ668+273)^3))</f>
        <v>0</v>
      </c>
      <c r="W668">
        <f>($C$7*BR668+$D$7*BS668+$E$7*V668)</f>
        <v>0</v>
      </c>
      <c r="X668">
        <f>0.61365*exp(17.502*W668/(240.97+W668))</f>
        <v>0</v>
      </c>
      <c r="Y668">
        <f>(Z668/AA668*100)</f>
        <v>0</v>
      </c>
      <c r="Z668">
        <f>BJ668*(BO668+BP668)/1000</f>
        <v>0</v>
      </c>
      <c r="AA668">
        <f>0.61365*exp(17.502*BQ668/(240.97+BQ668))</f>
        <v>0</v>
      </c>
      <c r="AB668">
        <f>(X668-BJ668*(BO668+BP668)/1000)</f>
        <v>0</v>
      </c>
      <c r="AC668">
        <f>(-J668*44100)</f>
        <v>0</v>
      </c>
      <c r="AD668">
        <f>2*29.3*R668*0.92*(BQ668-W668)</f>
        <v>0</v>
      </c>
      <c r="AE668">
        <f>2*0.95*5.67E-8*(((BQ668+$B$7)+273)^4-(W668+273)^4)</f>
        <v>0</v>
      </c>
      <c r="AF668">
        <f>U668+AE668+AC668+AD668</f>
        <v>0</v>
      </c>
      <c r="AG668">
        <f>BN668*AU668*(BI668-BH668*(1000-AU668*BK668)/(1000-AU668*BJ668))/(100*BB668)</f>
        <v>0</v>
      </c>
      <c r="AH668">
        <f>1000*BN668*AU668*(BJ668-BK668)/(100*BB668*(1000-AU668*BJ668))</f>
        <v>0</v>
      </c>
      <c r="AI668">
        <f>(AJ668 - AK668 - BO668*1E3/(8.314*(BQ668+273.15)) * AM668/BN668 * AL668) * BN668/(100*BB668) * (1000 - BK668)/1000</f>
        <v>0</v>
      </c>
      <c r="AJ668">
        <v>1106.879984839966</v>
      </c>
      <c r="AK668">
        <v>1082.922</v>
      </c>
      <c r="AL668">
        <v>3.327101397548523</v>
      </c>
      <c r="AM668">
        <v>65.61968836560369</v>
      </c>
      <c r="AN668">
        <f>(AP668 - AO668 + BO668*1E3/(8.314*(BQ668+273.15)) * AR668/BN668 * AQ668) * BN668/(100*BB668) * 1000/(1000 - AP668)</f>
        <v>0</v>
      </c>
      <c r="AO668">
        <v>24.25128344557451</v>
      </c>
      <c r="AP668">
        <v>25.58078727272726</v>
      </c>
      <c r="AQ668">
        <v>-1.032077557102802E-05</v>
      </c>
      <c r="AR668">
        <v>78.44544884641762</v>
      </c>
      <c r="AS668">
        <v>0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MAX(0,($B$13+$C$13*BV668)/(1+$D$13*BV668)*BO668/(BQ668+273)*$E$13)</f>
        <v>0</v>
      </c>
      <c r="AX668">
        <f>$B$11*BW668+$C$11*BX668+$F$11*CI668*(1-CL668)</f>
        <v>0</v>
      </c>
      <c r="AY668">
        <f>AX668*AZ668</f>
        <v>0</v>
      </c>
      <c r="AZ668">
        <f>($B$11*$D$9+$C$11*$D$9+$F$11*((CV668+CN668)/MAX(CV668+CN668+CW668, 0.1)*$I$9+CW668/MAX(CV668+CN668+CW668, 0.1)*$J$9))/($B$11+$C$11+$F$11)</f>
        <v>0</v>
      </c>
      <c r="BA668">
        <f>($B$11*$K$9+$C$11*$K$9+$F$11*((CV668+CN668)/MAX(CV668+CN668+CW668, 0.1)*$P$9+CW668/MAX(CV668+CN668+CW668, 0.1)*$Q$9))/($B$11+$C$11+$F$11)</f>
        <v>0</v>
      </c>
      <c r="BB668">
        <v>6</v>
      </c>
      <c r="BC668">
        <v>0.5</v>
      </c>
      <c r="BD668" t="s">
        <v>355</v>
      </c>
      <c r="BE668">
        <v>2</v>
      </c>
      <c r="BF668" t="b">
        <v>1</v>
      </c>
      <c r="BG668">
        <v>1657319915.555556</v>
      </c>
      <c r="BH668">
        <v>1047.285555555555</v>
      </c>
      <c r="BI668">
        <v>1080.228888888889</v>
      </c>
      <c r="BJ668">
        <v>25.58192222222222</v>
      </c>
      <c r="BK668">
        <v>24.25197777777778</v>
      </c>
      <c r="BL668">
        <v>1049.605555555556</v>
      </c>
      <c r="BM668">
        <v>26.55591111111111</v>
      </c>
      <c r="BN668">
        <v>500.0253333333333</v>
      </c>
      <c r="BO668">
        <v>68.41237777777778</v>
      </c>
      <c r="BP668">
        <v>0.1000772666666667</v>
      </c>
      <c r="BQ668">
        <v>26.69445555555555</v>
      </c>
      <c r="BR668">
        <v>27.02845555555556</v>
      </c>
      <c r="BS668">
        <v>999.9000000000001</v>
      </c>
      <c r="BT668">
        <v>0</v>
      </c>
      <c r="BU668">
        <v>0</v>
      </c>
      <c r="BV668">
        <v>9998.955555555554</v>
      </c>
      <c r="BW668">
        <v>0</v>
      </c>
      <c r="BX668">
        <v>1588.131111111111</v>
      </c>
      <c r="BY668">
        <v>-32.94177777777778</v>
      </c>
      <c r="BZ668">
        <v>1074.782222222222</v>
      </c>
      <c r="CA668">
        <v>1107.075555555556</v>
      </c>
      <c r="CB668">
        <v>1.329912222222222</v>
      </c>
      <c r="CC668">
        <v>1080.228888888889</v>
      </c>
      <c r="CD668">
        <v>24.25197777777778</v>
      </c>
      <c r="CE668">
        <v>1.750118888888889</v>
      </c>
      <c r="CF668">
        <v>1.659135555555556</v>
      </c>
      <c r="CG668">
        <v>15.34824444444445</v>
      </c>
      <c r="CH668">
        <v>14.51928888888889</v>
      </c>
      <c r="CI668">
        <v>1999.955555555555</v>
      </c>
      <c r="CJ668">
        <v>0.9800033333333332</v>
      </c>
      <c r="CK668">
        <v>0.01999635555555555</v>
      </c>
      <c r="CL668">
        <v>0</v>
      </c>
      <c r="CM668">
        <v>2.163444444444445</v>
      </c>
      <c r="CN668">
        <v>0</v>
      </c>
      <c r="CO668">
        <v>4360.146666666667</v>
      </c>
      <c r="CP668">
        <v>16749.12222222222</v>
      </c>
      <c r="CQ668">
        <v>42.687</v>
      </c>
      <c r="CR668">
        <v>44.368</v>
      </c>
      <c r="CS668">
        <v>43.187</v>
      </c>
      <c r="CT668">
        <v>42.5</v>
      </c>
      <c r="CU668">
        <v>41.52066666666667</v>
      </c>
      <c r="CV668">
        <v>1959.958888888889</v>
      </c>
      <c r="CW668">
        <v>39.99555555555556</v>
      </c>
      <c r="CX668">
        <v>0</v>
      </c>
      <c r="CY668">
        <v>1657319925.3</v>
      </c>
      <c r="CZ668">
        <v>0</v>
      </c>
      <c r="DA668">
        <v>1657315522.5</v>
      </c>
      <c r="DB668" t="s">
        <v>1038</v>
      </c>
      <c r="DC668">
        <v>1657315522.5</v>
      </c>
      <c r="DD668">
        <v>1657315518.5</v>
      </c>
      <c r="DE668">
        <v>10</v>
      </c>
      <c r="DF668">
        <v>0.226</v>
      </c>
      <c r="DG668">
        <v>0.346</v>
      </c>
      <c r="DH668">
        <v>-1.322</v>
      </c>
      <c r="DI668">
        <v>-0.172</v>
      </c>
      <c r="DJ668">
        <v>420</v>
      </c>
      <c r="DK668">
        <v>25</v>
      </c>
      <c r="DL668">
        <v>0.27</v>
      </c>
      <c r="DM668">
        <v>0.2</v>
      </c>
      <c r="DN668">
        <v>-31.80794390243902</v>
      </c>
      <c r="DO668">
        <v>-10.41099721254354</v>
      </c>
      <c r="DP668">
        <v>1.042985033928774</v>
      </c>
      <c r="DQ668">
        <v>0</v>
      </c>
      <c r="DR668">
        <v>1.336259756097561</v>
      </c>
      <c r="DS668">
        <v>-0.05116829268292375</v>
      </c>
      <c r="DT668">
        <v>0.005129784613842382</v>
      </c>
      <c r="DU668">
        <v>1</v>
      </c>
      <c r="DV668">
        <v>1</v>
      </c>
      <c r="DW668">
        <v>2</v>
      </c>
      <c r="DX668" t="s">
        <v>357</v>
      </c>
      <c r="DY668">
        <v>2.97663</v>
      </c>
      <c r="DZ668">
        <v>2.7248</v>
      </c>
      <c r="EA668">
        <v>0.13644</v>
      </c>
      <c r="EB668">
        <v>0.137685</v>
      </c>
      <c r="EC668">
        <v>0.087352</v>
      </c>
      <c r="ED668">
        <v>0.0805657</v>
      </c>
      <c r="EE668">
        <v>27159.1</v>
      </c>
      <c r="EF668">
        <v>27224.7</v>
      </c>
      <c r="EG668">
        <v>29257.5</v>
      </c>
      <c r="EH668">
        <v>29217.5</v>
      </c>
      <c r="EI668">
        <v>35393.2</v>
      </c>
      <c r="EJ668">
        <v>35701.1</v>
      </c>
      <c r="EK668">
        <v>41219.1</v>
      </c>
      <c r="EL668">
        <v>41617.4</v>
      </c>
      <c r="EM668">
        <v>1.93465</v>
      </c>
      <c r="EN668">
        <v>2.0193</v>
      </c>
      <c r="EO668">
        <v>-0.00248849</v>
      </c>
      <c r="EP668">
        <v>0</v>
      </c>
      <c r="EQ668">
        <v>27.0767</v>
      </c>
      <c r="ER668">
        <v>999.9</v>
      </c>
      <c r="ES668">
        <v>27.7</v>
      </c>
      <c r="ET668">
        <v>39.5</v>
      </c>
      <c r="EU668">
        <v>29.2264</v>
      </c>
      <c r="EV668">
        <v>61.669</v>
      </c>
      <c r="EW668">
        <v>26.7268</v>
      </c>
      <c r="EX668">
        <v>2</v>
      </c>
      <c r="EY668">
        <v>0.271275</v>
      </c>
      <c r="EZ668">
        <v>3.94524</v>
      </c>
      <c r="FA668">
        <v>20.3403</v>
      </c>
      <c r="FB668">
        <v>5.2125</v>
      </c>
      <c r="FC668">
        <v>12.0129</v>
      </c>
      <c r="FD668">
        <v>4.9869</v>
      </c>
      <c r="FE668">
        <v>3.28768</v>
      </c>
      <c r="FF668">
        <v>6629.9</v>
      </c>
      <c r="FG668">
        <v>9999</v>
      </c>
      <c r="FH668">
        <v>9999</v>
      </c>
      <c r="FI668">
        <v>107.1</v>
      </c>
      <c r="FJ668">
        <v>1.86752</v>
      </c>
      <c r="FK668">
        <v>1.86653</v>
      </c>
      <c r="FL668">
        <v>1.86599</v>
      </c>
      <c r="FM668">
        <v>1.86584</v>
      </c>
      <c r="FN668">
        <v>1.86769</v>
      </c>
      <c r="FO668">
        <v>1.87012</v>
      </c>
      <c r="FP668">
        <v>1.86878</v>
      </c>
      <c r="FQ668">
        <v>1.87024</v>
      </c>
      <c r="FR668">
        <v>0</v>
      </c>
      <c r="FS668">
        <v>0</v>
      </c>
      <c r="FT668">
        <v>0</v>
      </c>
      <c r="FU668">
        <v>0</v>
      </c>
      <c r="FV668" t="s">
        <v>358</v>
      </c>
      <c r="FW668" t="s">
        <v>359</v>
      </c>
      <c r="FX668" t="s">
        <v>360</v>
      </c>
      <c r="FY668" t="s">
        <v>360</v>
      </c>
      <c r="FZ668" t="s">
        <v>360</v>
      </c>
      <c r="GA668" t="s">
        <v>360</v>
      </c>
      <c r="GB668">
        <v>0</v>
      </c>
      <c r="GC668">
        <v>100</v>
      </c>
      <c r="GD668">
        <v>100</v>
      </c>
      <c r="GE668">
        <v>-2.34</v>
      </c>
      <c r="GF668">
        <v>-0.9729</v>
      </c>
      <c r="GG668">
        <v>-0.6157391948907027</v>
      </c>
      <c r="GH668">
        <v>-0.001751842048368114</v>
      </c>
      <c r="GI668">
        <v>2.175043830543419E-07</v>
      </c>
      <c r="GJ668">
        <v>-8.900938919420621E-11</v>
      </c>
      <c r="GK668">
        <v>8.598166570386768</v>
      </c>
      <c r="GL668">
        <v>1.777864070516789</v>
      </c>
      <c r="GM668">
        <v>-0.1595319365346188</v>
      </c>
      <c r="GN668">
        <v>0.002975254502177307</v>
      </c>
      <c r="GO668">
        <v>3</v>
      </c>
      <c r="GP668">
        <v>2360</v>
      </c>
      <c r="GQ668">
        <v>1</v>
      </c>
      <c r="GR668">
        <v>26</v>
      </c>
      <c r="GS668">
        <v>73.3</v>
      </c>
      <c r="GT668">
        <v>73.3</v>
      </c>
      <c r="GU668">
        <v>2.8479</v>
      </c>
      <c r="GV668">
        <v>2.22168</v>
      </c>
      <c r="GW668">
        <v>1.94702</v>
      </c>
      <c r="GX668">
        <v>2.81738</v>
      </c>
      <c r="GY668">
        <v>2.19482</v>
      </c>
      <c r="GZ668">
        <v>2.36816</v>
      </c>
      <c r="HA668">
        <v>42.1121</v>
      </c>
      <c r="HB668">
        <v>11.7504</v>
      </c>
      <c r="HC668">
        <v>18</v>
      </c>
      <c r="HD668">
        <v>501.127</v>
      </c>
      <c r="HE668">
        <v>569.751</v>
      </c>
      <c r="HF668">
        <v>20.6243</v>
      </c>
      <c r="HG668">
        <v>30.8017</v>
      </c>
      <c r="HH668">
        <v>29.9998</v>
      </c>
      <c r="HI668">
        <v>30.7525</v>
      </c>
      <c r="HJ668">
        <v>30.6694</v>
      </c>
      <c r="HK668">
        <v>57.2896</v>
      </c>
      <c r="HL668">
        <v>15.1592</v>
      </c>
      <c r="HM668">
        <v>33.2169</v>
      </c>
      <c r="HN668">
        <v>20.6108</v>
      </c>
      <c r="HO668">
        <v>1129.89</v>
      </c>
      <c r="HP668">
        <v>24.301</v>
      </c>
      <c r="HQ668">
        <v>100.062</v>
      </c>
      <c r="HR668">
        <v>99.9689</v>
      </c>
    </row>
    <row r="669" spans="1:226">
      <c r="A669">
        <v>653</v>
      </c>
      <c r="B669">
        <v>1657319922</v>
      </c>
      <c r="C669">
        <v>11061</v>
      </c>
      <c r="D669" t="s">
        <v>1674</v>
      </c>
      <c r="E669" t="s">
        <v>1675</v>
      </c>
      <c r="F669">
        <v>5</v>
      </c>
      <c r="G669" t="s">
        <v>728</v>
      </c>
      <c r="H669" t="s">
        <v>354</v>
      </c>
      <c r="I669">
        <v>1657319919.277778</v>
      </c>
      <c r="J669">
        <f>(K669)/1000</f>
        <v>0</v>
      </c>
      <c r="K669">
        <f>IF(BF669, AN669, AH669)</f>
        <v>0</v>
      </c>
      <c r="L669">
        <f>IF(BF669, AI669, AG669)</f>
        <v>0</v>
      </c>
      <c r="M669">
        <f>BH669 - IF(AU669&gt;1, L669*BB669*100.0/(AW669*BV669), 0)</f>
        <v>0</v>
      </c>
      <c r="N669">
        <f>((T669-J669/2)*M669-L669)/(T669+J669/2)</f>
        <v>0</v>
      </c>
      <c r="O669">
        <f>N669*(BO669+BP669)/1000.0</f>
        <v>0</v>
      </c>
      <c r="P669">
        <f>(BH669 - IF(AU669&gt;1, L669*BB669*100.0/(AW669*BV669), 0))*(BO669+BP669)/1000.0</f>
        <v>0</v>
      </c>
      <c r="Q669">
        <f>2.0/((1/S669-1/R669)+SIGN(S669)*SQRT((1/S669-1/R669)*(1/S669-1/R669) + 4*BC669/((BC669+1)*(BC669+1))*(2*1/S669*1/R669-1/R669*1/R669)))</f>
        <v>0</v>
      </c>
      <c r="R669">
        <f>IF(LEFT(BD669,1)&lt;&gt;"0",IF(LEFT(BD669,1)="1",3.0,BE669),$D$5+$E$5*(BV669*BO669/($K$5*1000))+$F$5*(BV669*BO669/($K$5*1000))*MAX(MIN(BB669,$J$5),$I$5)*MAX(MIN(BB669,$J$5),$I$5)+$G$5*MAX(MIN(BB669,$J$5),$I$5)*(BV669*BO669/($K$5*1000))+$H$5*(BV669*BO669/($K$5*1000))*(BV669*BO669/($K$5*1000)))</f>
        <v>0</v>
      </c>
      <c r="S669">
        <f>J669*(1000-(1000*0.61365*exp(17.502*W669/(240.97+W669))/(BO669+BP669)+BJ669)/2)/(1000*0.61365*exp(17.502*W669/(240.97+W669))/(BO669+BP669)-BJ669)</f>
        <v>0</v>
      </c>
      <c r="T669">
        <f>1/((BC669+1)/(Q669/1.6)+1/(R669/1.37)) + BC669/((BC669+1)/(Q669/1.6) + BC669/(R669/1.37))</f>
        <v>0</v>
      </c>
      <c r="U669">
        <f>(AX669*BA669)</f>
        <v>0</v>
      </c>
      <c r="V669">
        <f>(BQ669+(U669+2*0.95*5.67E-8*(((BQ669+$B$7)+273)^4-(BQ669+273)^4)-44100*J669)/(1.84*29.3*R669+8*0.95*5.67E-8*(BQ669+273)^3))</f>
        <v>0</v>
      </c>
      <c r="W669">
        <f>($C$7*BR669+$D$7*BS669+$E$7*V669)</f>
        <v>0</v>
      </c>
      <c r="X669">
        <f>0.61365*exp(17.502*W669/(240.97+W669))</f>
        <v>0</v>
      </c>
      <c r="Y669">
        <f>(Z669/AA669*100)</f>
        <v>0</v>
      </c>
      <c r="Z669">
        <f>BJ669*(BO669+BP669)/1000</f>
        <v>0</v>
      </c>
      <c r="AA669">
        <f>0.61365*exp(17.502*BQ669/(240.97+BQ669))</f>
        <v>0</v>
      </c>
      <c r="AB669">
        <f>(X669-BJ669*(BO669+BP669)/1000)</f>
        <v>0</v>
      </c>
      <c r="AC669">
        <f>(-J669*44100)</f>
        <v>0</v>
      </c>
      <c r="AD669">
        <f>2*29.3*R669*0.92*(BQ669-W669)</f>
        <v>0</v>
      </c>
      <c r="AE669">
        <f>2*0.95*5.67E-8*(((BQ669+$B$7)+273)^4-(W669+273)^4)</f>
        <v>0</v>
      </c>
      <c r="AF669">
        <f>U669+AE669+AC669+AD669</f>
        <v>0</v>
      </c>
      <c r="AG669">
        <f>BN669*AU669*(BI669-BH669*(1000-AU669*BK669)/(1000-AU669*BJ669))/(100*BB669)</f>
        <v>0</v>
      </c>
      <c r="AH669">
        <f>1000*BN669*AU669*(BJ669-BK669)/(100*BB669*(1000-AU669*BJ669))</f>
        <v>0</v>
      </c>
      <c r="AI669">
        <f>(AJ669 - AK669 - BO669*1E3/(8.314*(BQ669+273.15)) * AM669/BN669 * AL669) * BN669/(100*BB669) * (1000 - BK669)/1000</f>
        <v>0</v>
      </c>
      <c r="AJ669">
        <v>1119.324824719135</v>
      </c>
      <c r="AK669">
        <v>1095.035575757575</v>
      </c>
      <c r="AL669">
        <v>3.455464100080714</v>
      </c>
      <c r="AM669">
        <v>65.61968836560369</v>
      </c>
      <c r="AN669">
        <f>(AP669 - AO669 + BO669*1E3/(8.314*(BQ669+273.15)) * AR669/BN669 * AQ669) * BN669/(100*BB669) * 1000/(1000 - AP669)</f>
        <v>0</v>
      </c>
      <c r="AO669">
        <v>24.25457922782696</v>
      </c>
      <c r="AP669">
        <v>25.58012969696967</v>
      </c>
      <c r="AQ669">
        <v>-4.440120158628818E-06</v>
      </c>
      <c r="AR669">
        <v>78.44544884641762</v>
      </c>
      <c r="AS669">
        <v>0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MAX(0,($B$13+$C$13*BV669)/(1+$D$13*BV669)*BO669/(BQ669+273)*$E$13)</f>
        <v>0</v>
      </c>
      <c r="AX669">
        <f>$B$11*BW669+$C$11*BX669+$F$11*CI669*(1-CL669)</f>
        <v>0</v>
      </c>
      <c r="AY669">
        <f>AX669*AZ669</f>
        <v>0</v>
      </c>
      <c r="AZ669">
        <f>($B$11*$D$9+$C$11*$D$9+$F$11*((CV669+CN669)/MAX(CV669+CN669+CW669, 0.1)*$I$9+CW669/MAX(CV669+CN669+CW669, 0.1)*$J$9))/($B$11+$C$11+$F$11)</f>
        <v>0</v>
      </c>
      <c r="BA669">
        <f>($B$11*$K$9+$C$11*$K$9+$F$11*((CV669+CN669)/MAX(CV669+CN669+CW669, 0.1)*$P$9+CW669/MAX(CV669+CN669+CW669, 0.1)*$Q$9))/($B$11+$C$11+$F$11)</f>
        <v>0</v>
      </c>
      <c r="BB669">
        <v>6</v>
      </c>
      <c r="BC669">
        <v>0.5</v>
      </c>
      <c r="BD669" t="s">
        <v>355</v>
      </c>
      <c r="BE669">
        <v>2</v>
      </c>
      <c r="BF669" t="b">
        <v>1</v>
      </c>
      <c r="BG669">
        <v>1657319919.277778</v>
      </c>
      <c r="BH669">
        <v>1059.56</v>
      </c>
      <c r="BI669">
        <v>1092.898888888889</v>
      </c>
      <c r="BJ669">
        <v>25.58033333333334</v>
      </c>
      <c r="BK669">
        <v>24.2563</v>
      </c>
      <c r="BL669">
        <v>1061.897777777778</v>
      </c>
      <c r="BM669">
        <v>26.55327777777778</v>
      </c>
      <c r="BN669">
        <v>499.9916666666666</v>
      </c>
      <c r="BO669">
        <v>68.41125555555556</v>
      </c>
      <c r="BP669">
        <v>0.09998122222222222</v>
      </c>
      <c r="BQ669">
        <v>26.69591111111111</v>
      </c>
      <c r="BR669">
        <v>27.03645555555556</v>
      </c>
      <c r="BS669">
        <v>999.9000000000001</v>
      </c>
      <c r="BT669">
        <v>0</v>
      </c>
      <c r="BU669">
        <v>0</v>
      </c>
      <c r="BV669">
        <v>10005.13</v>
      </c>
      <c r="BW669">
        <v>0</v>
      </c>
      <c r="BX669">
        <v>1585.493333333333</v>
      </c>
      <c r="BY669">
        <v>-33.33837777777778</v>
      </c>
      <c r="BZ669">
        <v>1087.375555555556</v>
      </c>
      <c r="CA669">
        <v>1120.066666666667</v>
      </c>
      <c r="CB669">
        <v>1.324033333333333</v>
      </c>
      <c r="CC669">
        <v>1092.898888888889</v>
      </c>
      <c r="CD669">
        <v>24.2563</v>
      </c>
      <c r="CE669">
        <v>1.749982222222222</v>
      </c>
      <c r="CF669">
        <v>1.659405555555556</v>
      </c>
      <c r="CG669">
        <v>15.34704444444444</v>
      </c>
      <c r="CH669">
        <v>14.52177777777778</v>
      </c>
      <c r="CI669">
        <v>1999.994444444445</v>
      </c>
      <c r="CJ669">
        <v>0.9800006666666666</v>
      </c>
      <c r="CK669">
        <v>0.01999916666666667</v>
      </c>
      <c r="CL669">
        <v>0</v>
      </c>
      <c r="CM669">
        <v>2.100044444444444</v>
      </c>
      <c r="CN669">
        <v>0</v>
      </c>
      <c r="CO669">
        <v>4357.972222222223</v>
      </c>
      <c r="CP669">
        <v>16749.42222222222</v>
      </c>
      <c r="CQ669">
        <v>42.729</v>
      </c>
      <c r="CR669">
        <v>44.375</v>
      </c>
      <c r="CS669">
        <v>43.20099999999999</v>
      </c>
      <c r="CT669">
        <v>42.5</v>
      </c>
      <c r="CU669">
        <v>41.53444444444445</v>
      </c>
      <c r="CV669">
        <v>1959.994444444445</v>
      </c>
      <c r="CW669">
        <v>40</v>
      </c>
      <c r="CX669">
        <v>0</v>
      </c>
      <c r="CY669">
        <v>1657319928.3</v>
      </c>
      <c r="CZ669">
        <v>0</v>
      </c>
      <c r="DA669">
        <v>1657315522.5</v>
      </c>
      <c r="DB669" t="s">
        <v>1038</v>
      </c>
      <c r="DC669">
        <v>1657315522.5</v>
      </c>
      <c r="DD669">
        <v>1657315518.5</v>
      </c>
      <c r="DE669">
        <v>10</v>
      </c>
      <c r="DF669">
        <v>0.226</v>
      </c>
      <c r="DG669">
        <v>0.346</v>
      </c>
      <c r="DH669">
        <v>-1.322</v>
      </c>
      <c r="DI669">
        <v>-0.172</v>
      </c>
      <c r="DJ669">
        <v>420</v>
      </c>
      <c r="DK669">
        <v>25</v>
      </c>
      <c r="DL669">
        <v>0.27</v>
      </c>
      <c r="DM669">
        <v>0.2</v>
      </c>
      <c r="DN669">
        <v>-32.261615</v>
      </c>
      <c r="DO669">
        <v>-9.216414258911849</v>
      </c>
      <c r="DP669">
        <v>0.907082976510418</v>
      </c>
      <c r="DQ669">
        <v>0</v>
      </c>
      <c r="DR669">
        <v>1.333703</v>
      </c>
      <c r="DS669">
        <v>-0.06078303939962737</v>
      </c>
      <c r="DT669">
        <v>0.005921135955203183</v>
      </c>
      <c r="DU669">
        <v>1</v>
      </c>
      <c r="DV669">
        <v>1</v>
      </c>
      <c r="DW669">
        <v>2</v>
      </c>
      <c r="DX669" t="s">
        <v>357</v>
      </c>
      <c r="DY669">
        <v>2.97668</v>
      </c>
      <c r="DZ669">
        <v>2.72466</v>
      </c>
      <c r="EA669">
        <v>0.137422</v>
      </c>
      <c r="EB669">
        <v>0.138629</v>
      </c>
      <c r="EC669">
        <v>0.0873514</v>
      </c>
      <c r="ED669">
        <v>0.0805772</v>
      </c>
      <c r="EE669">
        <v>27128.2</v>
      </c>
      <c r="EF669">
        <v>27195.1</v>
      </c>
      <c r="EG669">
        <v>29257.5</v>
      </c>
      <c r="EH669">
        <v>29217.8</v>
      </c>
      <c r="EI669">
        <v>35393.4</v>
      </c>
      <c r="EJ669">
        <v>35700.9</v>
      </c>
      <c r="EK669">
        <v>41219.2</v>
      </c>
      <c r="EL669">
        <v>41617.7</v>
      </c>
      <c r="EM669">
        <v>1.9349</v>
      </c>
      <c r="EN669">
        <v>2.01933</v>
      </c>
      <c r="EO669">
        <v>-0.00242144</v>
      </c>
      <c r="EP669">
        <v>0</v>
      </c>
      <c r="EQ669">
        <v>27.0802</v>
      </c>
      <c r="ER669">
        <v>999.9</v>
      </c>
      <c r="ES669">
        <v>27.7</v>
      </c>
      <c r="ET669">
        <v>39.5</v>
      </c>
      <c r="EU669">
        <v>29.2267</v>
      </c>
      <c r="EV669">
        <v>61.659</v>
      </c>
      <c r="EW669">
        <v>26.7428</v>
      </c>
      <c r="EX669">
        <v>2</v>
      </c>
      <c r="EY669">
        <v>0.271184</v>
      </c>
      <c r="EZ669">
        <v>3.99269</v>
      </c>
      <c r="FA669">
        <v>20.3389</v>
      </c>
      <c r="FB669">
        <v>5.2122</v>
      </c>
      <c r="FC669">
        <v>12.0113</v>
      </c>
      <c r="FD669">
        <v>4.9865</v>
      </c>
      <c r="FE669">
        <v>3.28753</v>
      </c>
      <c r="FF669">
        <v>6630.1</v>
      </c>
      <c r="FG669">
        <v>9999</v>
      </c>
      <c r="FH669">
        <v>9999</v>
      </c>
      <c r="FI669">
        <v>107.1</v>
      </c>
      <c r="FJ669">
        <v>1.86752</v>
      </c>
      <c r="FK669">
        <v>1.86651</v>
      </c>
      <c r="FL669">
        <v>1.866</v>
      </c>
      <c r="FM669">
        <v>1.86584</v>
      </c>
      <c r="FN669">
        <v>1.86768</v>
      </c>
      <c r="FO669">
        <v>1.87012</v>
      </c>
      <c r="FP669">
        <v>1.86876</v>
      </c>
      <c r="FQ669">
        <v>1.87023</v>
      </c>
      <c r="FR669">
        <v>0</v>
      </c>
      <c r="FS669">
        <v>0</v>
      </c>
      <c r="FT669">
        <v>0</v>
      </c>
      <c r="FU669">
        <v>0</v>
      </c>
      <c r="FV669" t="s">
        <v>358</v>
      </c>
      <c r="FW669" t="s">
        <v>359</v>
      </c>
      <c r="FX669" t="s">
        <v>360</v>
      </c>
      <c r="FY669" t="s">
        <v>360</v>
      </c>
      <c r="FZ669" t="s">
        <v>360</v>
      </c>
      <c r="GA669" t="s">
        <v>360</v>
      </c>
      <c r="GB669">
        <v>0</v>
      </c>
      <c r="GC669">
        <v>100</v>
      </c>
      <c r="GD669">
        <v>100</v>
      </c>
      <c r="GE669">
        <v>-2.35</v>
      </c>
      <c r="GF669">
        <v>-0.973</v>
      </c>
      <c r="GG669">
        <v>-0.6157391948907027</v>
      </c>
      <c r="GH669">
        <v>-0.001751842048368114</v>
      </c>
      <c r="GI669">
        <v>2.175043830543419E-07</v>
      </c>
      <c r="GJ669">
        <v>-8.900938919420621E-11</v>
      </c>
      <c r="GK669">
        <v>8.598166570386768</v>
      </c>
      <c r="GL669">
        <v>1.777864070516789</v>
      </c>
      <c r="GM669">
        <v>-0.1595319365346188</v>
      </c>
      <c r="GN669">
        <v>0.002975254502177307</v>
      </c>
      <c r="GO669">
        <v>3</v>
      </c>
      <c r="GP669">
        <v>2360</v>
      </c>
      <c r="GQ669">
        <v>1</v>
      </c>
      <c r="GR669">
        <v>26</v>
      </c>
      <c r="GS669">
        <v>73.3</v>
      </c>
      <c r="GT669">
        <v>73.40000000000001</v>
      </c>
      <c r="GU669">
        <v>2.87354</v>
      </c>
      <c r="GV669">
        <v>2.22534</v>
      </c>
      <c r="GW669">
        <v>1.94702</v>
      </c>
      <c r="GX669">
        <v>2.81738</v>
      </c>
      <c r="GY669">
        <v>2.19482</v>
      </c>
      <c r="GZ669">
        <v>2.34863</v>
      </c>
      <c r="HA669">
        <v>42.1386</v>
      </c>
      <c r="HB669">
        <v>11.7504</v>
      </c>
      <c r="HC669">
        <v>18</v>
      </c>
      <c r="HD669">
        <v>501.274</v>
      </c>
      <c r="HE669">
        <v>569.749</v>
      </c>
      <c r="HF669">
        <v>20.6033</v>
      </c>
      <c r="HG669">
        <v>30.7968</v>
      </c>
      <c r="HH669">
        <v>29.9998</v>
      </c>
      <c r="HI669">
        <v>30.7506</v>
      </c>
      <c r="HJ669">
        <v>30.6672</v>
      </c>
      <c r="HK669">
        <v>57.5038</v>
      </c>
      <c r="HL669">
        <v>15.1592</v>
      </c>
      <c r="HM669">
        <v>33.2169</v>
      </c>
      <c r="HN669">
        <v>20.5796</v>
      </c>
      <c r="HO669">
        <v>1116.97</v>
      </c>
      <c r="HP669">
        <v>24.301</v>
      </c>
      <c r="HQ669">
        <v>100.062</v>
      </c>
      <c r="HR669">
        <v>99.9697</v>
      </c>
    </row>
    <row r="670" spans="1:226">
      <c r="A670">
        <v>654</v>
      </c>
      <c r="B670">
        <v>1657319923.5</v>
      </c>
      <c r="C670">
        <v>11062.5</v>
      </c>
      <c r="D670" t="s">
        <v>1676</v>
      </c>
      <c r="E670" t="s">
        <v>1677</v>
      </c>
      <c r="F670">
        <v>5</v>
      </c>
      <c r="G670" t="s">
        <v>728</v>
      </c>
      <c r="H670" t="s">
        <v>354</v>
      </c>
      <c r="I670">
        <v>1657319920.555556</v>
      </c>
      <c r="J670">
        <f>(K670)/1000</f>
        <v>0</v>
      </c>
      <c r="K670">
        <f>IF(BF670, AN670, AH670)</f>
        <v>0</v>
      </c>
      <c r="L670">
        <f>IF(BF670, AI670, AG670)</f>
        <v>0</v>
      </c>
      <c r="M670">
        <f>BH670 - IF(AU670&gt;1, L670*BB670*100.0/(AW670*BV670), 0)</f>
        <v>0</v>
      </c>
      <c r="N670">
        <f>((T670-J670/2)*M670-L670)/(T670+J670/2)</f>
        <v>0</v>
      </c>
      <c r="O670">
        <f>N670*(BO670+BP670)/1000.0</f>
        <v>0</v>
      </c>
      <c r="P670">
        <f>(BH670 - IF(AU670&gt;1, L670*BB670*100.0/(AW670*BV670), 0))*(BO670+BP670)/1000.0</f>
        <v>0</v>
      </c>
      <c r="Q670">
        <f>2.0/((1/S670-1/R670)+SIGN(S670)*SQRT((1/S670-1/R670)*(1/S670-1/R670) + 4*BC670/((BC670+1)*(BC670+1))*(2*1/S670*1/R670-1/R670*1/R670)))</f>
        <v>0</v>
      </c>
      <c r="R670">
        <f>IF(LEFT(BD670,1)&lt;&gt;"0",IF(LEFT(BD670,1)="1",3.0,BE670),$D$5+$E$5*(BV670*BO670/($K$5*1000))+$F$5*(BV670*BO670/($K$5*1000))*MAX(MIN(BB670,$J$5),$I$5)*MAX(MIN(BB670,$J$5),$I$5)+$G$5*MAX(MIN(BB670,$J$5),$I$5)*(BV670*BO670/($K$5*1000))+$H$5*(BV670*BO670/($K$5*1000))*(BV670*BO670/($K$5*1000)))</f>
        <v>0</v>
      </c>
      <c r="S670">
        <f>J670*(1000-(1000*0.61365*exp(17.502*W670/(240.97+W670))/(BO670+BP670)+BJ670)/2)/(1000*0.61365*exp(17.502*W670/(240.97+W670))/(BO670+BP670)-BJ670)</f>
        <v>0</v>
      </c>
      <c r="T670">
        <f>1/((BC670+1)/(Q670/1.6)+1/(R670/1.37)) + BC670/((BC670+1)/(Q670/1.6) + BC670/(R670/1.37))</f>
        <v>0</v>
      </c>
      <c r="U670">
        <f>(AX670*BA670)</f>
        <v>0</v>
      </c>
      <c r="V670">
        <f>(BQ670+(U670+2*0.95*5.67E-8*(((BQ670+$B$7)+273)^4-(BQ670+273)^4)-44100*J670)/(1.84*29.3*R670+8*0.95*5.67E-8*(BQ670+273)^3))</f>
        <v>0</v>
      </c>
      <c r="W670">
        <f>($C$7*BR670+$D$7*BS670+$E$7*V670)</f>
        <v>0</v>
      </c>
      <c r="X670">
        <f>0.61365*exp(17.502*W670/(240.97+W670))</f>
        <v>0</v>
      </c>
      <c r="Y670">
        <f>(Z670/AA670*100)</f>
        <v>0</v>
      </c>
      <c r="Z670">
        <f>BJ670*(BO670+BP670)/1000</f>
        <v>0</v>
      </c>
      <c r="AA670">
        <f>0.61365*exp(17.502*BQ670/(240.97+BQ670))</f>
        <v>0</v>
      </c>
      <c r="AB670">
        <f>(X670-BJ670*(BO670+BP670)/1000)</f>
        <v>0</v>
      </c>
      <c r="AC670">
        <f>(-J670*44100)</f>
        <v>0</v>
      </c>
      <c r="AD670">
        <f>2*29.3*R670*0.92*(BQ670-W670)</f>
        <v>0</v>
      </c>
      <c r="AE670">
        <f>2*0.95*5.67E-8*(((BQ670+$B$7)+273)^4-(W670+273)^4)</f>
        <v>0</v>
      </c>
      <c r="AF670">
        <f>U670+AE670+AC670+AD670</f>
        <v>0</v>
      </c>
      <c r="AG670">
        <f>BN670*AU670*(BI670-BH670*(1000-AU670*BK670)/(1000-AU670*BJ670))/(100*BB670)</f>
        <v>0</v>
      </c>
      <c r="AH670">
        <f>1000*BN670*AU670*(BJ670-BK670)/(100*BB670*(1000-AU670*BJ670))</f>
        <v>0</v>
      </c>
      <c r="AI670">
        <f>(AJ670 - AK670 - BO670*1E3/(8.314*(BQ670+273.15)) * AM670/BN670 * AL670) * BN670/(100*BB670) * (1000 - BK670)/1000</f>
        <v>0</v>
      </c>
      <c r="AJ670">
        <v>1124.427541911987</v>
      </c>
      <c r="AK670">
        <v>1100.12096969697</v>
      </c>
      <c r="AL670">
        <v>3.426689314718466</v>
      </c>
      <c r="AM670">
        <v>65.61968836560369</v>
      </c>
      <c r="AN670">
        <f>(AP670 - AO670 + BO670*1E3/(8.314*(BQ670+273.15)) * AR670/BN670 * AQ670) * BN670/(100*BB670) * 1000/(1000 - AP670)</f>
        <v>0</v>
      </c>
      <c r="AO670">
        <v>24.25736693903088</v>
      </c>
      <c r="AP670">
        <v>25.58037151515151</v>
      </c>
      <c r="AQ670">
        <v>-4.436527540554166E-07</v>
      </c>
      <c r="AR670">
        <v>78.44544884641762</v>
      </c>
      <c r="AS670">
        <v>0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MAX(0,($B$13+$C$13*BV670)/(1+$D$13*BV670)*BO670/(BQ670+273)*$E$13)</f>
        <v>0</v>
      </c>
      <c r="AX670">
        <f>$B$11*BW670+$C$11*BX670+$F$11*CI670*(1-CL670)</f>
        <v>0</v>
      </c>
      <c r="AY670">
        <f>AX670*AZ670</f>
        <v>0</v>
      </c>
      <c r="AZ670">
        <f>($B$11*$D$9+$C$11*$D$9+$F$11*((CV670+CN670)/MAX(CV670+CN670+CW670, 0.1)*$I$9+CW670/MAX(CV670+CN670+CW670, 0.1)*$J$9))/($B$11+$C$11+$F$11)</f>
        <v>0</v>
      </c>
      <c r="BA670">
        <f>($B$11*$K$9+$C$11*$K$9+$F$11*((CV670+CN670)/MAX(CV670+CN670+CW670, 0.1)*$P$9+CW670/MAX(CV670+CN670+CW670, 0.1)*$Q$9))/($B$11+$C$11+$F$11)</f>
        <v>0</v>
      </c>
      <c r="BB670">
        <v>6</v>
      </c>
      <c r="BC670">
        <v>0.5</v>
      </c>
      <c r="BD670" t="s">
        <v>355</v>
      </c>
      <c r="BE670">
        <v>2</v>
      </c>
      <c r="BF670" t="b">
        <v>1</v>
      </c>
      <c r="BG670">
        <v>1657319920.555556</v>
      </c>
      <c r="BH670">
        <v>1063.823333333333</v>
      </c>
      <c r="BI670">
        <v>1097.214444444445</v>
      </c>
      <c r="BJ670">
        <v>25.58016666666667</v>
      </c>
      <c r="BK670">
        <v>24.25802222222222</v>
      </c>
      <c r="BL670">
        <v>1066.168888888889</v>
      </c>
      <c r="BM670">
        <v>26.55301111111111</v>
      </c>
      <c r="BN670">
        <v>499.9914444444444</v>
      </c>
      <c r="BO670">
        <v>68.41097777777777</v>
      </c>
      <c r="BP670">
        <v>0.09995256666666667</v>
      </c>
      <c r="BQ670">
        <v>26.69735555555556</v>
      </c>
      <c r="BR670">
        <v>27.03863333333333</v>
      </c>
      <c r="BS670">
        <v>999.9000000000001</v>
      </c>
      <c r="BT670">
        <v>0</v>
      </c>
      <c r="BU670">
        <v>0</v>
      </c>
      <c r="BV670">
        <v>10007.76888888889</v>
      </c>
      <c r="BW670">
        <v>0</v>
      </c>
      <c r="BX670">
        <v>1585.01</v>
      </c>
      <c r="BY670">
        <v>-33.38955555555555</v>
      </c>
      <c r="BZ670">
        <v>1091.751111111111</v>
      </c>
      <c r="CA670">
        <v>1124.492222222222</v>
      </c>
      <c r="CB670">
        <v>1.322162222222222</v>
      </c>
      <c r="CC670">
        <v>1097.214444444445</v>
      </c>
      <c r="CD670">
        <v>24.25802222222222</v>
      </c>
      <c r="CE670">
        <v>1.749964444444444</v>
      </c>
      <c r="CF670">
        <v>1.659516666666667</v>
      </c>
      <c r="CG670">
        <v>15.34688888888889</v>
      </c>
      <c r="CH670">
        <v>14.52281111111111</v>
      </c>
      <c r="CI670">
        <v>1999.943333333334</v>
      </c>
      <c r="CJ670">
        <v>0.9800019999999999</v>
      </c>
      <c r="CK670">
        <v>0.01999778888888889</v>
      </c>
      <c r="CL670">
        <v>0</v>
      </c>
      <c r="CM670">
        <v>2.064444444444444</v>
      </c>
      <c r="CN670">
        <v>0</v>
      </c>
      <c r="CO670">
        <v>4358.313333333334</v>
      </c>
      <c r="CP670">
        <v>16749.01111111111</v>
      </c>
      <c r="CQ670">
        <v>42.743</v>
      </c>
      <c r="CR670">
        <v>44.375</v>
      </c>
      <c r="CS670">
        <v>43.215</v>
      </c>
      <c r="CT670">
        <v>42.51377777777778</v>
      </c>
      <c r="CU670">
        <v>41.54822222222222</v>
      </c>
      <c r="CV670">
        <v>1959.948888888889</v>
      </c>
      <c r="CW670">
        <v>39.99444444444445</v>
      </c>
      <c r="CX670">
        <v>0</v>
      </c>
      <c r="CY670">
        <v>1657319930.1</v>
      </c>
      <c r="CZ670">
        <v>0</v>
      </c>
      <c r="DA670">
        <v>1657315522.5</v>
      </c>
      <c r="DB670" t="s">
        <v>1038</v>
      </c>
      <c r="DC670">
        <v>1657315522.5</v>
      </c>
      <c r="DD670">
        <v>1657315518.5</v>
      </c>
      <c r="DE670">
        <v>10</v>
      </c>
      <c r="DF670">
        <v>0.226</v>
      </c>
      <c r="DG670">
        <v>0.346</v>
      </c>
      <c r="DH670">
        <v>-1.322</v>
      </c>
      <c r="DI670">
        <v>-0.172</v>
      </c>
      <c r="DJ670">
        <v>420</v>
      </c>
      <c r="DK670">
        <v>25</v>
      </c>
      <c r="DL670">
        <v>0.27</v>
      </c>
      <c r="DM670">
        <v>0.2</v>
      </c>
      <c r="DN670">
        <v>-32.42486585365854</v>
      </c>
      <c r="DO670">
        <v>-8.278536585365867</v>
      </c>
      <c r="DP670">
        <v>0.8448974510178536</v>
      </c>
      <c r="DQ670">
        <v>0</v>
      </c>
      <c r="DR670">
        <v>1.332280243902439</v>
      </c>
      <c r="DS670">
        <v>-0.06429344947735159</v>
      </c>
      <c r="DT670">
        <v>0.006429669978939238</v>
      </c>
      <c r="DU670">
        <v>1</v>
      </c>
      <c r="DV670">
        <v>1</v>
      </c>
      <c r="DW670">
        <v>2</v>
      </c>
      <c r="DX670" t="s">
        <v>357</v>
      </c>
      <c r="DY670">
        <v>2.97662</v>
      </c>
      <c r="DZ670">
        <v>2.7247</v>
      </c>
      <c r="EA670">
        <v>0.137833</v>
      </c>
      <c r="EB670">
        <v>0.139037</v>
      </c>
      <c r="EC670">
        <v>0.08735229999999999</v>
      </c>
      <c r="ED670">
        <v>0.0805785</v>
      </c>
      <c r="EE670">
        <v>27115.3</v>
      </c>
      <c r="EF670">
        <v>27182.2</v>
      </c>
      <c r="EG670">
        <v>29257.5</v>
      </c>
      <c r="EH670">
        <v>29217.8</v>
      </c>
      <c r="EI670">
        <v>35393.5</v>
      </c>
      <c r="EJ670">
        <v>35700.9</v>
      </c>
      <c r="EK670">
        <v>41219.4</v>
      </c>
      <c r="EL670">
        <v>41617.7</v>
      </c>
      <c r="EM670">
        <v>1.93495</v>
      </c>
      <c r="EN670">
        <v>2.0194</v>
      </c>
      <c r="EO670">
        <v>-0.00212342</v>
      </c>
      <c r="EP670">
        <v>0</v>
      </c>
      <c r="EQ670">
        <v>27.0815</v>
      </c>
      <c r="ER670">
        <v>999.9</v>
      </c>
      <c r="ES670">
        <v>27.7</v>
      </c>
      <c r="ET670">
        <v>39.5</v>
      </c>
      <c r="EU670">
        <v>29.2261</v>
      </c>
      <c r="EV670">
        <v>61.409</v>
      </c>
      <c r="EW670">
        <v>26.8109</v>
      </c>
      <c r="EX670">
        <v>2</v>
      </c>
      <c r="EY670">
        <v>0.271151</v>
      </c>
      <c r="EZ670">
        <v>4.00789</v>
      </c>
      <c r="FA670">
        <v>20.3387</v>
      </c>
      <c r="FB670">
        <v>5.21265</v>
      </c>
      <c r="FC670">
        <v>12.0113</v>
      </c>
      <c r="FD670">
        <v>4.9869</v>
      </c>
      <c r="FE670">
        <v>3.2876</v>
      </c>
      <c r="FF670">
        <v>6630.1</v>
      </c>
      <c r="FG670">
        <v>9999</v>
      </c>
      <c r="FH670">
        <v>9999</v>
      </c>
      <c r="FI670">
        <v>107.1</v>
      </c>
      <c r="FJ670">
        <v>1.86752</v>
      </c>
      <c r="FK670">
        <v>1.8665</v>
      </c>
      <c r="FL670">
        <v>1.866</v>
      </c>
      <c r="FM670">
        <v>1.86584</v>
      </c>
      <c r="FN670">
        <v>1.86768</v>
      </c>
      <c r="FO670">
        <v>1.87012</v>
      </c>
      <c r="FP670">
        <v>1.86876</v>
      </c>
      <c r="FQ670">
        <v>1.87022</v>
      </c>
      <c r="FR670">
        <v>0</v>
      </c>
      <c r="FS670">
        <v>0</v>
      </c>
      <c r="FT670">
        <v>0</v>
      </c>
      <c r="FU670">
        <v>0</v>
      </c>
      <c r="FV670" t="s">
        <v>358</v>
      </c>
      <c r="FW670" t="s">
        <v>359</v>
      </c>
      <c r="FX670" t="s">
        <v>360</v>
      </c>
      <c r="FY670" t="s">
        <v>360</v>
      </c>
      <c r="FZ670" t="s">
        <v>360</v>
      </c>
      <c r="GA670" t="s">
        <v>360</v>
      </c>
      <c r="GB670">
        <v>0</v>
      </c>
      <c r="GC670">
        <v>100</v>
      </c>
      <c r="GD670">
        <v>100</v>
      </c>
      <c r="GE670">
        <v>-2.35</v>
      </c>
      <c r="GF670">
        <v>-0.9731</v>
      </c>
      <c r="GG670">
        <v>-0.6157391948907027</v>
      </c>
      <c r="GH670">
        <v>-0.001751842048368114</v>
      </c>
      <c r="GI670">
        <v>2.175043830543419E-07</v>
      </c>
      <c r="GJ670">
        <v>-8.900938919420621E-11</v>
      </c>
      <c r="GK670">
        <v>8.598166570386768</v>
      </c>
      <c r="GL670">
        <v>1.777864070516789</v>
      </c>
      <c r="GM670">
        <v>-0.1595319365346188</v>
      </c>
      <c r="GN670">
        <v>0.002975254502177307</v>
      </c>
      <c r="GO670">
        <v>3</v>
      </c>
      <c r="GP670">
        <v>2360</v>
      </c>
      <c r="GQ670">
        <v>1</v>
      </c>
      <c r="GR670">
        <v>26</v>
      </c>
      <c r="GS670">
        <v>73.3</v>
      </c>
      <c r="GT670">
        <v>73.40000000000001</v>
      </c>
      <c r="GU670">
        <v>2.88452</v>
      </c>
      <c r="GV670">
        <v>2.22168</v>
      </c>
      <c r="GW670">
        <v>1.94702</v>
      </c>
      <c r="GX670">
        <v>2.81616</v>
      </c>
      <c r="GY670">
        <v>2.19482</v>
      </c>
      <c r="GZ670">
        <v>2.38281</v>
      </c>
      <c r="HA670">
        <v>42.1386</v>
      </c>
      <c r="HB670">
        <v>11.7504</v>
      </c>
      <c r="HC670">
        <v>18</v>
      </c>
      <c r="HD670">
        <v>501.299</v>
      </c>
      <c r="HE670">
        <v>569.801</v>
      </c>
      <c r="HF670">
        <v>20.593</v>
      </c>
      <c r="HG670">
        <v>30.7955</v>
      </c>
      <c r="HH670">
        <v>29.9998</v>
      </c>
      <c r="HI670">
        <v>30.7496</v>
      </c>
      <c r="HJ670">
        <v>30.6667</v>
      </c>
      <c r="HK670">
        <v>57.7517</v>
      </c>
      <c r="HL670">
        <v>15.1592</v>
      </c>
      <c r="HM670">
        <v>33.2169</v>
      </c>
      <c r="HN670">
        <v>20.5796</v>
      </c>
      <c r="HO670">
        <v>1123.65</v>
      </c>
      <c r="HP670">
        <v>24.301</v>
      </c>
      <c r="HQ670">
        <v>100.062</v>
      </c>
      <c r="HR670">
        <v>99.9697</v>
      </c>
    </row>
    <row r="671" spans="1:226">
      <c r="A671">
        <v>655</v>
      </c>
      <c r="B671">
        <v>1657319927</v>
      </c>
      <c r="C671">
        <v>11066</v>
      </c>
      <c r="D671" t="s">
        <v>1678</v>
      </c>
      <c r="E671" t="s">
        <v>1679</v>
      </c>
      <c r="F671">
        <v>5</v>
      </c>
      <c r="G671" t="s">
        <v>728</v>
      </c>
      <c r="H671" t="s">
        <v>354</v>
      </c>
      <c r="I671">
        <v>1657319924.277778</v>
      </c>
      <c r="J671">
        <f>(K671)/1000</f>
        <v>0</v>
      </c>
      <c r="K671">
        <f>IF(BF671, AN671, AH671)</f>
        <v>0</v>
      </c>
      <c r="L671">
        <f>IF(BF671, AI671, AG671)</f>
        <v>0</v>
      </c>
      <c r="M671">
        <f>BH671 - IF(AU671&gt;1, L671*BB671*100.0/(AW671*BV671), 0)</f>
        <v>0</v>
      </c>
      <c r="N671">
        <f>((T671-J671/2)*M671-L671)/(T671+J671/2)</f>
        <v>0</v>
      </c>
      <c r="O671">
        <f>N671*(BO671+BP671)/1000.0</f>
        <v>0</v>
      </c>
      <c r="P671">
        <f>(BH671 - IF(AU671&gt;1, L671*BB671*100.0/(AW671*BV671), 0))*(BO671+BP671)/1000.0</f>
        <v>0</v>
      </c>
      <c r="Q671">
        <f>2.0/((1/S671-1/R671)+SIGN(S671)*SQRT((1/S671-1/R671)*(1/S671-1/R671) + 4*BC671/((BC671+1)*(BC671+1))*(2*1/S671*1/R671-1/R671*1/R671)))</f>
        <v>0</v>
      </c>
      <c r="R671">
        <f>IF(LEFT(BD671,1)&lt;&gt;"0",IF(LEFT(BD671,1)="1",3.0,BE671),$D$5+$E$5*(BV671*BO671/($K$5*1000))+$F$5*(BV671*BO671/($K$5*1000))*MAX(MIN(BB671,$J$5),$I$5)*MAX(MIN(BB671,$J$5),$I$5)+$G$5*MAX(MIN(BB671,$J$5),$I$5)*(BV671*BO671/($K$5*1000))+$H$5*(BV671*BO671/($K$5*1000))*(BV671*BO671/($K$5*1000)))</f>
        <v>0</v>
      </c>
      <c r="S671">
        <f>J671*(1000-(1000*0.61365*exp(17.502*W671/(240.97+W671))/(BO671+BP671)+BJ671)/2)/(1000*0.61365*exp(17.502*W671/(240.97+W671))/(BO671+BP671)-BJ671)</f>
        <v>0</v>
      </c>
      <c r="T671">
        <f>1/((BC671+1)/(Q671/1.6)+1/(R671/1.37)) + BC671/((BC671+1)/(Q671/1.6) + BC671/(R671/1.37))</f>
        <v>0</v>
      </c>
      <c r="U671">
        <f>(AX671*BA671)</f>
        <v>0</v>
      </c>
      <c r="V671">
        <f>(BQ671+(U671+2*0.95*5.67E-8*(((BQ671+$B$7)+273)^4-(BQ671+273)^4)-44100*J671)/(1.84*29.3*R671+8*0.95*5.67E-8*(BQ671+273)^3))</f>
        <v>0</v>
      </c>
      <c r="W671">
        <f>($C$7*BR671+$D$7*BS671+$E$7*V671)</f>
        <v>0</v>
      </c>
      <c r="X671">
        <f>0.61365*exp(17.502*W671/(240.97+W671))</f>
        <v>0</v>
      </c>
      <c r="Y671">
        <f>(Z671/AA671*100)</f>
        <v>0</v>
      </c>
      <c r="Z671">
        <f>BJ671*(BO671+BP671)/1000</f>
        <v>0</v>
      </c>
      <c r="AA671">
        <f>0.61365*exp(17.502*BQ671/(240.97+BQ671))</f>
        <v>0</v>
      </c>
      <c r="AB671">
        <f>(X671-BJ671*(BO671+BP671)/1000)</f>
        <v>0</v>
      </c>
      <c r="AC671">
        <f>(-J671*44100)</f>
        <v>0</v>
      </c>
      <c r="AD671">
        <f>2*29.3*R671*0.92*(BQ671-W671)</f>
        <v>0</v>
      </c>
      <c r="AE671">
        <f>2*0.95*5.67E-8*(((BQ671+$B$7)+273)^4-(W671+273)^4)</f>
        <v>0</v>
      </c>
      <c r="AF671">
        <f>U671+AE671+AC671+AD671</f>
        <v>0</v>
      </c>
      <c r="AG671">
        <f>BN671*AU671*(BI671-BH671*(1000-AU671*BK671)/(1000-AU671*BJ671))/(100*BB671)</f>
        <v>0</v>
      </c>
      <c r="AH671">
        <f>1000*BN671*AU671*(BJ671-BK671)/(100*BB671*(1000-AU671*BJ671))</f>
        <v>0</v>
      </c>
      <c r="AI671">
        <f>(AJ671 - AK671 - BO671*1E3/(8.314*(BQ671+273.15)) * AM671/BN671 * AL671) * BN671/(100*BB671) * (1000 - BK671)/1000</f>
        <v>0</v>
      </c>
      <c r="AJ671">
        <v>1136.260337582839</v>
      </c>
      <c r="AK671">
        <v>1111.937757575757</v>
      </c>
      <c r="AL671">
        <v>3.377460777592787</v>
      </c>
      <c r="AM671">
        <v>65.61968836560369</v>
      </c>
      <c r="AN671">
        <f>(AP671 - AO671 + BO671*1E3/(8.314*(BQ671+273.15)) * AR671/BN671 * AQ671) * BN671/(100*BB671) * 1000/(1000 - AP671)</f>
        <v>0</v>
      </c>
      <c r="AO671">
        <v>24.26082914029821</v>
      </c>
      <c r="AP671">
        <v>25.57838060606061</v>
      </c>
      <c r="AQ671">
        <v>-1.67011379293027E-06</v>
      </c>
      <c r="AR671">
        <v>78.44544884641762</v>
      </c>
      <c r="AS671">
        <v>0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MAX(0,($B$13+$C$13*BV671)/(1+$D$13*BV671)*BO671/(BQ671+273)*$E$13)</f>
        <v>0</v>
      </c>
      <c r="AX671">
        <f>$B$11*BW671+$C$11*BX671+$F$11*CI671*(1-CL671)</f>
        <v>0</v>
      </c>
      <c r="AY671">
        <f>AX671*AZ671</f>
        <v>0</v>
      </c>
      <c r="AZ671">
        <f>($B$11*$D$9+$C$11*$D$9+$F$11*((CV671+CN671)/MAX(CV671+CN671+CW671, 0.1)*$I$9+CW671/MAX(CV671+CN671+CW671, 0.1)*$J$9))/($B$11+$C$11+$F$11)</f>
        <v>0</v>
      </c>
      <c r="BA671">
        <f>($B$11*$K$9+$C$11*$K$9+$F$11*((CV671+CN671)/MAX(CV671+CN671+CW671, 0.1)*$P$9+CW671/MAX(CV671+CN671+CW671, 0.1)*$Q$9))/($B$11+$C$11+$F$11)</f>
        <v>0</v>
      </c>
      <c r="BB671">
        <v>6</v>
      </c>
      <c r="BC671">
        <v>0.5</v>
      </c>
      <c r="BD671" t="s">
        <v>355</v>
      </c>
      <c r="BE671">
        <v>2</v>
      </c>
      <c r="BF671" t="b">
        <v>1</v>
      </c>
      <c r="BG671">
        <v>1657319924.277778</v>
      </c>
      <c r="BH671">
        <v>1076.181111111111</v>
      </c>
      <c r="BI671">
        <v>1109.503333333333</v>
      </c>
      <c r="BJ671">
        <v>25.57958888888889</v>
      </c>
      <c r="BK671">
        <v>24.26051111111111</v>
      </c>
      <c r="BL671">
        <v>1078.544444444444</v>
      </c>
      <c r="BM671">
        <v>26.55206666666667</v>
      </c>
      <c r="BN671">
        <v>499.9916666666667</v>
      </c>
      <c r="BO671">
        <v>68.41122222222221</v>
      </c>
      <c r="BP671">
        <v>0.09991860000000001</v>
      </c>
      <c r="BQ671">
        <v>26.70321111111111</v>
      </c>
      <c r="BR671">
        <v>27.04655555555555</v>
      </c>
      <c r="BS671">
        <v>999.9000000000001</v>
      </c>
      <c r="BT671">
        <v>0</v>
      </c>
      <c r="BU671">
        <v>0</v>
      </c>
      <c r="BV671">
        <v>10010.82222222222</v>
      </c>
      <c r="BW671">
        <v>0</v>
      </c>
      <c r="BX671">
        <v>1585.168888888889</v>
      </c>
      <c r="BY671">
        <v>-33.32087777777778</v>
      </c>
      <c r="BZ671">
        <v>1104.432222222222</v>
      </c>
      <c r="CA671">
        <v>1137.087777777778</v>
      </c>
      <c r="CB671">
        <v>1.319107777777778</v>
      </c>
      <c r="CC671">
        <v>1109.503333333333</v>
      </c>
      <c r="CD671">
        <v>24.26051111111111</v>
      </c>
      <c r="CE671">
        <v>1.749932222222222</v>
      </c>
      <c r="CF671">
        <v>1.659691111111111</v>
      </c>
      <c r="CG671">
        <v>15.3466</v>
      </c>
      <c r="CH671">
        <v>14.52446666666666</v>
      </c>
      <c r="CI671">
        <v>1999.911111111111</v>
      </c>
      <c r="CJ671">
        <v>0.9800019999999999</v>
      </c>
      <c r="CK671">
        <v>0.01999781111111111</v>
      </c>
      <c r="CL671">
        <v>0</v>
      </c>
      <c r="CM671">
        <v>2.270966666666667</v>
      </c>
      <c r="CN671">
        <v>0</v>
      </c>
      <c r="CO671">
        <v>4359.461111111112</v>
      </c>
      <c r="CP671">
        <v>16748.74444444444</v>
      </c>
      <c r="CQ671">
        <v>42.75</v>
      </c>
      <c r="CR671">
        <v>44.375</v>
      </c>
      <c r="CS671">
        <v>43.215</v>
      </c>
      <c r="CT671">
        <v>42.54133333333333</v>
      </c>
      <c r="CU671">
        <v>41.562</v>
      </c>
      <c r="CV671">
        <v>1959.921111111111</v>
      </c>
      <c r="CW671">
        <v>39.98999999999999</v>
      </c>
      <c r="CX671">
        <v>0</v>
      </c>
      <c r="CY671">
        <v>1657319933.7</v>
      </c>
      <c r="CZ671">
        <v>0</v>
      </c>
      <c r="DA671">
        <v>1657315522.5</v>
      </c>
      <c r="DB671" t="s">
        <v>1038</v>
      </c>
      <c r="DC671">
        <v>1657315522.5</v>
      </c>
      <c r="DD671">
        <v>1657315518.5</v>
      </c>
      <c r="DE671">
        <v>10</v>
      </c>
      <c r="DF671">
        <v>0.226</v>
      </c>
      <c r="DG671">
        <v>0.346</v>
      </c>
      <c r="DH671">
        <v>-1.322</v>
      </c>
      <c r="DI671">
        <v>-0.172</v>
      </c>
      <c r="DJ671">
        <v>420</v>
      </c>
      <c r="DK671">
        <v>25</v>
      </c>
      <c r="DL671">
        <v>0.27</v>
      </c>
      <c r="DM671">
        <v>0.2</v>
      </c>
      <c r="DN671">
        <v>-32.94083000000001</v>
      </c>
      <c r="DO671">
        <v>-4.53244727954966</v>
      </c>
      <c r="DP671">
        <v>0.4875676215664856</v>
      </c>
      <c r="DQ671">
        <v>0</v>
      </c>
      <c r="DR671">
        <v>1.32723875</v>
      </c>
      <c r="DS671">
        <v>-0.06402270168855788</v>
      </c>
      <c r="DT671">
        <v>0.006263934940394888</v>
      </c>
      <c r="DU671">
        <v>1</v>
      </c>
      <c r="DV671">
        <v>1</v>
      </c>
      <c r="DW671">
        <v>2</v>
      </c>
      <c r="DX671" t="s">
        <v>357</v>
      </c>
      <c r="DY671">
        <v>2.97671</v>
      </c>
      <c r="DZ671">
        <v>2.72479</v>
      </c>
      <c r="EA671">
        <v>0.138797</v>
      </c>
      <c r="EB671">
        <v>0.139979</v>
      </c>
      <c r="EC671">
        <v>0.08734649999999999</v>
      </c>
      <c r="ED671">
        <v>0.0805792</v>
      </c>
      <c r="EE671">
        <v>27085.8</v>
      </c>
      <c r="EF671">
        <v>27152.7</v>
      </c>
      <c r="EG671">
        <v>29258.4</v>
      </c>
      <c r="EH671">
        <v>29218.1</v>
      </c>
      <c r="EI671">
        <v>35394.9</v>
      </c>
      <c r="EJ671">
        <v>35701.2</v>
      </c>
      <c r="EK671">
        <v>41220.8</v>
      </c>
      <c r="EL671">
        <v>41618.1</v>
      </c>
      <c r="EM671">
        <v>1.93492</v>
      </c>
      <c r="EN671">
        <v>2.01953</v>
      </c>
      <c r="EO671">
        <v>-0.00219792</v>
      </c>
      <c r="EP671">
        <v>0</v>
      </c>
      <c r="EQ671">
        <v>27.0844</v>
      </c>
      <c r="ER671">
        <v>999.9</v>
      </c>
      <c r="ES671">
        <v>27.7</v>
      </c>
      <c r="ET671">
        <v>39.5</v>
      </c>
      <c r="EU671">
        <v>29.2244</v>
      </c>
      <c r="EV671">
        <v>61.339</v>
      </c>
      <c r="EW671">
        <v>26.7748</v>
      </c>
      <c r="EX671">
        <v>2</v>
      </c>
      <c r="EY671">
        <v>0.270777</v>
      </c>
      <c r="EZ671">
        <v>4.08111</v>
      </c>
      <c r="FA671">
        <v>20.3371</v>
      </c>
      <c r="FB671">
        <v>5.21295</v>
      </c>
      <c r="FC671">
        <v>12.0113</v>
      </c>
      <c r="FD671">
        <v>4.987</v>
      </c>
      <c r="FE671">
        <v>3.28768</v>
      </c>
      <c r="FF671">
        <v>6630.1</v>
      </c>
      <c r="FG671">
        <v>9999</v>
      </c>
      <c r="FH671">
        <v>9999</v>
      </c>
      <c r="FI671">
        <v>107.1</v>
      </c>
      <c r="FJ671">
        <v>1.86752</v>
      </c>
      <c r="FK671">
        <v>1.86649</v>
      </c>
      <c r="FL671">
        <v>1.866</v>
      </c>
      <c r="FM671">
        <v>1.86584</v>
      </c>
      <c r="FN671">
        <v>1.86769</v>
      </c>
      <c r="FO671">
        <v>1.87012</v>
      </c>
      <c r="FP671">
        <v>1.86879</v>
      </c>
      <c r="FQ671">
        <v>1.8702</v>
      </c>
      <c r="FR671">
        <v>0</v>
      </c>
      <c r="FS671">
        <v>0</v>
      </c>
      <c r="FT671">
        <v>0</v>
      </c>
      <c r="FU671">
        <v>0</v>
      </c>
      <c r="FV671" t="s">
        <v>358</v>
      </c>
      <c r="FW671" t="s">
        <v>359</v>
      </c>
      <c r="FX671" t="s">
        <v>360</v>
      </c>
      <c r="FY671" t="s">
        <v>360</v>
      </c>
      <c r="FZ671" t="s">
        <v>360</v>
      </c>
      <c r="GA671" t="s">
        <v>360</v>
      </c>
      <c r="GB671">
        <v>0</v>
      </c>
      <c r="GC671">
        <v>100</v>
      </c>
      <c r="GD671">
        <v>100</v>
      </c>
      <c r="GE671">
        <v>-2.38</v>
      </c>
      <c r="GF671">
        <v>-0.9716</v>
      </c>
      <c r="GG671">
        <v>-0.6157391948907027</v>
      </c>
      <c r="GH671">
        <v>-0.001751842048368114</v>
      </c>
      <c r="GI671">
        <v>2.175043830543419E-07</v>
      </c>
      <c r="GJ671">
        <v>-8.900938919420621E-11</v>
      </c>
      <c r="GK671">
        <v>8.598166570386768</v>
      </c>
      <c r="GL671">
        <v>1.777864070516789</v>
      </c>
      <c r="GM671">
        <v>-0.1595319365346188</v>
      </c>
      <c r="GN671">
        <v>0.002975254502177307</v>
      </c>
      <c r="GO671">
        <v>3</v>
      </c>
      <c r="GP671">
        <v>2360</v>
      </c>
      <c r="GQ671">
        <v>1</v>
      </c>
      <c r="GR671">
        <v>26</v>
      </c>
      <c r="GS671">
        <v>73.40000000000001</v>
      </c>
      <c r="GT671">
        <v>73.5</v>
      </c>
      <c r="GU671">
        <v>2.91626</v>
      </c>
      <c r="GV671">
        <v>2.23022</v>
      </c>
      <c r="GW671">
        <v>1.94702</v>
      </c>
      <c r="GX671">
        <v>2.81738</v>
      </c>
      <c r="GY671">
        <v>2.19482</v>
      </c>
      <c r="GZ671">
        <v>2.37549</v>
      </c>
      <c r="HA671">
        <v>42.1386</v>
      </c>
      <c r="HB671">
        <v>11.7417</v>
      </c>
      <c r="HC671">
        <v>18</v>
      </c>
      <c r="HD671">
        <v>501.272</v>
      </c>
      <c r="HE671">
        <v>569.896</v>
      </c>
      <c r="HF671">
        <v>20.5702</v>
      </c>
      <c r="HG671">
        <v>30.7919</v>
      </c>
      <c r="HH671">
        <v>29.9998</v>
      </c>
      <c r="HI671">
        <v>30.7483</v>
      </c>
      <c r="HJ671">
        <v>30.6667</v>
      </c>
      <c r="HK671">
        <v>58.2372</v>
      </c>
      <c r="HL671">
        <v>15.1592</v>
      </c>
      <c r="HM671">
        <v>33.2169</v>
      </c>
      <c r="HN671">
        <v>20.5385</v>
      </c>
      <c r="HO671">
        <v>1137.02</v>
      </c>
      <c r="HP671">
        <v>24.301</v>
      </c>
      <c r="HQ671">
        <v>100.066</v>
      </c>
      <c r="HR671">
        <v>99.9706</v>
      </c>
    </row>
    <row r="672" spans="1:226">
      <c r="A672">
        <v>656</v>
      </c>
      <c r="B672">
        <v>1657319928.5</v>
      </c>
      <c r="C672">
        <v>11067.5</v>
      </c>
      <c r="D672" t="s">
        <v>1680</v>
      </c>
      <c r="E672" t="s">
        <v>1681</v>
      </c>
      <c r="F672">
        <v>5</v>
      </c>
      <c r="G672" t="s">
        <v>728</v>
      </c>
      <c r="H672" t="s">
        <v>354</v>
      </c>
      <c r="I672">
        <v>1657319925.555556</v>
      </c>
      <c r="J672">
        <f>(K672)/1000</f>
        <v>0</v>
      </c>
      <c r="K672">
        <f>IF(BF672, AN672, AH672)</f>
        <v>0</v>
      </c>
      <c r="L672">
        <f>IF(BF672, AI672, AG672)</f>
        <v>0</v>
      </c>
      <c r="M672">
        <f>BH672 - IF(AU672&gt;1, L672*BB672*100.0/(AW672*BV672), 0)</f>
        <v>0</v>
      </c>
      <c r="N672">
        <f>((T672-J672/2)*M672-L672)/(T672+J672/2)</f>
        <v>0</v>
      </c>
      <c r="O672">
        <f>N672*(BO672+BP672)/1000.0</f>
        <v>0</v>
      </c>
      <c r="P672">
        <f>(BH672 - IF(AU672&gt;1, L672*BB672*100.0/(AW672*BV672), 0))*(BO672+BP672)/1000.0</f>
        <v>0</v>
      </c>
      <c r="Q672">
        <f>2.0/((1/S672-1/R672)+SIGN(S672)*SQRT((1/S672-1/R672)*(1/S672-1/R672) + 4*BC672/((BC672+1)*(BC672+1))*(2*1/S672*1/R672-1/R672*1/R672)))</f>
        <v>0</v>
      </c>
      <c r="R672">
        <f>IF(LEFT(BD672,1)&lt;&gt;"0",IF(LEFT(BD672,1)="1",3.0,BE672),$D$5+$E$5*(BV672*BO672/($K$5*1000))+$F$5*(BV672*BO672/($K$5*1000))*MAX(MIN(BB672,$J$5),$I$5)*MAX(MIN(BB672,$J$5),$I$5)+$G$5*MAX(MIN(BB672,$J$5),$I$5)*(BV672*BO672/($K$5*1000))+$H$5*(BV672*BO672/($K$5*1000))*(BV672*BO672/($K$5*1000)))</f>
        <v>0</v>
      </c>
      <c r="S672">
        <f>J672*(1000-(1000*0.61365*exp(17.502*W672/(240.97+W672))/(BO672+BP672)+BJ672)/2)/(1000*0.61365*exp(17.502*W672/(240.97+W672))/(BO672+BP672)-BJ672)</f>
        <v>0</v>
      </c>
      <c r="T672">
        <f>1/((BC672+1)/(Q672/1.6)+1/(R672/1.37)) + BC672/((BC672+1)/(Q672/1.6) + BC672/(R672/1.37))</f>
        <v>0</v>
      </c>
      <c r="U672">
        <f>(AX672*BA672)</f>
        <v>0</v>
      </c>
      <c r="V672">
        <f>(BQ672+(U672+2*0.95*5.67E-8*(((BQ672+$B$7)+273)^4-(BQ672+273)^4)-44100*J672)/(1.84*29.3*R672+8*0.95*5.67E-8*(BQ672+273)^3))</f>
        <v>0</v>
      </c>
      <c r="W672">
        <f>($C$7*BR672+$D$7*BS672+$E$7*V672)</f>
        <v>0</v>
      </c>
      <c r="X672">
        <f>0.61365*exp(17.502*W672/(240.97+W672))</f>
        <v>0</v>
      </c>
      <c r="Y672">
        <f>(Z672/AA672*100)</f>
        <v>0</v>
      </c>
      <c r="Z672">
        <f>BJ672*(BO672+BP672)/1000</f>
        <v>0</v>
      </c>
      <c r="AA672">
        <f>0.61365*exp(17.502*BQ672/(240.97+BQ672))</f>
        <v>0</v>
      </c>
      <c r="AB672">
        <f>(X672-BJ672*(BO672+BP672)/1000)</f>
        <v>0</v>
      </c>
      <c r="AC672">
        <f>(-J672*44100)</f>
        <v>0</v>
      </c>
      <c r="AD672">
        <f>2*29.3*R672*0.92*(BQ672-W672)</f>
        <v>0</v>
      </c>
      <c r="AE672">
        <f>2*0.95*5.67E-8*(((BQ672+$B$7)+273)^4-(W672+273)^4)</f>
        <v>0</v>
      </c>
      <c r="AF672">
        <f>U672+AE672+AC672+AD672</f>
        <v>0</v>
      </c>
      <c r="AG672">
        <f>BN672*AU672*(BI672-BH672*(1000-AU672*BK672)/(1000-AU672*BJ672))/(100*BB672)</f>
        <v>0</v>
      </c>
      <c r="AH672">
        <f>1000*BN672*AU672*(BJ672-BK672)/(100*BB672*(1000-AU672*BJ672))</f>
        <v>0</v>
      </c>
      <c r="AI672">
        <f>(AJ672 - AK672 - BO672*1E3/(8.314*(BQ672+273.15)) * AM672/BN672 * AL672) * BN672/(100*BB672) * (1000 - BK672)/1000</f>
        <v>0</v>
      </c>
      <c r="AJ672">
        <v>1141.300600453733</v>
      </c>
      <c r="AK672">
        <v>1117.091878787878</v>
      </c>
      <c r="AL672">
        <v>3.40215054933497</v>
      </c>
      <c r="AM672">
        <v>65.61968836560369</v>
      </c>
      <c r="AN672">
        <f>(AP672 - AO672 + BO672*1E3/(8.314*(BQ672+273.15)) * AR672/BN672 * AQ672) * BN672/(100*BB672) * 1000/(1000 - AP672)</f>
        <v>0</v>
      </c>
      <c r="AO672">
        <v>24.26086735846122</v>
      </c>
      <c r="AP672">
        <v>25.57690545454544</v>
      </c>
      <c r="AQ672">
        <v>-3.469698572797594E-06</v>
      </c>
      <c r="AR672">
        <v>78.44544884641762</v>
      </c>
      <c r="AS672">
        <v>0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MAX(0,($B$13+$C$13*BV672)/(1+$D$13*BV672)*BO672/(BQ672+273)*$E$13)</f>
        <v>0</v>
      </c>
      <c r="AX672">
        <f>$B$11*BW672+$C$11*BX672+$F$11*CI672*(1-CL672)</f>
        <v>0</v>
      </c>
      <c r="AY672">
        <f>AX672*AZ672</f>
        <v>0</v>
      </c>
      <c r="AZ672">
        <f>($B$11*$D$9+$C$11*$D$9+$F$11*((CV672+CN672)/MAX(CV672+CN672+CW672, 0.1)*$I$9+CW672/MAX(CV672+CN672+CW672, 0.1)*$J$9))/($B$11+$C$11+$F$11)</f>
        <v>0</v>
      </c>
      <c r="BA672">
        <f>($B$11*$K$9+$C$11*$K$9+$F$11*((CV672+CN672)/MAX(CV672+CN672+CW672, 0.1)*$P$9+CW672/MAX(CV672+CN672+CW672, 0.1)*$Q$9))/($B$11+$C$11+$F$11)</f>
        <v>0</v>
      </c>
      <c r="BB672">
        <v>6</v>
      </c>
      <c r="BC672">
        <v>0.5</v>
      </c>
      <c r="BD672" t="s">
        <v>355</v>
      </c>
      <c r="BE672">
        <v>2</v>
      </c>
      <c r="BF672" t="b">
        <v>1</v>
      </c>
      <c r="BG672">
        <v>1657319925.555556</v>
      </c>
      <c r="BH672">
        <v>1080.403333333333</v>
      </c>
      <c r="BI672">
        <v>1113.768888888889</v>
      </c>
      <c r="BJ672">
        <v>25.57887777777778</v>
      </c>
      <c r="BK672">
        <v>24.26054444444445</v>
      </c>
      <c r="BL672">
        <v>1082.772222222222</v>
      </c>
      <c r="BM672">
        <v>26.55088888888889</v>
      </c>
      <c r="BN672">
        <v>499.9895555555556</v>
      </c>
      <c r="BO672">
        <v>68.4117</v>
      </c>
      <c r="BP672">
        <v>0.09996668888888888</v>
      </c>
      <c r="BQ672">
        <v>26.70527777777778</v>
      </c>
      <c r="BR672">
        <v>27.04862222222222</v>
      </c>
      <c r="BS672">
        <v>999.9000000000001</v>
      </c>
      <c r="BT672">
        <v>0</v>
      </c>
      <c r="BU672">
        <v>0</v>
      </c>
      <c r="BV672">
        <v>10005.54777777778</v>
      </c>
      <c r="BW672">
        <v>0</v>
      </c>
      <c r="BX672">
        <v>1585.252222222222</v>
      </c>
      <c r="BY672">
        <v>-33.36508888888889</v>
      </c>
      <c r="BZ672">
        <v>1108.764444444445</v>
      </c>
      <c r="CA672">
        <v>1141.461111111111</v>
      </c>
      <c r="CB672">
        <v>1.318365555555556</v>
      </c>
      <c r="CC672">
        <v>1113.768888888889</v>
      </c>
      <c r="CD672">
        <v>24.26054444444445</v>
      </c>
      <c r="CE672">
        <v>1.749894444444444</v>
      </c>
      <c r="CF672">
        <v>1.659704444444444</v>
      </c>
      <c r="CG672">
        <v>15.34626666666667</v>
      </c>
      <c r="CH672">
        <v>14.52458888888889</v>
      </c>
      <c r="CI672">
        <v>1999.978888888889</v>
      </c>
      <c r="CJ672">
        <v>0.9799993333333332</v>
      </c>
      <c r="CK672">
        <v>0.02000056666666667</v>
      </c>
      <c r="CL672">
        <v>0</v>
      </c>
      <c r="CM672">
        <v>2.348955555555556</v>
      </c>
      <c r="CN672">
        <v>0</v>
      </c>
      <c r="CO672">
        <v>4360.484444444444</v>
      </c>
      <c r="CP672">
        <v>16749.28888888889</v>
      </c>
      <c r="CQ672">
        <v>42.75</v>
      </c>
      <c r="CR672">
        <v>44.375</v>
      </c>
      <c r="CS672">
        <v>43.222</v>
      </c>
      <c r="CT672">
        <v>42.54822222222222</v>
      </c>
      <c r="CU672">
        <v>41.562</v>
      </c>
      <c r="CV672">
        <v>1959.982222222222</v>
      </c>
      <c r="CW672">
        <v>39.99666666666666</v>
      </c>
      <c r="CX672">
        <v>0</v>
      </c>
      <c r="CY672">
        <v>1657319934.9</v>
      </c>
      <c r="CZ672">
        <v>0</v>
      </c>
      <c r="DA672">
        <v>1657315522.5</v>
      </c>
      <c r="DB672" t="s">
        <v>1038</v>
      </c>
      <c r="DC672">
        <v>1657315522.5</v>
      </c>
      <c r="DD672">
        <v>1657315518.5</v>
      </c>
      <c r="DE672">
        <v>10</v>
      </c>
      <c r="DF672">
        <v>0.226</v>
      </c>
      <c r="DG672">
        <v>0.346</v>
      </c>
      <c r="DH672">
        <v>-1.322</v>
      </c>
      <c r="DI672">
        <v>-0.172</v>
      </c>
      <c r="DJ672">
        <v>420</v>
      </c>
      <c r="DK672">
        <v>25</v>
      </c>
      <c r="DL672">
        <v>0.27</v>
      </c>
      <c r="DM672">
        <v>0.2</v>
      </c>
      <c r="DN672">
        <v>-33.03412195121952</v>
      </c>
      <c r="DO672">
        <v>-3.899224390243904</v>
      </c>
      <c r="DP672">
        <v>0.4346330504489206</v>
      </c>
      <c r="DQ672">
        <v>0</v>
      </c>
      <c r="DR672">
        <v>1.326037804878049</v>
      </c>
      <c r="DS672">
        <v>-0.06254822299651504</v>
      </c>
      <c r="DT672">
        <v>0.00627993145534874</v>
      </c>
      <c r="DU672">
        <v>1</v>
      </c>
      <c r="DV672">
        <v>1</v>
      </c>
      <c r="DW672">
        <v>2</v>
      </c>
      <c r="DX672" t="s">
        <v>357</v>
      </c>
      <c r="DY672">
        <v>2.97667</v>
      </c>
      <c r="DZ672">
        <v>2.72479</v>
      </c>
      <c r="EA672">
        <v>0.139212</v>
      </c>
      <c r="EB672">
        <v>0.140405</v>
      </c>
      <c r="EC672">
        <v>0.08734210000000001</v>
      </c>
      <c r="ED672">
        <v>0.08058129999999999</v>
      </c>
      <c r="EE672">
        <v>27072.9</v>
      </c>
      <c r="EF672">
        <v>27139.4</v>
      </c>
      <c r="EG672">
        <v>29258.6</v>
      </c>
      <c r="EH672">
        <v>29218.2</v>
      </c>
      <c r="EI672">
        <v>35395</v>
      </c>
      <c r="EJ672">
        <v>35701.3</v>
      </c>
      <c r="EK672">
        <v>41220.7</v>
      </c>
      <c r="EL672">
        <v>41618.3</v>
      </c>
      <c r="EM672">
        <v>1.93505</v>
      </c>
      <c r="EN672">
        <v>2.0195</v>
      </c>
      <c r="EO672">
        <v>-0.002224</v>
      </c>
      <c r="EP672">
        <v>0</v>
      </c>
      <c r="EQ672">
        <v>27.0862</v>
      </c>
      <c r="ER672">
        <v>999.9</v>
      </c>
      <c r="ES672">
        <v>27.7</v>
      </c>
      <c r="ET672">
        <v>39.5</v>
      </c>
      <c r="EU672">
        <v>29.2263</v>
      </c>
      <c r="EV672">
        <v>61.659</v>
      </c>
      <c r="EW672">
        <v>26.7788</v>
      </c>
      <c r="EX672">
        <v>2</v>
      </c>
      <c r="EY672">
        <v>0.270767</v>
      </c>
      <c r="EZ672">
        <v>4.10367</v>
      </c>
      <c r="FA672">
        <v>20.3365</v>
      </c>
      <c r="FB672">
        <v>5.2125</v>
      </c>
      <c r="FC672">
        <v>12.0116</v>
      </c>
      <c r="FD672">
        <v>4.9869</v>
      </c>
      <c r="FE672">
        <v>3.28755</v>
      </c>
      <c r="FF672">
        <v>6630.1</v>
      </c>
      <c r="FG672">
        <v>9999</v>
      </c>
      <c r="FH672">
        <v>9999</v>
      </c>
      <c r="FI672">
        <v>107.1</v>
      </c>
      <c r="FJ672">
        <v>1.86752</v>
      </c>
      <c r="FK672">
        <v>1.86649</v>
      </c>
      <c r="FL672">
        <v>1.866</v>
      </c>
      <c r="FM672">
        <v>1.86584</v>
      </c>
      <c r="FN672">
        <v>1.86768</v>
      </c>
      <c r="FO672">
        <v>1.87012</v>
      </c>
      <c r="FP672">
        <v>1.86879</v>
      </c>
      <c r="FQ672">
        <v>1.8702</v>
      </c>
      <c r="FR672">
        <v>0</v>
      </c>
      <c r="FS672">
        <v>0</v>
      </c>
      <c r="FT672">
        <v>0</v>
      </c>
      <c r="FU672">
        <v>0</v>
      </c>
      <c r="FV672" t="s">
        <v>358</v>
      </c>
      <c r="FW672" t="s">
        <v>359</v>
      </c>
      <c r="FX672" t="s">
        <v>360</v>
      </c>
      <c r="FY672" t="s">
        <v>360</v>
      </c>
      <c r="FZ672" t="s">
        <v>360</v>
      </c>
      <c r="GA672" t="s">
        <v>360</v>
      </c>
      <c r="GB672">
        <v>0</v>
      </c>
      <c r="GC672">
        <v>100</v>
      </c>
      <c r="GD672">
        <v>100</v>
      </c>
      <c r="GE672">
        <v>-2.38</v>
      </c>
      <c r="GF672">
        <v>-0.9708</v>
      </c>
      <c r="GG672">
        <v>-0.6157391948907027</v>
      </c>
      <c r="GH672">
        <v>-0.001751842048368114</v>
      </c>
      <c r="GI672">
        <v>2.175043830543419E-07</v>
      </c>
      <c r="GJ672">
        <v>-8.900938919420621E-11</v>
      </c>
      <c r="GK672">
        <v>8.598166570386768</v>
      </c>
      <c r="GL672">
        <v>1.777864070516789</v>
      </c>
      <c r="GM672">
        <v>-0.1595319365346188</v>
      </c>
      <c r="GN672">
        <v>0.002975254502177307</v>
      </c>
      <c r="GO672">
        <v>3</v>
      </c>
      <c r="GP672">
        <v>2360</v>
      </c>
      <c r="GQ672">
        <v>1</v>
      </c>
      <c r="GR672">
        <v>26</v>
      </c>
      <c r="GS672">
        <v>73.40000000000001</v>
      </c>
      <c r="GT672">
        <v>73.5</v>
      </c>
      <c r="GU672">
        <v>2.91382</v>
      </c>
      <c r="GV672">
        <v>2.22778</v>
      </c>
      <c r="GW672">
        <v>1.94702</v>
      </c>
      <c r="GX672">
        <v>2.81738</v>
      </c>
      <c r="GY672">
        <v>2.19482</v>
      </c>
      <c r="GZ672">
        <v>2.36206</v>
      </c>
      <c r="HA672">
        <v>42.1386</v>
      </c>
      <c r="HB672">
        <v>11.7242</v>
      </c>
      <c r="HC672">
        <v>18</v>
      </c>
      <c r="HD672">
        <v>501.353</v>
      </c>
      <c r="HE672">
        <v>569.877</v>
      </c>
      <c r="HF672">
        <v>20.5567</v>
      </c>
      <c r="HG672">
        <v>30.7903</v>
      </c>
      <c r="HH672">
        <v>29.9999</v>
      </c>
      <c r="HI672">
        <v>30.7483</v>
      </c>
      <c r="HJ672">
        <v>30.6667</v>
      </c>
      <c r="HK672">
        <v>58.6109</v>
      </c>
      <c r="HL672">
        <v>15.1592</v>
      </c>
      <c r="HM672">
        <v>33.2169</v>
      </c>
      <c r="HN672">
        <v>20.5385</v>
      </c>
      <c r="HO672">
        <v>1163.37</v>
      </c>
      <c r="HP672">
        <v>24.301</v>
      </c>
      <c r="HQ672">
        <v>100.066</v>
      </c>
      <c r="HR672">
        <v>99.97110000000001</v>
      </c>
    </row>
    <row r="673" spans="1:226">
      <c r="A673">
        <v>657</v>
      </c>
      <c r="B673">
        <v>1657319932</v>
      </c>
      <c r="C673">
        <v>11071</v>
      </c>
      <c r="D673" t="s">
        <v>1682</v>
      </c>
      <c r="E673" t="s">
        <v>1683</v>
      </c>
      <c r="F673">
        <v>5</v>
      </c>
      <c r="G673" t="s">
        <v>728</v>
      </c>
      <c r="H673" t="s">
        <v>354</v>
      </c>
      <c r="I673">
        <v>1657319929.277778</v>
      </c>
      <c r="J673">
        <f>(K673)/1000</f>
        <v>0</v>
      </c>
      <c r="K673">
        <f>IF(BF673, AN673, AH673)</f>
        <v>0</v>
      </c>
      <c r="L673">
        <f>IF(BF673, AI673, AG673)</f>
        <v>0</v>
      </c>
      <c r="M673">
        <f>BH673 - IF(AU673&gt;1, L673*BB673*100.0/(AW673*BV673), 0)</f>
        <v>0</v>
      </c>
      <c r="N673">
        <f>((T673-J673/2)*M673-L673)/(T673+J673/2)</f>
        <v>0</v>
      </c>
      <c r="O673">
        <f>N673*(BO673+BP673)/1000.0</f>
        <v>0</v>
      </c>
      <c r="P673">
        <f>(BH673 - IF(AU673&gt;1, L673*BB673*100.0/(AW673*BV673), 0))*(BO673+BP673)/1000.0</f>
        <v>0</v>
      </c>
      <c r="Q673">
        <f>2.0/((1/S673-1/R673)+SIGN(S673)*SQRT((1/S673-1/R673)*(1/S673-1/R673) + 4*BC673/((BC673+1)*(BC673+1))*(2*1/S673*1/R673-1/R673*1/R673)))</f>
        <v>0</v>
      </c>
      <c r="R673">
        <f>IF(LEFT(BD673,1)&lt;&gt;"0",IF(LEFT(BD673,1)="1",3.0,BE673),$D$5+$E$5*(BV673*BO673/($K$5*1000))+$F$5*(BV673*BO673/($K$5*1000))*MAX(MIN(BB673,$J$5),$I$5)*MAX(MIN(BB673,$J$5),$I$5)+$G$5*MAX(MIN(BB673,$J$5),$I$5)*(BV673*BO673/($K$5*1000))+$H$5*(BV673*BO673/($K$5*1000))*(BV673*BO673/($K$5*1000)))</f>
        <v>0</v>
      </c>
      <c r="S673">
        <f>J673*(1000-(1000*0.61365*exp(17.502*W673/(240.97+W673))/(BO673+BP673)+BJ673)/2)/(1000*0.61365*exp(17.502*W673/(240.97+W673))/(BO673+BP673)-BJ673)</f>
        <v>0</v>
      </c>
      <c r="T673">
        <f>1/((BC673+1)/(Q673/1.6)+1/(R673/1.37)) + BC673/((BC673+1)/(Q673/1.6) + BC673/(R673/1.37))</f>
        <v>0</v>
      </c>
      <c r="U673">
        <f>(AX673*BA673)</f>
        <v>0</v>
      </c>
      <c r="V673">
        <f>(BQ673+(U673+2*0.95*5.67E-8*(((BQ673+$B$7)+273)^4-(BQ673+273)^4)-44100*J673)/(1.84*29.3*R673+8*0.95*5.67E-8*(BQ673+273)^3))</f>
        <v>0</v>
      </c>
      <c r="W673">
        <f>($C$7*BR673+$D$7*BS673+$E$7*V673)</f>
        <v>0</v>
      </c>
      <c r="X673">
        <f>0.61365*exp(17.502*W673/(240.97+W673))</f>
        <v>0</v>
      </c>
      <c r="Y673">
        <f>(Z673/AA673*100)</f>
        <v>0</v>
      </c>
      <c r="Z673">
        <f>BJ673*(BO673+BP673)/1000</f>
        <v>0</v>
      </c>
      <c r="AA673">
        <f>0.61365*exp(17.502*BQ673/(240.97+BQ673))</f>
        <v>0</v>
      </c>
      <c r="AB673">
        <f>(X673-BJ673*(BO673+BP673)/1000)</f>
        <v>0</v>
      </c>
      <c r="AC673">
        <f>(-J673*44100)</f>
        <v>0</v>
      </c>
      <c r="AD673">
        <f>2*29.3*R673*0.92*(BQ673-W673)</f>
        <v>0</v>
      </c>
      <c r="AE673">
        <f>2*0.95*5.67E-8*(((BQ673+$B$7)+273)^4-(W673+273)^4)</f>
        <v>0</v>
      </c>
      <c r="AF673">
        <f>U673+AE673+AC673+AD673</f>
        <v>0</v>
      </c>
      <c r="AG673">
        <f>BN673*AU673*(BI673-BH673*(1000-AU673*BK673)/(1000-AU673*BJ673))/(100*BB673)</f>
        <v>0</v>
      </c>
      <c r="AH673">
        <f>1000*BN673*AU673*(BJ673-BK673)/(100*BB673*(1000-AU673*BJ673))</f>
        <v>0</v>
      </c>
      <c r="AI673">
        <f>(AJ673 - AK673 - BO673*1E3/(8.314*(BQ673+273.15)) * AM673/BN673 * AL673) * BN673/(100*BB673) * (1000 - BK673)/1000</f>
        <v>0</v>
      </c>
      <c r="AJ673">
        <v>1153.723523097515</v>
      </c>
      <c r="AK673">
        <v>1129.216969696969</v>
      </c>
      <c r="AL673">
        <v>3.46365360522605</v>
      </c>
      <c r="AM673">
        <v>65.61968836560369</v>
      </c>
      <c r="AN673">
        <f>(AP673 - AO673 + BO673*1E3/(8.314*(BQ673+273.15)) * AR673/BN673 * AQ673) * BN673/(100*BB673) * 1000/(1000 - AP673)</f>
        <v>0</v>
      </c>
      <c r="AO673">
        <v>24.26075897720987</v>
      </c>
      <c r="AP673">
        <v>25.57541272727273</v>
      </c>
      <c r="AQ673">
        <v>-9.368428002216782E-06</v>
      </c>
      <c r="AR673">
        <v>78.44544884641762</v>
      </c>
      <c r="AS673">
        <v>0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MAX(0,($B$13+$C$13*BV673)/(1+$D$13*BV673)*BO673/(BQ673+273)*$E$13)</f>
        <v>0</v>
      </c>
      <c r="AX673">
        <f>$B$11*BW673+$C$11*BX673+$F$11*CI673*(1-CL673)</f>
        <v>0</v>
      </c>
      <c r="AY673">
        <f>AX673*AZ673</f>
        <v>0</v>
      </c>
      <c r="AZ673">
        <f>($B$11*$D$9+$C$11*$D$9+$F$11*((CV673+CN673)/MAX(CV673+CN673+CW673, 0.1)*$I$9+CW673/MAX(CV673+CN673+CW673, 0.1)*$J$9))/($B$11+$C$11+$F$11)</f>
        <v>0</v>
      </c>
      <c r="BA673">
        <f>($B$11*$K$9+$C$11*$K$9+$F$11*((CV673+CN673)/MAX(CV673+CN673+CW673, 0.1)*$P$9+CW673/MAX(CV673+CN673+CW673, 0.1)*$Q$9))/($B$11+$C$11+$F$11)</f>
        <v>0</v>
      </c>
      <c r="BB673">
        <v>6</v>
      </c>
      <c r="BC673">
        <v>0.5</v>
      </c>
      <c r="BD673" t="s">
        <v>355</v>
      </c>
      <c r="BE673">
        <v>2</v>
      </c>
      <c r="BF673" t="b">
        <v>1</v>
      </c>
      <c r="BG673">
        <v>1657319929.277778</v>
      </c>
      <c r="BH673">
        <v>1092.844444444444</v>
      </c>
      <c r="BI673">
        <v>1126.463333333333</v>
      </c>
      <c r="BJ673">
        <v>25.57611111111111</v>
      </c>
      <c r="BK673">
        <v>24.26241111111111</v>
      </c>
      <c r="BL673">
        <v>1095.233333333333</v>
      </c>
      <c r="BM673">
        <v>26.54625555555556</v>
      </c>
      <c r="BN673">
        <v>500.004</v>
      </c>
      <c r="BO673">
        <v>68.41231111111111</v>
      </c>
      <c r="BP673">
        <v>0.1001197777777778</v>
      </c>
      <c r="BQ673">
        <v>26.70657777777778</v>
      </c>
      <c r="BR673">
        <v>27.05288888888889</v>
      </c>
      <c r="BS673">
        <v>999.9000000000001</v>
      </c>
      <c r="BT673">
        <v>0</v>
      </c>
      <c r="BU673">
        <v>0</v>
      </c>
      <c r="BV673">
        <v>9984.583333333334</v>
      </c>
      <c r="BW673">
        <v>0</v>
      </c>
      <c r="BX673">
        <v>1586.747777777778</v>
      </c>
      <c r="BY673">
        <v>-33.62091111111111</v>
      </c>
      <c r="BZ673">
        <v>1121.526666666666</v>
      </c>
      <c r="CA673">
        <v>1154.475555555556</v>
      </c>
      <c r="CB673">
        <v>1.313716666666667</v>
      </c>
      <c r="CC673">
        <v>1126.463333333333</v>
      </c>
      <c r="CD673">
        <v>24.26241111111111</v>
      </c>
      <c r="CE673">
        <v>1.74972</v>
      </c>
      <c r="CF673">
        <v>1.659848888888889</v>
      </c>
      <c r="CG673">
        <v>15.3447</v>
      </c>
      <c r="CH673">
        <v>14.52593333333333</v>
      </c>
      <c r="CI673">
        <v>1999.926666666667</v>
      </c>
      <c r="CJ673">
        <v>0.9800006666666666</v>
      </c>
      <c r="CK673">
        <v>0.01999916666666667</v>
      </c>
      <c r="CL673">
        <v>0</v>
      </c>
      <c r="CM673">
        <v>2.257177777777778</v>
      </c>
      <c r="CN673">
        <v>0</v>
      </c>
      <c r="CO673">
        <v>4367.551111111112</v>
      </c>
      <c r="CP673">
        <v>16748.82222222222</v>
      </c>
      <c r="CQ673">
        <v>42.75</v>
      </c>
      <c r="CR673">
        <v>44.40944444444445</v>
      </c>
      <c r="CS673">
        <v>43.243</v>
      </c>
      <c r="CT673">
        <v>42.562</v>
      </c>
      <c r="CU673">
        <v>41.562</v>
      </c>
      <c r="CV673">
        <v>1959.933333333333</v>
      </c>
      <c r="CW673">
        <v>39.99333333333333</v>
      </c>
      <c r="CX673">
        <v>0</v>
      </c>
      <c r="CY673">
        <v>1657319938.5</v>
      </c>
      <c r="CZ673">
        <v>0</v>
      </c>
      <c r="DA673">
        <v>1657315522.5</v>
      </c>
      <c r="DB673" t="s">
        <v>1038</v>
      </c>
      <c r="DC673">
        <v>1657315522.5</v>
      </c>
      <c r="DD673">
        <v>1657315518.5</v>
      </c>
      <c r="DE673">
        <v>10</v>
      </c>
      <c r="DF673">
        <v>0.226</v>
      </c>
      <c r="DG673">
        <v>0.346</v>
      </c>
      <c r="DH673">
        <v>-1.322</v>
      </c>
      <c r="DI673">
        <v>-0.172</v>
      </c>
      <c r="DJ673">
        <v>420</v>
      </c>
      <c r="DK673">
        <v>25</v>
      </c>
      <c r="DL673">
        <v>0.27</v>
      </c>
      <c r="DM673">
        <v>0.2</v>
      </c>
      <c r="DN673">
        <v>-33.2420325</v>
      </c>
      <c r="DO673">
        <v>-2.937213883677216</v>
      </c>
      <c r="DP673">
        <v>0.320094730031205</v>
      </c>
      <c r="DQ673">
        <v>0</v>
      </c>
      <c r="DR673">
        <v>1.323209</v>
      </c>
      <c r="DS673">
        <v>-0.06676120075047197</v>
      </c>
      <c r="DT673">
        <v>0.006525661192553601</v>
      </c>
      <c r="DU673">
        <v>1</v>
      </c>
      <c r="DV673">
        <v>1</v>
      </c>
      <c r="DW673">
        <v>2</v>
      </c>
      <c r="DX673" t="s">
        <v>357</v>
      </c>
      <c r="DY673">
        <v>2.9768</v>
      </c>
      <c r="DZ673">
        <v>2.72467</v>
      </c>
      <c r="EA673">
        <v>0.140182</v>
      </c>
      <c r="EB673">
        <v>0.141343</v>
      </c>
      <c r="EC673">
        <v>0.0873322</v>
      </c>
      <c r="ED673">
        <v>0.0805937</v>
      </c>
      <c r="EE673">
        <v>27041.9</v>
      </c>
      <c r="EF673">
        <v>27109.5</v>
      </c>
      <c r="EG673">
        <v>29258.1</v>
      </c>
      <c r="EH673">
        <v>29218</v>
      </c>
      <c r="EI673">
        <v>35394.7</v>
      </c>
      <c r="EJ673">
        <v>35700.6</v>
      </c>
      <c r="EK673">
        <v>41219.8</v>
      </c>
      <c r="EL673">
        <v>41618.1</v>
      </c>
      <c r="EM673">
        <v>1.93515</v>
      </c>
      <c r="EN673">
        <v>2.01975</v>
      </c>
      <c r="EO673">
        <v>-0.00204891</v>
      </c>
      <c r="EP673">
        <v>0</v>
      </c>
      <c r="EQ673">
        <v>27.0905</v>
      </c>
      <c r="ER673">
        <v>999.9</v>
      </c>
      <c r="ES673">
        <v>27.7</v>
      </c>
      <c r="ET673">
        <v>39.5</v>
      </c>
      <c r="EU673">
        <v>29.2236</v>
      </c>
      <c r="EV673">
        <v>61.559</v>
      </c>
      <c r="EW673">
        <v>26.7788</v>
      </c>
      <c r="EX673">
        <v>2</v>
      </c>
      <c r="EY673">
        <v>0.270907</v>
      </c>
      <c r="EZ673">
        <v>4.17573</v>
      </c>
      <c r="FA673">
        <v>20.335</v>
      </c>
      <c r="FB673">
        <v>5.2128</v>
      </c>
      <c r="FC673">
        <v>12.0137</v>
      </c>
      <c r="FD673">
        <v>4.987</v>
      </c>
      <c r="FE673">
        <v>3.28763</v>
      </c>
      <c r="FF673">
        <v>6630.4</v>
      </c>
      <c r="FG673">
        <v>9999</v>
      </c>
      <c r="FH673">
        <v>9999</v>
      </c>
      <c r="FI673">
        <v>107.1</v>
      </c>
      <c r="FJ673">
        <v>1.86752</v>
      </c>
      <c r="FK673">
        <v>1.86649</v>
      </c>
      <c r="FL673">
        <v>1.86599</v>
      </c>
      <c r="FM673">
        <v>1.86584</v>
      </c>
      <c r="FN673">
        <v>1.86768</v>
      </c>
      <c r="FO673">
        <v>1.87012</v>
      </c>
      <c r="FP673">
        <v>1.86879</v>
      </c>
      <c r="FQ673">
        <v>1.8702</v>
      </c>
      <c r="FR673">
        <v>0</v>
      </c>
      <c r="FS673">
        <v>0</v>
      </c>
      <c r="FT673">
        <v>0</v>
      </c>
      <c r="FU673">
        <v>0</v>
      </c>
      <c r="FV673" t="s">
        <v>358</v>
      </c>
      <c r="FW673" t="s">
        <v>359</v>
      </c>
      <c r="FX673" t="s">
        <v>360</v>
      </c>
      <c r="FY673" t="s">
        <v>360</v>
      </c>
      <c r="FZ673" t="s">
        <v>360</v>
      </c>
      <c r="GA673" t="s">
        <v>360</v>
      </c>
      <c r="GB673">
        <v>0</v>
      </c>
      <c r="GC673">
        <v>100</v>
      </c>
      <c r="GD673">
        <v>100</v>
      </c>
      <c r="GE673">
        <v>-2.41</v>
      </c>
      <c r="GF673">
        <v>-0.9693000000000001</v>
      </c>
      <c r="GG673">
        <v>-0.6157391948907027</v>
      </c>
      <c r="GH673">
        <v>-0.001751842048368114</v>
      </c>
      <c r="GI673">
        <v>2.175043830543419E-07</v>
      </c>
      <c r="GJ673">
        <v>-8.900938919420621E-11</v>
      </c>
      <c r="GK673">
        <v>8.598166570386768</v>
      </c>
      <c r="GL673">
        <v>1.777864070516789</v>
      </c>
      <c r="GM673">
        <v>-0.1595319365346188</v>
      </c>
      <c r="GN673">
        <v>0.002975254502177307</v>
      </c>
      <c r="GO673">
        <v>3</v>
      </c>
      <c r="GP673">
        <v>2360</v>
      </c>
      <c r="GQ673">
        <v>1</v>
      </c>
      <c r="GR673">
        <v>26</v>
      </c>
      <c r="GS673">
        <v>73.5</v>
      </c>
      <c r="GT673">
        <v>73.59999999999999</v>
      </c>
      <c r="GU673">
        <v>2.93945</v>
      </c>
      <c r="GV673">
        <v>2.21924</v>
      </c>
      <c r="GW673">
        <v>1.94702</v>
      </c>
      <c r="GX673">
        <v>2.81738</v>
      </c>
      <c r="GY673">
        <v>2.19482</v>
      </c>
      <c r="GZ673">
        <v>2.3877</v>
      </c>
      <c r="HA673">
        <v>42.1386</v>
      </c>
      <c r="HB673">
        <v>11.7329</v>
      </c>
      <c r="HC673">
        <v>18</v>
      </c>
      <c r="HD673">
        <v>501.4</v>
      </c>
      <c r="HE673">
        <v>570.067</v>
      </c>
      <c r="HF673">
        <v>20.5253</v>
      </c>
      <c r="HG673">
        <v>30.7861</v>
      </c>
      <c r="HH673">
        <v>30</v>
      </c>
      <c r="HI673">
        <v>30.746</v>
      </c>
      <c r="HJ673">
        <v>30.6667</v>
      </c>
      <c r="HK673">
        <v>58.8263</v>
      </c>
      <c r="HL673">
        <v>15.1592</v>
      </c>
      <c r="HM673">
        <v>33.2169</v>
      </c>
      <c r="HN673">
        <v>20.4891</v>
      </c>
      <c r="HO673">
        <v>1150.46</v>
      </c>
      <c r="HP673">
        <v>24.301</v>
      </c>
      <c r="HQ673">
        <v>100.064</v>
      </c>
      <c r="HR673">
        <v>99.9705</v>
      </c>
    </row>
    <row r="674" spans="1:226">
      <c r="A674">
        <v>658</v>
      </c>
      <c r="B674">
        <v>1657319933.5</v>
      </c>
      <c r="C674">
        <v>11072.5</v>
      </c>
      <c r="D674" t="s">
        <v>1684</v>
      </c>
      <c r="E674" t="s">
        <v>1685</v>
      </c>
      <c r="F674">
        <v>5</v>
      </c>
      <c r="G674" t="s">
        <v>728</v>
      </c>
      <c r="H674" t="s">
        <v>354</v>
      </c>
      <c r="I674">
        <v>1657319930.555556</v>
      </c>
      <c r="J674">
        <f>(K674)/1000</f>
        <v>0</v>
      </c>
      <c r="K674">
        <f>IF(BF674, AN674, AH674)</f>
        <v>0</v>
      </c>
      <c r="L674">
        <f>IF(BF674, AI674, AG674)</f>
        <v>0</v>
      </c>
      <c r="M674">
        <f>BH674 - IF(AU674&gt;1, L674*BB674*100.0/(AW674*BV674), 0)</f>
        <v>0</v>
      </c>
      <c r="N674">
        <f>((T674-J674/2)*M674-L674)/(T674+J674/2)</f>
        <v>0</v>
      </c>
      <c r="O674">
        <f>N674*(BO674+BP674)/1000.0</f>
        <v>0</v>
      </c>
      <c r="P674">
        <f>(BH674 - IF(AU674&gt;1, L674*BB674*100.0/(AW674*BV674), 0))*(BO674+BP674)/1000.0</f>
        <v>0</v>
      </c>
      <c r="Q674">
        <f>2.0/((1/S674-1/R674)+SIGN(S674)*SQRT((1/S674-1/R674)*(1/S674-1/R674) + 4*BC674/((BC674+1)*(BC674+1))*(2*1/S674*1/R674-1/R674*1/R674)))</f>
        <v>0</v>
      </c>
      <c r="R674">
        <f>IF(LEFT(BD674,1)&lt;&gt;"0",IF(LEFT(BD674,1)="1",3.0,BE674),$D$5+$E$5*(BV674*BO674/($K$5*1000))+$F$5*(BV674*BO674/($K$5*1000))*MAX(MIN(BB674,$J$5),$I$5)*MAX(MIN(BB674,$J$5),$I$5)+$G$5*MAX(MIN(BB674,$J$5),$I$5)*(BV674*BO674/($K$5*1000))+$H$5*(BV674*BO674/($K$5*1000))*(BV674*BO674/($K$5*1000)))</f>
        <v>0</v>
      </c>
      <c r="S674">
        <f>J674*(1000-(1000*0.61365*exp(17.502*W674/(240.97+W674))/(BO674+BP674)+BJ674)/2)/(1000*0.61365*exp(17.502*W674/(240.97+W674))/(BO674+BP674)-BJ674)</f>
        <v>0</v>
      </c>
      <c r="T674">
        <f>1/((BC674+1)/(Q674/1.6)+1/(R674/1.37)) + BC674/((BC674+1)/(Q674/1.6) + BC674/(R674/1.37))</f>
        <v>0</v>
      </c>
      <c r="U674">
        <f>(AX674*BA674)</f>
        <v>0</v>
      </c>
      <c r="V674">
        <f>(BQ674+(U674+2*0.95*5.67E-8*(((BQ674+$B$7)+273)^4-(BQ674+273)^4)-44100*J674)/(1.84*29.3*R674+8*0.95*5.67E-8*(BQ674+273)^3))</f>
        <v>0</v>
      </c>
      <c r="W674">
        <f>($C$7*BR674+$D$7*BS674+$E$7*V674)</f>
        <v>0</v>
      </c>
      <c r="X674">
        <f>0.61365*exp(17.502*W674/(240.97+W674))</f>
        <v>0</v>
      </c>
      <c r="Y674">
        <f>(Z674/AA674*100)</f>
        <v>0</v>
      </c>
      <c r="Z674">
        <f>BJ674*(BO674+BP674)/1000</f>
        <v>0</v>
      </c>
      <c r="AA674">
        <f>0.61365*exp(17.502*BQ674/(240.97+BQ674))</f>
        <v>0</v>
      </c>
      <c r="AB674">
        <f>(X674-BJ674*(BO674+BP674)/1000)</f>
        <v>0</v>
      </c>
      <c r="AC674">
        <f>(-J674*44100)</f>
        <v>0</v>
      </c>
      <c r="AD674">
        <f>2*29.3*R674*0.92*(BQ674-W674)</f>
        <v>0</v>
      </c>
      <c r="AE674">
        <f>2*0.95*5.67E-8*(((BQ674+$B$7)+273)^4-(W674+273)^4)</f>
        <v>0</v>
      </c>
      <c r="AF674">
        <f>U674+AE674+AC674+AD674</f>
        <v>0</v>
      </c>
      <c r="AG674">
        <f>BN674*AU674*(BI674-BH674*(1000-AU674*BK674)/(1000-AU674*BJ674))/(100*BB674)</f>
        <v>0</v>
      </c>
      <c r="AH674">
        <f>1000*BN674*AU674*(BJ674-BK674)/(100*BB674*(1000-AU674*BJ674))</f>
        <v>0</v>
      </c>
      <c r="AI674">
        <f>(AJ674 - AK674 - BO674*1E3/(8.314*(BQ674+273.15)) * AM674/BN674 * AL674) * BN674/(100*BB674) * (1000 - BK674)/1000</f>
        <v>0</v>
      </c>
      <c r="AJ674">
        <v>1158.880740903447</v>
      </c>
      <c r="AK674">
        <v>1134.41006060606</v>
      </c>
      <c r="AL674">
        <v>3.463277765082528</v>
      </c>
      <c r="AM674">
        <v>65.61968836560369</v>
      </c>
      <c r="AN674">
        <f>(AP674 - AO674 + BO674*1E3/(8.314*(BQ674+273.15)) * AR674/BN674 * AQ674) * BN674/(100*BB674) * 1000/(1000 - AP674)</f>
        <v>0</v>
      </c>
      <c r="AO674">
        <v>24.26274404489806</v>
      </c>
      <c r="AP674">
        <v>25.57472545454544</v>
      </c>
      <c r="AQ674">
        <v>-6.376762765985845E-07</v>
      </c>
      <c r="AR674">
        <v>78.44544884641762</v>
      </c>
      <c r="AS674">
        <v>0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MAX(0,($B$13+$C$13*BV674)/(1+$D$13*BV674)*BO674/(BQ674+273)*$E$13)</f>
        <v>0</v>
      </c>
      <c r="AX674">
        <f>$B$11*BW674+$C$11*BX674+$F$11*CI674*(1-CL674)</f>
        <v>0</v>
      </c>
      <c r="AY674">
        <f>AX674*AZ674</f>
        <v>0</v>
      </c>
      <c r="AZ674">
        <f>($B$11*$D$9+$C$11*$D$9+$F$11*((CV674+CN674)/MAX(CV674+CN674+CW674, 0.1)*$I$9+CW674/MAX(CV674+CN674+CW674, 0.1)*$J$9))/($B$11+$C$11+$F$11)</f>
        <v>0</v>
      </c>
      <c r="BA674">
        <f>($B$11*$K$9+$C$11*$K$9+$F$11*((CV674+CN674)/MAX(CV674+CN674+CW674, 0.1)*$P$9+CW674/MAX(CV674+CN674+CW674, 0.1)*$Q$9))/($B$11+$C$11+$F$11)</f>
        <v>0</v>
      </c>
      <c r="BB674">
        <v>6</v>
      </c>
      <c r="BC674">
        <v>0.5</v>
      </c>
      <c r="BD674" t="s">
        <v>355</v>
      </c>
      <c r="BE674">
        <v>2</v>
      </c>
      <c r="BF674" t="b">
        <v>1</v>
      </c>
      <c r="BG674">
        <v>1657319930.555556</v>
      </c>
      <c r="BH674">
        <v>1097.147777777778</v>
      </c>
      <c r="BI674">
        <v>1130.8</v>
      </c>
      <c r="BJ674">
        <v>25.5754</v>
      </c>
      <c r="BK674">
        <v>24.2643</v>
      </c>
      <c r="BL674">
        <v>1099.544444444444</v>
      </c>
      <c r="BM674">
        <v>26.54505555555555</v>
      </c>
      <c r="BN674">
        <v>500.0068888888889</v>
      </c>
      <c r="BO674">
        <v>68.41208888888887</v>
      </c>
      <c r="BP674">
        <v>0.1001052222222222</v>
      </c>
      <c r="BQ674">
        <v>26.70566666666667</v>
      </c>
      <c r="BR674">
        <v>27.05448888888889</v>
      </c>
      <c r="BS674">
        <v>999.9000000000001</v>
      </c>
      <c r="BT674">
        <v>0</v>
      </c>
      <c r="BU674">
        <v>0</v>
      </c>
      <c r="BV674">
        <v>9983.194444444445</v>
      </c>
      <c r="BW674">
        <v>0</v>
      </c>
      <c r="BX674">
        <v>1587.505555555555</v>
      </c>
      <c r="BY674">
        <v>-33.65367777777778</v>
      </c>
      <c r="BZ674">
        <v>1125.943333333333</v>
      </c>
      <c r="CA674">
        <v>1158.922222222222</v>
      </c>
      <c r="CB674">
        <v>1.311105555555556</v>
      </c>
      <c r="CC674">
        <v>1130.8</v>
      </c>
      <c r="CD674">
        <v>24.2643</v>
      </c>
      <c r="CE674">
        <v>1.749665555555556</v>
      </c>
      <c r="CF674">
        <v>1.659972222222222</v>
      </c>
      <c r="CG674">
        <v>15.34421111111111</v>
      </c>
      <c r="CH674">
        <v>14.52708888888889</v>
      </c>
      <c r="CI674">
        <v>1999.923333333333</v>
      </c>
      <c r="CJ674">
        <v>0.979999</v>
      </c>
      <c r="CK674">
        <v>0.02000087777777778</v>
      </c>
      <c r="CL674">
        <v>0</v>
      </c>
      <c r="CM674">
        <v>2.211544444444444</v>
      </c>
      <c r="CN674">
        <v>0</v>
      </c>
      <c r="CO674">
        <v>4369.708888888889</v>
      </c>
      <c r="CP674">
        <v>16748.78888888889</v>
      </c>
      <c r="CQ674">
        <v>42.76377777777778</v>
      </c>
      <c r="CR674">
        <v>44.42322222222222</v>
      </c>
      <c r="CS674">
        <v>43.25</v>
      </c>
      <c r="CT674">
        <v>42.562</v>
      </c>
      <c r="CU674">
        <v>41.562</v>
      </c>
      <c r="CV674">
        <v>1959.926666666667</v>
      </c>
      <c r="CW674">
        <v>39.99666666666666</v>
      </c>
      <c r="CX674">
        <v>0</v>
      </c>
      <c r="CY674">
        <v>1657319940.3</v>
      </c>
      <c r="CZ674">
        <v>0</v>
      </c>
      <c r="DA674">
        <v>1657315522.5</v>
      </c>
      <c r="DB674" t="s">
        <v>1038</v>
      </c>
      <c r="DC674">
        <v>1657315522.5</v>
      </c>
      <c r="DD674">
        <v>1657315518.5</v>
      </c>
      <c r="DE674">
        <v>10</v>
      </c>
      <c r="DF674">
        <v>0.226</v>
      </c>
      <c r="DG674">
        <v>0.346</v>
      </c>
      <c r="DH674">
        <v>-1.322</v>
      </c>
      <c r="DI674">
        <v>-0.172</v>
      </c>
      <c r="DJ674">
        <v>420</v>
      </c>
      <c r="DK674">
        <v>25</v>
      </c>
      <c r="DL674">
        <v>0.27</v>
      </c>
      <c r="DM674">
        <v>0.2</v>
      </c>
      <c r="DN674">
        <v>-33.29793414634146</v>
      </c>
      <c r="DO674">
        <v>-2.663903832752657</v>
      </c>
      <c r="DP674">
        <v>0.3021840180837613</v>
      </c>
      <c r="DQ674">
        <v>0</v>
      </c>
      <c r="DR674">
        <v>1.321717317073171</v>
      </c>
      <c r="DS674">
        <v>-0.06958327526132121</v>
      </c>
      <c r="DT674">
        <v>0.006968745915239848</v>
      </c>
      <c r="DU674">
        <v>1</v>
      </c>
      <c r="DV674">
        <v>1</v>
      </c>
      <c r="DW674">
        <v>2</v>
      </c>
      <c r="DX674" t="s">
        <v>357</v>
      </c>
      <c r="DY674">
        <v>2.97671</v>
      </c>
      <c r="DZ674">
        <v>2.72463</v>
      </c>
      <c r="EA674">
        <v>0.140595</v>
      </c>
      <c r="EB674">
        <v>0.141744</v>
      </c>
      <c r="EC674">
        <v>0.0873324</v>
      </c>
      <c r="ED674">
        <v>0.0805998</v>
      </c>
      <c r="EE674">
        <v>27028.8</v>
      </c>
      <c r="EF674">
        <v>27096.8</v>
      </c>
      <c r="EG674">
        <v>29258</v>
      </c>
      <c r="EH674">
        <v>29217.9</v>
      </c>
      <c r="EI674">
        <v>35394.6</v>
      </c>
      <c r="EJ674">
        <v>35700.1</v>
      </c>
      <c r="EK674">
        <v>41219.8</v>
      </c>
      <c r="EL674">
        <v>41617.8</v>
      </c>
      <c r="EM674">
        <v>1.93505</v>
      </c>
      <c r="EN674">
        <v>2.01982</v>
      </c>
      <c r="EO674">
        <v>-0.00234693</v>
      </c>
      <c r="EP674">
        <v>0</v>
      </c>
      <c r="EQ674">
        <v>27.0923</v>
      </c>
      <c r="ER674">
        <v>999.9</v>
      </c>
      <c r="ES674">
        <v>27.7</v>
      </c>
      <c r="ET674">
        <v>39.5</v>
      </c>
      <c r="EU674">
        <v>29.2252</v>
      </c>
      <c r="EV674">
        <v>61.729</v>
      </c>
      <c r="EW674">
        <v>26.8069</v>
      </c>
      <c r="EX674">
        <v>2</v>
      </c>
      <c r="EY674">
        <v>0.271021</v>
      </c>
      <c r="EZ674">
        <v>4.19895</v>
      </c>
      <c r="FA674">
        <v>20.3346</v>
      </c>
      <c r="FB674">
        <v>5.2131</v>
      </c>
      <c r="FC674">
        <v>12.0138</v>
      </c>
      <c r="FD674">
        <v>4.98695</v>
      </c>
      <c r="FE674">
        <v>3.28755</v>
      </c>
      <c r="FF674">
        <v>6630.4</v>
      </c>
      <c r="FG674">
        <v>9999</v>
      </c>
      <c r="FH674">
        <v>9999</v>
      </c>
      <c r="FI674">
        <v>107.1</v>
      </c>
      <c r="FJ674">
        <v>1.86752</v>
      </c>
      <c r="FK674">
        <v>1.86649</v>
      </c>
      <c r="FL674">
        <v>1.86599</v>
      </c>
      <c r="FM674">
        <v>1.86584</v>
      </c>
      <c r="FN674">
        <v>1.86768</v>
      </c>
      <c r="FO674">
        <v>1.87012</v>
      </c>
      <c r="FP674">
        <v>1.86877</v>
      </c>
      <c r="FQ674">
        <v>1.87021</v>
      </c>
      <c r="FR674">
        <v>0</v>
      </c>
      <c r="FS674">
        <v>0</v>
      </c>
      <c r="FT674">
        <v>0</v>
      </c>
      <c r="FU674">
        <v>0</v>
      </c>
      <c r="FV674" t="s">
        <v>358</v>
      </c>
      <c r="FW674" t="s">
        <v>359</v>
      </c>
      <c r="FX674" t="s">
        <v>360</v>
      </c>
      <c r="FY674" t="s">
        <v>360</v>
      </c>
      <c r="FZ674" t="s">
        <v>360</v>
      </c>
      <c r="GA674" t="s">
        <v>360</v>
      </c>
      <c r="GB674">
        <v>0</v>
      </c>
      <c r="GC674">
        <v>100</v>
      </c>
      <c r="GD674">
        <v>100</v>
      </c>
      <c r="GE674">
        <v>-2.41</v>
      </c>
      <c r="GF674">
        <v>-0.9692</v>
      </c>
      <c r="GG674">
        <v>-0.6157391948907027</v>
      </c>
      <c r="GH674">
        <v>-0.001751842048368114</v>
      </c>
      <c r="GI674">
        <v>2.175043830543419E-07</v>
      </c>
      <c r="GJ674">
        <v>-8.900938919420621E-11</v>
      </c>
      <c r="GK674">
        <v>8.598166570386768</v>
      </c>
      <c r="GL674">
        <v>1.777864070516789</v>
      </c>
      <c r="GM674">
        <v>-0.1595319365346188</v>
      </c>
      <c r="GN674">
        <v>0.002975254502177307</v>
      </c>
      <c r="GO674">
        <v>3</v>
      </c>
      <c r="GP674">
        <v>2360</v>
      </c>
      <c r="GQ674">
        <v>1</v>
      </c>
      <c r="GR674">
        <v>26</v>
      </c>
      <c r="GS674">
        <v>73.5</v>
      </c>
      <c r="GT674">
        <v>73.59999999999999</v>
      </c>
      <c r="GU674">
        <v>2.95044</v>
      </c>
      <c r="GV674">
        <v>2.22168</v>
      </c>
      <c r="GW674">
        <v>1.94702</v>
      </c>
      <c r="GX674">
        <v>2.81616</v>
      </c>
      <c r="GY674">
        <v>2.19482</v>
      </c>
      <c r="GZ674">
        <v>2.36084</v>
      </c>
      <c r="HA674">
        <v>42.165</v>
      </c>
      <c r="HB674">
        <v>11.7154</v>
      </c>
      <c r="HC674">
        <v>18</v>
      </c>
      <c r="HD674">
        <v>501.332</v>
      </c>
      <c r="HE674">
        <v>570.123</v>
      </c>
      <c r="HF674">
        <v>20.5088</v>
      </c>
      <c r="HG674">
        <v>30.7847</v>
      </c>
      <c r="HH674">
        <v>30.0001</v>
      </c>
      <c r="HI674">
        <v>30.7456</v>
      </c>
      <c r="HJ674">
        <v>30.6667</v>
      </c>
      <c r="HK674">
        <v>59.0672</v>
      </c>
      <c r="HL674">
        <v>15.1592</v>
      </c>
      <c r="HM674">
        <v>33.2169</v>
      </c>
      <c r="HN674">
        <v>20.4891</v>
      </c>
      <c r="HO674">
        <v>1157.17</v>
      </c>
      <c r="HP674">
        <v>24.301</v>
      </c>
      <c r="HQ674">
        <v>100.064</v>
      </c>
      <c r="HR674">
        <v>99.9699</v>
      </c>
    </row>
    <row r="675" spans="1:226">
      <c r="A675">
        <v>659</v>
      </c>
      <c r="B675">
        <v>1657319937</v>
      </c>
      <c r="C675">
        <v>11076</v>
      </c>
      <c r="D675" t="s">
        <v>1686</v>
      </c>
      <c r="E675" t="s">
        <v>1687</v>
      </c>
      <c r="F675">
        <v>5</v>
      </c>
      <c r="G675" t="s">
        <v>728</v>
      </c>
      <c r="H675" t="s">
        <v>354</v>
      </c>
      <c r="I675">
        <v>1657319934.277778</v>
      </c>
      <c r="J675">
        <f>(K675)/1000</f>
        <v>0</v>
      </c>
      <c r="K675">
        <f>IF(BF675, AN675, AH675)</f>
        <v>0</v>
      </c>
      <c r="L675">
        <f>IF(BF675, AI675, AG675)</f>
        <v>0</v>
      </c>
      <c r="M675">
        <f>BH675 - IF(AU675&gt;1, L675*BB675*100.0/(AW675*BV675), 0)</f>
        <v>0</v>
      </c>
      <c r="N675">
        <f>((T675-J675/2)*M675-L675)/(T675+J675/2)</f>
        <v>0</v>
      </c>
      <c r="O675">
        <f>N675*(BO675+BP675)/1000.0</f>
        <v>0</v>
      </c>
      <c r="P675">
        <f>(BH675 - IF(AU675&gt;1, L675*BB675*100.0/(AW675*BV675), 0))*(BO675+BP675)/1000.0</f>
        <v>0</v>
      </c>
      <c r="Q675">
        <f>2.0/((1/S675-1/R675)+SIGN(S675)*SQRT((1/S675-1/R675)*(1/S675-1/R675) + 4*BC675/((BC675+1)*(BC675+1))*(2*1/S675*1/R675-1/R675*1/R675)))</f>
        <v>0</v>
      </c>
      <c r="R675">
        <f>IF(LEFT(BD675,1)&lt;&gt;"0",IF(LEFT(BD675,1)="1",3.0,BE675),$D$5+$E$5*(BV675*BO675/($K$5*1000))+$F$5*(BV675*BO675/($K$5*1000))*MAX(MIN(BB675,$J$5),$I$5)*MAX(MIN(BB675,$J$5),$I$5)+$G$5*MAX(MIN(BB675,$J$5),$I$5)*(BV675*BO675/($K$5*1000))+$H$5*(BV675*BO675/($K$5*1000))*(BV675*BO675/($K$5*1000)))</f>
        <v>0</v>
      </c>
      <c r="S675">
        <f>J675*(1000-(1000*0.61365*exp(17.502*W675/(240.97+W675))/(BO675+BP675)+BJ675)/2)/(1000*0.61365*exp(17.502*W675/(240.97+W675))/(BO675+BP675)-BJ675)</f>
        <v>0</v>
      </c>
      <c r="T675">
        <f>1/((BC675+1)/(Q675/1.6)+1/(R675/1.37)) + BC675/((BC675+1)/(Q675/1.6) + BC675/(R675/1.37))</f>
        <v>0</v>
      </c>
      <c r="U675">
        <f>(AX675*BA675)</f>
        <v>0</v>
      </c>
      <c r="V675">
        <f>(BQ675+(U675+2*0.95*5.67E-8*(((BQ675+$B$7)+273)^4-(BQ675+273)^4)-44100*J675)/(1.84*29.3*R675+8*0.95*5.67E-8*(BQ675+273)^3))</f>
        <v>0</v>
      </c>
      <c r="W675">
        <f>($C$7*BR675+$D$7*BS675+$E$7*V675)</f>
        <v>0</v>
      </c>
      <c r="X675">
        <f>0.61365*exp(17.502*W675/(240.97+W675))</f>
        <v>0</v>
      </c>
      <c r="Y675">
        <f>(Z675/AA675*100)</f>
        <v>0</v>
      </c>
      <c r="Z675">
        <f>BJ675*(BO675+BP675)/1000</f>
        <v>0</v>
      </c>
      <c r="AA675">
        <f>0.61365*exp(17.502*BQ675/(240.97+BQ675))</f>
        <v>0</v>
      </c>
      <c r="AB675">
        <f>(X675-BJ675*(BO675+BP675)/1000)</f>
        <v>0</v>
      </c>
      <c r="AC675">
        <f>(-J675*44100)</f>
        <v>0</v>
      </c>
      <c r="AD675">
        <f>2*29.3*R675*0.92*(BQ675-W675)</f>
        <v>0</v>
      </c>
      <c r="AE675">
        <f>2*0.95*5.67E-8*(((BQ675+$B$7)+273)^4-(W675+273)^4)</f>
        <v>0</v>
      </c>
      <c r="AF675">
        <f>U675+AE675+AC675+AD675</f>
        <v>0</v>
      </c>
      <c r="AG675">
        <f>BN675*AU675*(BI675-BH675*(1000-AU675*BK675)/(1000-AU675*BJ675))/(100*BB675)</f>
        <v>0</v>
      </c>
      <c r="AH675">
        <f>1000*BN675*AU675*(BJ675-BK675)/(100*BB675*(1000-AU675*BJ675))</f>
        <v>0</v>
      </c>
      <c r="AI675">
        <f>(AJ675 - AK675 - BO675*1E3/(8.314*(BQ675+273.15)) * AM675/BN675 * AL675) * BN675/(100*BB675) * (1000 - BK675)/1000</f>
        <v>0</v>
      </c>
      <c r="AJ675">
        <v>1170.746801938996</v>
      </c>
      <c r="AK675">
        <v>1146.362242424242</v>
      </c>
      <c r="AL675">
        <v>3.417601207122154</v>
      </c>
      <c r="AM675">
        <v>65.61968836560369</v>
      </c>
      <c r="AN675">
        <f>(AP675 - AO675 + BO675*1E3/(8.314*(BQ675+273.15)) * AR675/BN675 * AQ675) * BN675/(100*BB675) * 1000/(1000 - AP675)</f>
        <v>0</v>
      </c>
      <c r="AO675">
        <v>24.26969272268611</v>
      </c>
      <c r="AP675">
        <v>25.57419878787878</v>
      </c>
      <c r="AQ675">
        <v>-2.048716553028935E-06</v>
      </c>
      <c r="AR675">
        <v>78.44544884641762</v>
      </c>
      <c r="AS675">
        <v>0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MAX(0,($B$13+$C$13*BV675)/(1+$D$13*BV675)*BO675/(BQ675+273)*$E$13)</f>
        <v>0</v>
      </c>
      <c r="AX675">
        <f>$B$11*BW675+$C$11*BX675+$F$11*CI675*(1-CL675)</f>
        <v>0</v>
      </c>
      <c r="AY675">
        <f>AX675*AZ675</f>
        <v>0</v>
      </c>
      <c r="AZ675">
        <f>($B$11*$D$9+$C$11*$D$9+$F$11*((CV675+CN675)/MAX(CV675+CN675+CW675, 0.1)*$I$9+CW675/MAX(CV675+CN675+CW675, 0.1)*$J$9))/($B$11+$C$11+$F$11)</f>
        <v>0</v>
      </c>
      <c r="BA675">
        <f>($B$11*$K$9+$C$11*$K$9+$F$11*((CV675+CN675)/MAX(CV675+CN675+CW675, 0.1)*$P$9+CW675/MAX(CV675+CN675+CW675, 0.1)*$Q$9))/($B$11+$C$11+$F$11)</f>
        <v>0</v>
      </c>
      <c r="BB675">
        <v>6</v>
      </c>
      <c r="BC675">
        <v>0.5</v>
      </c>
      <c r="BD675" t="s">
        <v>355</v>
      </c>
      <c r="BE675">
        <v>2</v>
      </c>
      <c r="BF675" t="b">
        <v>1</v>
      </c>
      <c r="BG675">
        <v>1657319934.277778</v>
      </c>
      <c r="BH675">
        <v>1109.645555555556</v>
      </c>
      <c r="BI675">
        <v>1143.163333333333</v>
      </c>
      <c r="BJ675">
        <v>25.57452222222222</v>
      </c>
      <c r="BK675">
        <v>24.27211111111111</v>
      </c>
      <c r="BL675">
        <v>1112.063333333333</v>
      </c>
      <c r="BM675">
        <v>26.54357777777777</v>
      </c>
      <c r="BN675">
        <v>499.9894444444444</v>
      </c>
      <c r="BO675">
        <v>68.41147777777778</v>
      </c>
      <c r="BP675">
        <v>0.09994752222222221</v>
      </c>
      <c r="BQ675">
        <v>26.70615555555555</v>
      </c>
      <c r="BR675">
        <v>27.0521</v>
      </c>
      <c r="BS675">
        <v>999.9000000000001</v>
      </c>
      <c r="BT675">
        <v>0</v>
      </c>
      <c r="BU675">
        <v>0</v>
      </c>
      <c r="BV675">
        <v>9994.236666666668</v>
      </c>
      <c r="BW675">
        <v>0</v>
      </c>
      <c r="BX675">
        <v>1588.74</v>
      </c>
      <c r="BY675">
        <v>-33.51872222222222</v>
      </c>
      <c r="BZ675">
        <v>1138.768888888889</v>
      </c>
      <c r="CA675">
        <v>1171.602222222222</v>
      </c>
      <c r="CB675">
        <v>1.302403333333333</v>
      </c>
      <c r="CC675">
        <v>1143.163333333333</v>
      </c>
      <c r="CD675">
        <v>24.27211111111111</v>
      </c>
      <c r="CE675">
        <v>1.749588888888889</v>
      </c>
      <c r="CF675">
        <v>1.660491111111111</v>
      </c>
      <c r="CG675">
        <v>15.34355555555555</v>
      </c>
      <c r="CH675">
        <v>14.53193333333333</v>
      </c>
      <c r="CI675">
        <v>1999.946666666667</v>
      </c>
      <c r="CJ675">
        <v>0.9799943333333333</v>
      </c>
      <c r="CK675">
        <v>0.02000562222222222</v>
      </c>
      <c r="CL675">
        <v>0</v>
      </c>
      <c r="CM675">
        <v>2.151611111111111</v>
      </c>
      <c r="CN675">
        <v>0</v>
      </c>
      <c r="CO675">
        <v>4370.780000000001</v>
      </c>
      <c r="CP675">
        <v>16748.96666666667</v>
      </c>
      <c r="CQ675">
        <v>42.79822222222222</v>
      </c>
      <c r="CR675">
        <v>44.437</v>
      </c>
      <c r="CS675">
        <v>43.25</v>
      </c>
      <c r="CT675">
        <v>42.569</v>
      </c>
      <c r="CU675">
        <v>41.562</v>
      </c>
      <c r="CV675">
        <v>1959.94</v>
      </c>
      <c r="CW675">
        <v>40.00666666666666</v>
      </c>
      <c r="CX675">
        <v>0</v>
      </c>
      <c r="CY675">
        <v>1657319943.9</v>
      </c>
      <c r="CZ675">
        <v>0</v>
      </c>
      <c r="DA675">
        <v>1657315522.5</v>
      </c>
      <c r="DB675" t="s">
        <v>1038</v>
      </c>
      <c r="DC675">
        <v>1657315522.5</v>
      </c>
      <c r="DD675">
        <v>1657315518.5</v>
      </c>
      <c r="DE675">
        <v>10</v>
      </c>
      <c r="DF675">
        <v>0.226</v>
      </c>
      <c r="DG675">
        <v>0.346</v>
      </c>
      <c r="DH675">
        <v>-1.322</v>
      </c>
      <c r="DI675">
        <v>-0.172</v>
      </c>
      <c r="DJ675">
        <v>420</v>
      </c>
      <c r="DK675">
        <v>25</v>
      </c>
      <c r="DL675">
        <v>0.27</v>
      </c>
      <c r="DM675">
        <v>0.2</v>
      </c>
      <c r="DN675">
        <v>-33.4623725</v>
      </c>
      <c r="DO675">
        <v>-0.8675831144465308</v>
      </c>
      <c r="DP675">
        <v>0.1439998350476483</v>
      </c>
      <c r="DQ675">
        <v>0</v>
      </c>
      <c r="DR675">
        <v>1.314898</v>
      </c>
      <c r="DS675">
        <v>-0.08516757973733709</v>
      </c>
      <c r="DT675">
        <v>0.008470114580098663</v>
      </c>
      <c r="DU675">
        <v>1</v>
      </c>
      <c r="DV675">
        <v>1</v>
      </c>
      <c r="DW675">
        <v>2</v>
      </c>
      <c r="DX675" t="s">
        <v>357</v>
      </c>
      <c r="DY675">
        <v>2.97666</v>
      </c>
      <c r="DZ675">
        <v>2.72461</v>
      </c>
      <c r="EA675">
        <v>0.141544</v>
      </c>
      <c r="EB675">
        <v>0.142672</v>
      </c>
      <c r="EC675">
        <v>0.0873307</v>
      </c>
      <c r="ED675">
        <v>0.08061840000000001</v>
      </c>
      <c r="EE675">
        <v>26999.2</v>
      </c>
      <c r="EF675">
        <v>27067.7</v>
      </c>
      <c r="EG675">
        <v>29258.2</v>
      </c>
      <c r="EH675">
        <v>29218.1</v>
      </c>
      <c r="EI675">
        <v>35395</v>
      </c>
      <c r="EJ675">
        <v>35699.9</v>
      </c>
      <c r="EK675">
        <v>41220.1</v>
      </c>
      <c r="EL675">
        <v>41618.3</v>
      </c>
      <c r="EM675">
        <v>1.93502</v>
      </c>
      <c r="EN675">
        <v>2.01985</v>
      </c>
      <c r="EO675">
        <v>-0.0028275</v>
      </c>
      <c r="EP675">
        <v>0</v>
      </c>
      <c r="EQ675">
        <v>27.0961</v>
      </c>
      <c r="ER675">
        <v>999.9</v>
      </c>
      <c r="ES675">
        <v>27.7</v>
      </c>
      <c r="ET675">
        <v>39.5</v>
      </c>
      <c r="EU675">
        <v>29.2272</v>
      </c>
      <c r="EV675">
        <v>61.509</v>
      </c>
      <c r="EW675">
        <v>26.8149</v>
      </c>
      <c r="EX675">
        <v>2</v>
      </c>
      <c r="EY675">
        <v>0.271123</v>
      </c>
      <c r="EZ675">
        <v>4.27708</v>
      </c>
      <c r="FA675">
        <v>20.3326</v>
      </c>
      <c r="FB675">
        <v>5.21265</v>
      </c>
      <c r="FC675">
        <v>12.0131</v>
      </c>
      <c r="FD675">
        <v>4.98685</v>
      </c>
      <c r="FE675">
        <v>3.28753</v>
      </c>
      <c r="FF675">
        <v>6630.4</v>
      </c>
      <c r="FG675">
        <v>9999</v>
      </c>
      <c r="FH675">
        <v>9999</v>
      </c>
      <c r="FI675">
        <v>107.1</v>
      </c>
      <c r="FJ675">
        <v>1.86752</v>
      </c>
      <c r="FK675">
        <v>1.8665</v>
      </c>
      <c r="FL675">
        <v>1.866</v>
      </c>
      <c r="FM675">
        <v>1.86584</v>
      </c>
      <c r="FN675">
        <v>1.86768</v>
      </c>
      <c r="FO675">
        <v>1.87012</v>
      </c>
      <c r="FP675">
        <v>1.86876</v>
      </c>
      <c r="FQ675">
        <v>1.87022</v>
      </c>
      <c r="FR675">
        <v>0</v>
      </c>
      <c r="FS675">
        <v>0</v>
      </c>
      <c r="FT675">
        <v>0</v>
      </c>
      <c r="FU675">
        <v>0</v>
      </c>
      <c r="FV675" t="s">
        <v>358</v>
      </c>
      <c r="FW675" t="s">
        <v>359</v>
      </c>
      <c r="FX675" t="s">
        <v>360</v>
      </c>
      <c r="FY675" t="s">
        <v>360</v>
      </c>
      <c r="FZ675" t="s">
        <v>360</v>
      </c>
      <c r="GA675" t="s">
        <v>360</v>
      </c>
      <c r="GB675">
        <v>0</v>
      </c>
      <c r="GC675">
        <v>100</v>
      </c>
      <c r="GD675">
        <v>100</v>
      </c>
      <c r="GE675">
        <v>-2.43</v>
      </c>
      <c r="GF675">
        <v>-0.9693000000000001</v>
      </c>
      <c r="GG675">
        <v>-0.6157391948907027</v>
      </c>
      <c r="GH675">
        <v>-0.001751842048368114</v>
      </c>
      <c r="GI675">
        <v>2.175043830543419E-07</v>
      </c>
      <c r="GJ675">
        <v>-8.900938919420621E-11</v>
      </c>
      <c r="GK675">
        <v>8.598166570386768</v>
      </c>
      <c r="GL675">
        <v>1.777864070516789</v>
      </c>
      <c r="GM675">
        <v>-0.1595319365346188</v>
      </c>
      <c r="GN675">
        <v>0.002975254502177307</v>
      </c>
      <c r="GO675">
        <v>3</v>
      </c>
      <c r="GP675">
        <v>2360</v>
      </c>
      <c r="GQ675">
        <v>1</v>
      </c>
      <c r="GR675">
        <v>26</v>
      </c>
      <c r="GS675">
        <v>73.59999999999999</v>
      </c>
      <c r="GT675">
        <v>73.59999999999999</v>
      </c>
      <c r="GU675">
        <v>2.98218</v>
      </c>
      <c r="GV675">
        <v>2.22656</v>
      </c>
      <c r="GW675">
        <v>1.94702</v>
      </c>
      <c r="GX675">
        <v>2.81616</v>
      </c>
      <c r="GY675">
        <v>2.19482</v>
      </c>
      <c r="GZ675">
        <v>2.36816</v>
      </c>
      <c r="HA675">
        <v>42.165</v>
      </c>
      <c r="HB675">
        <v>11.7242</v>
      </c>
      <c r="HC675">
        <v>18</v>
      </c>
      <c r="HD675">
        <v>501.315</v>
      </c>
      <c r="HE675">
        <v>570.136</v>
      </c>
      <c r="HF675">
        <v>20.4735</v>
      </c>
      <c r="HG675">
        <v>30.7817</v>
      </c>
      <c r="HH675">
        <v>30.0002</v>
      </c>
      <c r="HI675">
        <v>30.7454</v>
      </c>
      <c r="HJ675">
        <v>30.666</v>
      </c>
      <c r="HK675">
        <v>59.5479</v>
      </c>
      <c r="HL675">
        <v>15.1592</v>
      </c>
      <c r="HM675">
        <v>33.2169</v>
      </c>
      <c r="HN675">
        <v>20.4338</v>
      </c>
      <c r="HO675">
        <v>1170.55</v>
      </c>
      <c r="HP675">
        <v>24.301</v>
      </c>
      <c r="HQ675">
        <v>100.064</v>
      </c>
      <c r="HR675">
        <v>99.971</v>
      </c>
    </row>
    <row r="676" spans="1:226">
      <c r="A676">
        <v>660</v>
      </c>
      <c r="B676">
        <v>1657319938.5</v>
      </c>
      <c r="C676">
        <v>11077.5</v>
      </c>
      <c r="D676" t="s">
        <v>1688</v>
      </c>
      <c r="E676" t="s">
        <v>1689</v>
      </c>
      <c r="F676">
        <v>5</v>
      </c>
      <c r="G676" t="s">
        <v>728</v>
      </c>
      <c r="H676" t="s">
        <v>354</v>
      </c>
      <c r="I676">
        <v>1657319935.555556</v>
      </c>
      <c r="J676">
        <f>(K676)/1000</f>
        <v>0</v>
      </c>
      <c r="K676">
        <f>IF(BF676, AN676, AH676)</f>
        <v>0</v>
      </c>
      <c r="L676">
        <f>IF(BF676, AI676, AG676)</f>
        <v>0</v>
      </c>
      <c r="M676">
        <f>BH676 - IF(AU676&gt;1, L676*BB676*100.0/(AW676*BV676), 0)</f>
        <v>0</v>
      </c>
      <c r="N676">
        <f>((T676-J676/2)*M676-L676)/(T676+J676/2)</f>
        <v>0</v>
      </c>
      <c r="O676">
        <f>N676*(BO676+BP676)/1000.0</f>
        <v>0</v>
      </c>
      <c r="P676">
        <f>(BH676 - IF(AU676&gt;1, L676*BB676*100.0/(AW676*BV676), 0))*(BO676+BP676)/1000.0</f>
        <v>0</v>
      </c>
      <c r="Q676">
        <f>2.0/((1/S676-1/R676)+SIGN(S676)*SQRT((1/S676-1/R676)*(1/S676-1/R676) + 4*BC676/((BC676+1)*(BC676+1))*(2*1/S676*1/R676-1/R676*1/R676)))</f>
        <v>0</v>
      </c>
      <c r="R676">
        <f>IF(LEFT(BD676,1)&lt;&gt;"0",IF(LEFT(BD676,1)="1",3.0,BE676),$D$5+$E$5*(BV676*BO676/($K$5*1000))+$F$5*(BV676*BO676/($K$5*1000))*MAX(MIN(BB676,$J$5),$I$5)*MAX(MIN(BB676,$J$5),$I$5)+$G$5*MAX(MIN(BB676,$J$5),$I$5)*(BV676*BO676/($K$5*1000))+$H$5*(BV676*BO676/($K$5*1000))*(BV676*BO676/($K$5*1000)))</f>
        <v>0</v>
      </c>
      <c r="S676">
        <f>J676*(1000-(1000*0.61365*exp(17.502*W676/(240.97+W676))/(BO676+BP676)+BJ676)/2)/(1000*0.61365*exp(17.502*W676/(240.97+W676))/(BO676+BP676)-BJ676)</f>
        <v>0</v>
      </c>
      <c r="T676">
        <f>1/((BC676+1)/(Q676/1.6)+1/(R676/1.37)) + BC676/((BC676+1)/(Q676/1.6) + BC676/(R676/1.37))</f>
        <v>0</v>
      </c>
      <c r="U676">
        <f>(AX676*BA676)</f>
        <v>0</v>
      </c>
      <c r="V676">
        <f>(BQ676+(U676+2*0.95*5.67E-8*(((BQ676+$B$7)+273)^4-(BQ676+273)^4)-44100*J676)/(1.84*29.3*R676+8*0.95*5.67E-8*(BQ676+273)^3))</f>
        <v>0</v>
      </c>
      <c r="W676">
        <f>($C$7*BR676+$D$7*BS676+$E$7*V676)</f>
        <v>0</v>
      </c>
      <c r="X676">
        <f>0.61365*exp(17.502*W676/(240.97+W676))</f>
        <v>0</v>
      </c>
      <c r="Y676">
        <f>(Z676/AA676*100)</f>
        <v>0</v>
      </c>
      <c r="Z676">
        <f>BJ676*(BO676+BP676)/1000</f>
        <v>0</v>
      </c>
      <c r="AA676">
        <f>0.61365*exp(17.502*BQ676/(240.97+BQ676))</f>
        <v>0</v>
      </c>
      <c r="AB676">
        <f>(X676-BJ676*(BO676+BP676)/1000)</f>
        <v>0</v>
      </c>
      <c r="AC676">
        <f>(-J676*44100)</f>
        <v>0</v>
      </c>
      <c r="AD676">
        <f>2*29.3*R676*0.92*(BQ676-W676)</f>
        <v>0</v>
      </c>
      <c r="AE676">
        <f>2*0.95*5.67E-8*(((BQ676+$B$7)+273)^4-(W676+273)^4)</f>
        <v>0</v>
      </c>
      <c r="AF676">
        <f>U676+AE676+AC676+AD676</f>
        <v>0</v>
      </c>
      <c r="AG676">
        <f>BN676*AU676*(BI676-BH676*(1000-AU676*BK676)/(1000-AU676*BJ676))/(100*BB676)</f>
        <v>0</v>
      </c>
      <c r="AH676">
        <f>1000*BN676*AU676*(BJ676-BK676)/(100*BB676*(1000-AU676*BJ676))</f>
        <v>0</v>
      </c>
      <c r="AI676">
        <f>(AJ676 - AK676 - BO676*1E3/(8.314*(BQ676+273.15)) * AM676/BN676 * AL676) * BN676/(100*BB676) * (1000 - BK676)/1000</f>
        <v>0</v>
      </c>
      <c r="AJ676">
        <v>1175.869425149074</v>
      </c>
      <c r="AK676">
        <v>1151.482</v>
      </c>
      <c r="AL676">
        <v>3.410748357798324</v>
      </c>
      <c r="AM676">
        <v>65.61968836560369</v>
      </c>
      <c r="AN676">
        <f>(AP676 - AO676 + BO676*1E3/(8.314*(BQ676+273.15)) * AR676/BN676 * AQ676) * BN676/(100*BB676) * 1000/(1000 - AP676)</f>
        <v>0</v>
      </c>
      <c r="AO676">
        <v>24.2734080605825</v>
      </c>
      <c r="AP676">
        <v>25.57554060606061</v>
      </c>
      <c r="AQ676">
        <v>-3.800744813506174E-06</v>
      </c>
      <c r="AR676">
        <v>78.44544884641762</v>
      </c>
      <c r="AS676">
        <v>0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MAX(0,($B$13+$C$13*BV676)/(1+$D$13*BV676)*BO676/(BQ676+273)*$E$13)</f>
        <v>0</v>
      </c>
      <c r="AX676">
        <f>$B$11*BW676+$C$11*BX676+$F$11*CI676*(1-CL676)</f>
        <v>0</v>
      </c>
      <c r="AY676">
        <f>AX676*AZ676</f>
        <v>0</v>
      </c>
      <c r="AZ676">
        <f>($B$11*$D$9+$C$11*$D$9+$F$11*((CV676+CN676)/MAX(CV676+CN676+CW676, 0.1)*$I$9+CW676/MAX(CV676+CN676+CW676, 0.1)*$J$9))/($B$11+$C$11+$F$11)</f>
        <v>0</v>
      </c>
      <c r="BA676">
        <f>($B$11*$K$9+$C$11*$K$9+$F$11*((CV676+CN676)/MAX(CV676+CN676+CW676, 0.1)*$P$9+CW676/MAX(CV676+CN676+CW676, 0.1)*$Q$9))/($B$11+$C$11+$F$11)</f>
        <v>0</v>
      </c>
      <c r="BB676">
        <v>6</v>
      </c>
      <c r="BC676">
        <v>0.5</v>
      </c>
      <c r="BD676" t="s">
        <v>355</v>
      </c>
      <c r="BE676">
        <v>2</v>
      </c>
      <c r="BF676" t="b">
        <v>1</v>
      </c>
      <c r="BG676">
        <v>1657319935.555556</v>
      </c>
      <c r="BH676">
        <v>1113.906666666667</v>
      </c>
      <c r="BI676">
        <v>1147.428888888889</v>
      </c>
      <c r="BJ676">
        <v>25.57456666666667</v>
      </c>
      <c r="BK676">
        <v>24.27496666666667</v>
      </c>
      <c r="BL676">
        <v>1116.332222222222</v>
      </c>
      <c r="BM676">
        <v>26.54364444444444</v>
      </c>
      <c r="BN676">
        <v>499.9832222222223</v>
      </c>
      <c r="BO676">
        <v>68.41140000000001</v>
      </c>
      <c r="BP676">
        <v>0.0999183</v>
      </c>
      <c r="BQ676">
        <v>26.7076</v>
      </c>
      <c r="BR676">
        <v>27.05153333333333</v>
      </c>
      <c r="BS676">
        <v>999.9000000000001</v>
      </c>
      <c r="BT676">
        <v>0</v>
      </c>
      <c r="BU676">
        <v>0</v>
      </c>
      <c r="BV676">
        <v>9996.875555555554</v>
      </c>
      <c r="BW676">
        <v>0</v>
      </c>
      <c r="BX676">
        <v>1588.911111111111</v>
      </c>
      <c r="BY676">
        <v>-33.52141111111111</v>
      </c>
      <c r="BZ676">
        <v>1143.142222222222</v>
      </c>
      <c r="CA676">
        <v>1175.975555555556</v>
      </c>
      <c r="CB676">
        <v>1.299592222222222</v>
      </c>
      <c r="CC676">
        <v>1147.428888888889</v>
      </c>
      <c r="CD676">
        <v>24.27496666666667</v>
      </c>
      <c r="CE676">
        <v>1.749591111111111</v>
      </c>
      <c r="CF676">
        <v>1.660684444444444</v>
      </c>
      <c r="CG676">
        <v>15.34355555555556</v>
      </c>
      <c r="CH676">
        <v>14.53374444444444</v>
      </c>
      <c r="CI676">
        <v>1999.976666666667</v>
      </c>
      <c r="CJ676">
        <v>0.9799929999999999</v>
      </c>
      <c r="CK676">
        <v>0.020007</v>
      </c>
      <c r="CL676">
        <v>0</v>
      </c>
      <c r="CM676">
        <v>2.205377777777778</v>
      </c>
      <c r="CN676">
        <v>0</v>
      </c>
      <c r="CO676">
        <v>4370.858888888888</v>
      </c>
      <c r="CP676">
        <v>16749.21111111111</v>
      </c>
      <c r="CQ676">
        <v>42.80511111111111</v>
      </c>
      <c r="CR676">
        <v>44.437</v>
      </c>
      <c r="CS676">
        <v>43.25</v>
      </c>
      <c r="CT676">
        <v>42.569</v>
      </c>
      <c r="CU676">
        <v>41.562</v>
      </c>
      <c r="CV676">
        <v>1959.966666666667</v>
      </c>
      <c r="CW676">
        <v>40.01</v>
      </c>
      <c r="CX676">
        <v>0</v>
      </c>
      <c r="CY676">
        <v>1657319945.1</v>
      </c>
      <c r="CZ676">
        <v>0</v>
      </c>
      <c r="DA676">
        <v>1657315522.5</v>
      </c>
      <c r="DB676" t="s">
        <v>1038</v>
      </c>
      <c r="DC676">
        <v>1657315522.5</v>
      </c>
      <c r="DD676">
        <v>1657315518.5</v>
      </c>
      <c r="DE676">
        <v>10</v>
      </c>
      <c r="DF676">
        <v>0.226</v>
      </c>
      <c r="DG676">
        <v>0.346</v>
      </c>
      <c r="DH676">
        <v>-1.322</v>
      </c>
      <c r="DI676">
        <v>-0.172</v>
      </c>
      <c r="DJ676">
        <v>420</v>
      </c>
      <c r="DK676">
        <v>25</v>
      </c>
      <c r="DL676">
        <v>0.27</v>
      </c>
      <c r="DM676">
        <v>0.2</v>
      </c>
      <c r="DN676">
        <v>-33.48471707317073</v>
      </c>
      <c r="DO676">
        <v>-0.7552013937282767</v>
      </c>
      <c r="DP676">
        <v>0.1354128067986638</v>
      </c>
      <c r="DQ676">
        <v>0</v>
      </c>
      <c r="DR676">
        <v>1.312859512195122</v>
      </c>
      <c r="DS676">
        <v>-0.08970857142857223</v>
      </c>
      <c r="DT676">
        <v>0.009136999280924086</v>
      </c>
      <c r="DU676">
        <v>1</v>
      </c>
      <c r="DV676">
        <v>1</v>
      </c>
      <c r="DW676">
        <v>2</v>
      </c>
      <c r="DX676" t="s">
        <v>357</v>
      </c>
      <c r="DY676">
        <v>2.97667</v>
      </c>
      <c r="DZ676">
        <v>2.7247</v>
      </c>
      <c r="EA676">
        <v>0.141949</v>
      </c>
      <c r="EB676">
        <v>0.143083</v>
      </c>
      <c r="EC676">
        <v>0.0873313</v>
      </c>
      <c r="ED676">
        <v>0.08062320000000001</v>
      </c>
      <c r="EE676">
        <v>26986.2</v>
      </c>
      <c r="EF676">
        <v>27055</v>
      </c>
      <c r="EG676">
        <v>29258</v>
      </c>
      <c r="EH676">
        <v>29218.5</v>
      </c>
      <c r="EI676">
        <v>35394.6</v>
      </c>
      <c r="EJ676">
        <v>35700</v>
      </c>
      <c r="EK676">
        <v>41219.7</v>
      </c>
      <c r="EL676">
        <v>41618.7</v>
      </c>
      <c r="EM676">
        <v>1.93498</v>
      </c>
      <c r="EN676">
        <v>2.0199</v>
      </c>
      <c r="EO676">
        <v>-0.00251457</v>
      </c>
      <c r="EP676">
        <v>0</v>
      </c>
      <c r="EQ676">
        <v>27.0977</v>
      </c>
      <c r="ER676">
        <v>999.9</v>
      </c>
      <c r="ES676">
        <v>27.7</v>
      </c>
      <c r="ET676">
        <v>39.5</v>
      </c>
      <c r="EU676">
        <v>29.2277</v>
      </c>
      <c r="EV676">
        <v>61.649</v>
      </c>
      <c r="EW676">
        <v>26.7869</v>
      </c>
      <c r="EX676">
        <v>2</v>
      </c>
      <c r="EY676">
        <v>0.271237</v>
      </c>
      <c r="EZ676">
        <v>4.30095</v>
      </c>
      <c r="FA676">
        <v>20.332</v>
      </c>
      <c r="FB676">
        <v>5.2125</v>
      </c>
      <c r="FC676">
        <v>12.0129</v>
      </c>
      <c r="FD676">
        <v>4.98715</v>
      </c>
      <c r="FE676">
        <v>3.28763</v>
      </c>
      <c r="FF676">
        <v>6630.4</v>
      </c>
      <c r="FG676">
        <v>9999</v>
      </c>
      <c r="FH676">
        <v>9999</v>
      </c>
      <c r="FI676">
        <v>107.1</v>
      </c>
      <c r="FJ676">
        <v>1.86752</v>
      </c>
      <c r="FK676">
        <v>1.86649</v>
      </c>
      <c r="FL676">
        <v>1.866</v>
      </c>
      <c r="FM676">
        <v>1.86584</v>
      </c>
      <c r="FN676">
        <v>1.86768</v>
      </c>
      <c r="FO676">
        <v>1.87012</v>
      </c>
      <c r="FP676">
        <v>1.86876</v>
      </c>
      <c r="FQ676">
        <v>1.87019</v>
      </c>
      <c r="FR676">
        <v>0</v>
      </c>
      <c r="FS676">
        <v>0</v>
      </c>
      <c r="FT676">
        <v>0</v>
      </c>
      <c r="FU676">
        <v>0</v>
      </c>
      <c r="FV676" t="s">
        <v>358</v>
      </c>
      <c r="FW676" t="s">
        <v>359</v>
      </c>
      <c r="FX676" t="s">
        <v>360</v>
      </c>
      <c r="FY676" t="s">
        <v>360</v>
      </c>
      <c r="FZ676" t="s">
        <v>360</v>
      </c>
      <c r="GA676" t="s">
        <v>360</v>
      </c>
      <c r="GB676">
        <v>0</v>
      </c>
      <c r="GC676">
        <v>100</v>
      </c>
      <c r="GD676">
        <v>100</v>
      </c>
      <c r="GE676">
        <v>-2.44</v>
      </c>
      <c r="GF676">
        <v>-0.9695</v>
      </c>
      <c r="GG676">
        <v>-0.6157391948907027</v>
      </c>
      <c r="GH676">
        <v>-0.001751842048368114</v>
      </c>
      <c r="GI676">
        <v>2.175043830543419E-07</v>
      </c>
      <c r="GJ676">
        <v>-8.900938919420621E-11</v>
      </c>
      <c r="GK676">
        <v>8.598166570386768</v>
      </c>
      <c r="GL676">
        <v>1.777864070516789</v>
      </c>
      <c r="GM676">
        <v>-0.1595319365346188</v>
      </c>
      <c r="GN676">
        <v>0.002975254502177307</v>
      </c>
      <c r="GO676">
        <v>3</v>
      </c>
      <c r="GP676">
        <v>2360</v>
      </c>
      <c r="GQ676">
        <v>1</v>
      </c>
      <c r="GR676">
        <v>26</v>
      </c>
      <c r="GS676">
        <v>73.59999999999999</v>
      </c>
      <c r="GT676">
        <v>73.7</v>
      </c>
      <c r="GU676">
        <v>2.97974</v>
      </c>
      <c r="GV676">
        <v>2.22046</v>
      </c>
      <c r="GW676">
        <v>1.94702</v>
      </c>
      <c r="GX676">
        <v>2.81616</v>
      </c>
      <c r="GY676">
        <v>2.19482</v>
      </c>
      <c r="GZ676">
        <v>2.36206</v>
      </c>
      <c r="HA676">
        <v>42.165</v>
      </c>
      <c r="HB676">
        <v>11.7154</v>
      </c>
      <c r="HC676">
        <v>18</v>
      </c>
      <c r="HD676">
        <v>501.274</v>
      </c>
      <c r="HE676">
        <v>570.165</v>
      </c>
      <c r="HF676">
        <v>20.4554</v>
      </c>
      <c r="HG676">
        <v>30.7803</v>
      </c>
      <c r="HH676">
        <v>30.0003</v>
      </c>
      <c r="HI676">
        <v>30.7445</v>
      </c>
      <c r="HJ676">
        <v>30.6651</v>
      </c>
      <c r="HK676">
        <v>59.9219</v>
      </c>
      <c r="HL676">
        <v>15.1592</v>
      </c>
      <c r="HM676">
        <v>33.2169</v>
      </c>
      <c r="HN676">
        <v>20.4338</v>
      </c>
      <c r="HO676">
        <v>1196.8</v>
      </c>
      <c r="HP676">
        <v>24.301</v>
      </c>
      <c r="HQ676">
        <v>100.063</v>
      </c>
      <c r="HR676">
        <v>99.97190000000001</v>
      </c>
    </row>
    <row r="677" spans="1:226">
      <c r="A677">
        <v>661</v>
      </c>
      <c r="B677">
        <v>1657319942</v>
      </c>
      <c r="C677">
        <v>11081</v>
      </c>
      <c r="D677" t="s">
        <v>1690</v>
      </c>
      <c r="E677" t="s">
        <v>1691</v>
      </c>
      <c r="F677">
        <v>5</v>
      </c>
      <c r="G677" t="s">
        <v>728</v>
      </c>
      <c r="H677" t="s">
        <v>354</v>
      </c>
      <c r="I677">
        <v>1657319939.277778</v>
      </c>
      <c r="J677">
        <f>(K677)/1000</f>
        <v>0</v>
      </c>
      <c r="K677">
        <f>IF(BF677, AN677, AH677)</f>
        <v>0</v>
      </c>
      <c r="L677">
        <f>IF(BF677, AI677, AG677)</f>
        <v>0</v>
      </c>
      <c r="M677">
        <f>BH677 - IF(AU677&gt;1, L677*BB677*100.0/(AW677*BV677), 0)</f>
        <v>0</v>
      </c>
      <c r="N677">
        <f>((T677-J677/2)*M677-L677)/(T677+J677/2)</f>
        <v>0</v>
      </c>
      <c r="O677">
        <f>N677*(BO677+BP677)/1000.0</f>
        <v>0</v>
      </c>
      <c r="P677">
        <f>(BH677 - IF(AU677&gt;1, L677*BB677*100.0/(AW677*BV677), 0))*(BO677+BP677)/1000.0</f>
        <v>0</v>
      </c>
      <c r="Q677">
        <f>2.0/((1/S677-1/R677)+SIGN(S677)*SQRT((1/S677-1/R677)*(1/S677-1/R677) + 4*BC677/((BC677+1)*(BC677+1))*(2*1/S677*1/R677-1/R677*1/R677)))</f>
        <v>0</v>
      </c>
      <c r="R677">
        <f>IF(LEFT(BD677,1)&lt;&gt;"0",IF(LEFT(BD677,1)="1",3.0,BE677),$D$5+$E$5*(BV677*BO677/($K$5*1000))+$F$5*(BV677*BO677/($K$5*1000))*MAX(MIN(BB677,$J$5),$I$5)*MAX(MIN(BB677,$J$5),$I$5)+$G$5*MAX(MIN(BB677,$J$5),$I$5)*(BV677*BO677/($K$5*1000))+$H$5*(BV677*BO677/($K$5*1000))*(BV677*BO677/($K$5*1000)))</f>
        <v>0</v>
      </c>
      <c r="S677">
        <f>J677*(1000-(1000*0.61365*exp(17.502*W677/(240.97+W677))/(BO677+BP677)+BJ677)/2)/(1000*0.61365*exp(17.502*W677/(240.97+W677))/(BO677+BP677)-BJ677)</f>
        <v>0</v>
      </c>
      <c r="T677">
        <f>1/((BC677+1)/(Q677/1.6)+1/(R677/1.37)) + BC677/((BC677+1)/(Q677/1.6) + BC677/(R677/1.37))</f>
        <v>0</v>
      </c>
      <c r="U677">
        <f>(AX677*BA677)</f>
        <v>0</v>
      </c>
      <c r="V677">
        <f>(BQ677+(U677+2*0.95*5.67E-8*(((BQ677+$B$7)+273)^4-(BQ677+273)^4)-44100*J677)/(1.84*29.3*R677+8*0.95*5.67E-8*(BQ677+273)^3))</f>
        <v>0</v>
      </c>
      <c r="W677">
        <f>($C$7*BR677+$D$7*BS677+$E$7*V677)</f>
        <v>0</v>
      </c>
      <c r="X677">
        <f>0.61365*exp(17.502*W677/(240.97+W677))</f>
        <v>0</v>
      </c>
      <c r="Y677">
        <f>(Z677/AA677*100)</f>
        <v>0</v>
      </c>
      <c r="Z677">
        <f>BJ677*(BO677+BP677)/1000</f>
        <v>0</v>
      </c>
      <c r="AA677">
        <f>0.61365*exp(17.502*BQ677/(240.97+BQ677))</f>
        <v>0</v>
      </c>
      <c r="AB677">
        <f>(X677-BJ677*(BO677+BP677)/1000)</f>
        <v>0</v>
      </c>
      <c r="AC677">
        <f>(-J677*44100)</f>
        <v>0</v>
      </c>
      <c r="AD677">
        <f>2*29.3*R677*0.92*(BQ677-W677)</f>
        <v>0</v>
      </c>
      <c r="AE677">
        <f>2*0.95*5.67E-8*(((BQ677+$B$7)+273)^4-(W677+273)^4)</f>
        <v>0</v>
      </c>
      <c r="AF677">
        <f>U677+AE677+AC677+AD677</f>
        <v>0</v>
      </c>
      <c r="AG677">
        <f>BN677*AU677*(BI677-BH677*(1000-AU677*BK677)/(1000-AU677*BJ677))/(100*BB677)</f>
        <v>0</v>
      </c>
      <c r="AH677">
        <f>1000*BN677*AU677*(BJ677-BK677)/(100*BB677*(1000-AU677*BJ677))</f>
        <v>0</v>
      </c>
      <c r="AI677">
        <f>(AJ677 - AK677 - BO677*1E3/(8.314*(BQ677+273.15)) * AM677/BN677 * AL677) * BN677/(100*BB677) * (1000 - BK677)/1000</f>
        <v>0</v>
      </c>
      <c r="AJ677">
        <v>1188.135848418732</v>
      </c>
      <c r="AK677">
        <v>1163.478969696969</v>
      </c>
      <c r="AL677">
        <v>3.424307134281308</v>
      </c>
      <c r="AM677">
        <v>65.61968836560369</v>
      </c>
      <c r="AN677">
        <f>(AP677 - AO677 + BO677*1E3/(8.314*(BQ677+273.15)) * AR677/BN677 * AQ677) * BN677/(100*BB677) * 1000/(1000 - AP677)</f>
        <v>0</v>
      </c>
      <c r="AO677">
        <v>24.28034033616644</v>
      </c>
      <c r="AP677">
        <v>25.57472606060606</v>
      </c>
      <c r="AQ677">
        <v>2.047799942946709E-06</v>
      </c>
      <c r="AR677">
        <v>78.44544884641762</v>
      </c>
      <c r="AS677">
        <v>0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MAX(0,($B$13+$C$13*BV677)/(1+$D$13*BV677)*BO677/(BQ677+273)*$E$13)</f>
        <v>0</v>
      </c>
      <c r="AX677">
        <f>$B$11*BW677+$C$11*BX677+$F$11*CI677*(1-CL677)</f>
        <v>0</v>
      </c>
      <c r="AY677">
        <f>AX677*AZ677</f>
        <v>0</v>
      </c>
      <c r="AZ677">
        <f>($B$11*$D$9+$C$11*$D$9+$F$11*((CV677+CN677)/MAX(CV677+CN677+CW677, 0.1)*$I$9+CW677/MAX(CV677+CN677+CW677, 0.1)*$J$9))/($B$11+$C$11+$F$11)</f>
        <v>0</v>
      </c>
      <c r="BA677">
        <f>($B$11*$K$9+$C$11*$K$9+$F$11*((CV677+CN677)/MAX(CV677+CN677+CW677, 0.1)*$P$9+CW677/MAX(CV677+CN677+CW677, 0.1)*$Q$9))/($B$11+$C$11+$F$11)</f>
        <v>0</v>
      </c>
      <c r="BB677">
        <v>6</v>
      </c>
      <c r="BC677">
        <v>0.5</v>
      </c>
      <c r="BD677" t="s">
        <v>355</v>
      </c>
      <c r="BE677">
        <v>2</v>
      </c>
      <c r="BF677" t="b">
        <v>1</v>
      </c>
      <c r="BG677">
        <v>1657319939.277778</v>
      </c>
      <c r="BH677">
        <v>1126.314444444444</v>
      </c>
      <c r="BI677">
        <v>1160.087777777778</v>
      </c>
      <c r="BJ677">
        <v>25.57513333333334</v>
      </c>
      <c r="BK677">
        <v>24.28087777777777</v>
      </c>
      <c r="BL677">
        <v>1128.758888888889</v>
      </c>
      <c r="BM677">
        <v>26.5446</v>
      </c>
      <c r="BN677">
        <v>499.9975555555556</v>
      </c>
      <c r="BO677">
        <v>68.41107777777779</v>
      </c>
      <c r="BP677">
        <v>0.09999646666666667</v>
      </c>
      <c r="BQ677">
        <v>26.71091111111111</v>
      </c>
      <c r="BR677">
        <v>27.05625555555555</v>
      </c>
      <c r="BS677">
        <v>999.9000000000001</v>
      </c>
      <c r="BT677">
        <v>0</v>
      </c>
      <c r="BU677">
        <v>0</v>
      </c>
      <c r="BV677">
        <v>9995.9</v>
      </c>
      <c r="BW677">
        <v>0</v>
      </c>
      <c r="BX677">
        <v>1589.123333333333</v>
      </c>
      <c r="BY677">
        <v>-33.77193333333334</v>
      </c>
      <c r="BZ677">
        <v>1155.875555555556</v>
      </c>
      <c r="CA677">
        <v>1188.956666666667</v>
      </c>
      <c r="CB677">
        <v>1.294267777777778</v>
      </c>
      <c r="CC677">
        <v>1160.087777777778</v>
      </c>
      <c r="CD677">
        <v>24.28087777777777</v>
      </c>
      <c r="CE677">
        <v>1.749623333333333</v>
      </c>
      <c r="CF677">
        <v>1.661081111111111</v>
      </c>
      <c r="CG677">
        <v>15.34382222222222</v>
      </c>
      <c r="CH677">
        <v>14.53742222222222</v>
      </c>
      <c r="CI677">
        <v>1999.956666666667</v>
      </c>
      <c r="CJ677">
        <v>0.9799929999999999</v>
      </c>
      <c r="CK677">
        <v>0.020007</v>
      </c>
      <c r="CL677">
        <v>0</v>
      </c>
      <c r="CM677">
        <v>2.280966666666667</v>
      </c>
      <c r="CN677">
        <v>0</v>
      </c>
      <c r="CO677">
        <v>4371.144444444445</v>
      </c>
      <c r="CP677">
        <v>16749.04444444444</v>
      </c>
      <c r="CQ677">
        <v>42.812</v>
      </c>
      <c r="CR677">
        <v>44.437</v>
      </c>
      <c r="CS677">
        <v>43.25</v>
      </c>
      <c r="CT677">
        <v>42.597</v>
      </c>
      <c r="CU677">
        <v>41.562</v>
      </c>
      <c r="CV677">
        <v>1959.946666666667</v>
      </c>
      <c r="CW677">
        <v>40.01</v>
      </c>
      <c r="CX677">
        <v>0</v>
      </c>
      <c r="CY677">
        <v>1657319948.7</v>
      </c>
      <c r="CZ677">
        <v>0</v>
      </c>
      <c r="DA677">
        <v>1657315522.5</v>
      </c>
      <c r="DB677" t="s">
        <v>1038</v>
      </c>
      <c r="DC677">
        <v>1657315522.5</v>
      </c>
      <c r="DD677">
        <v>1657315518.5</v>
      </c>
      <c r="DE677">
        <v>10</v>
      </c>
      <c r="DF677">
        <v>0.226</v>
      </c>
      <c r="DG677">
        <v>0.346</v>
      </c>
      <c r="DH677">
        <v>-1.322</v>
      </c>
      <c r="DI677">
        <v>-0.172</v>
      </c>
      <c r="DJ677">
        <v>420</v>
      </c>
      <c r="DK677">
        <v>25</v>
      </c>
      <c r="DL677">
        <v>0.27</v>
      </c>
      <c r="DM677">
        <v>0.2</v>
      </c>
      <c r="DN677">
        <v>-33.5336425</v>
      </c>
      <c r="DO677">
        <v>-1.292957223264406</v>
      </c>
      <c r="DP677">
        <v>0.1709642943533827</v>
      </c>
      <c r="DQ677">
        <v>0</v>
      </c>
      <c r="DR677">
        <v>1.308829</v>
      </c>
      <c r="DS677">
        <v>-0.09928322701688842</v>
      </c>
      <c r="DT677">
        <v>0.009773636938212909</v>
      </c>
      <c r="DU677">
        <v>1</v>
      </c>
      <c r="DV677">
        <v>1</v>
      </c>
      <c r="DW677">
        <v>2</v>
      </c>
      <c r="DX677" t="s">
        <v>357</v>
      </c>
      <c r="DY677">
        <v>2.97669</v>
      </c>
      <c r="DZ677">
        <v>2.72479</v>
      </c>
      <c r="EA677">
        <v>0.142901</v>
      </c>
      <c r="EB677">
        <v>0.144027</v>
      </c>
      <c r="EC677">
        <v>0.0873302</v>
      </c>
      <c r="ED677">
        <v>0.08062900000000001</v>
      </c>
      <c r="EE677">
        <v>26956.9</v>
      </c>
      <c r="EF677">
        <v>27025.5</v>
      </c>
      <c r="EG677">
        <v>29258.6</v>
      </c>
      <c r="EH677">
        <v>29218.8</v>
      </c>
      <c r="EI677">
        <v>35395.7</v>
      </c>
      <c r="EJ677">
        <v>35700.2</v>
      </c>
      <c r="EK677">
        <v>41220.9</v>
      </c>
      <c r="EL677">
        <v>41619.1</v>
      </c>
      <c r="EM677">
        <v>1.93508</v>
      </c>
      <c r="EN677">
        <v>2.01997</v>
      </c>
      <c r="EO677">
        <v>-0.00290573</v>
      </c>
      <c r="EP677">
        <v>0</v>
      </c>
      <c r="EQ677">
        <v>27.102</v>
      </c>
      <c r="ER677">
        <v>999.9</v>
      </c>
      <c r="ES677">
        <v>27.7</v>
      </c>
      <c r="ET677">
        <v>39.5</v>
      </c>
      <c r="EU677">
        <v>29.2256</v>
      </c>
      <c r="EV677">
        <v>61.729</v>
      </c>
      <c r="EW677">
        <v>26.7989</v>
      </c>
      <c r="EX677">
        <v>2</v>
      </c>
      <c r="EY677">
        <v>0.27123</v>
      </c>
      <c r="EZ677">
        <v>4.32514</v>
      </c>
      <c r="FA677">
        <v>20.3315</v>
      </c>
      <c r="FB677">
        <v>5.21265</v>
      </c>
      <c r="FC677">
        <v>12.0135</v>
      </c>
      <c r="FD677">
        <v>4.98695</v>
      </c>
      <c r="FE677">
        <v>3.28765</v>
      </c>
      <c r="FF677">
        <v>6630.6</v>
      </c>
      <c r="FG677">
        <v>9999</v>
      </c>
      <c r="FH677">
        <v>9999</v>
      </c>
      <c r="FI677">
        <v>107.1</v>
      </c>
      <c r="FJ677">
        <v>1.86752</v>
      </c>
      <c r="FK677">
        <v>1.86649</v>
      </c>
      <c r="FL677">
        <v>1.866</v>
      </c>
      <c r="FM677">
        <v>1.86584</v>
      </c>
      <c r="FN677">
        <v>1.86768</v>
      </c>
      <c r="FO677">
        <v>1.87012</v>
      </c>
      <c r="FP677">
        <v>1.86875</v>
      </c>
      <c r="FQ677">
        <v>1.8702</v>
      </c>
      <c r="FR677">
        <v>0</v>
      </c>
      <c r="FS677">
        <v>0</v>
      </c>
      <c r="FT677">
        <v>0</v>
      </c>
      <c r="FU677">
        <v>0</v>
      </c>
      <c r="FV677" t="s">
        <v>358</v>
      </c>
      <c r="FW677" t="s">
        <v>359</v>
      </c>
      <c r="FX677" t="s">
        <v>360</v>
      </c>
      <c r="FY677" t="s">
        <v>360</v>
      </c>
      <c r="FZ677" t="s">
        <v>360</v>
      </c>
      <c r="GA677" t="s">
        <v>360</v>
      </c>
      <c r="GB677">
        <v>0</v>
      </c>
      <c r="GC677">
        <v>100</v>
      </c>
      <c r="GD677">
        <v>100</v>
      </c>
      <c r="GE677">
        <v>-2.46</v>
      </c>
      <c r="GF677">
        <v>-0.9693000000000001</v>
      </c>
      <c r="GG677">
        <v>-0.6157391948907027</v>
      </c>
      <c r="GH677">
        <v>-0.001751842048368114</v>
      </c>
      <c r="GI677">
        <v>2.175043830543419E-07</v>
      </c>
      <c r="GJ677">
        <v>-8.900938919420621E-11</v>
      </c>
      <c r="GK677">
        <v>8.598166570386768</v>
      </c>
      <c r="GL677">
        <v>1.777864070516789</v>
      </c>
      <c r="GM677">
        <v>-0.1595319365346188</v>
      </c>
      <c r="GN677">
        <v>0.002975254502177307</v>
      </c>
      <c r="GO677">
        <v>3</v>
      </c>
      <c r="GP677">
        <v>2360</v>
      </c>
      <c r="GQ677">
        <v>1</v>
      </c>
      <c r="GR677">
        <v>26</v>
      </c>
      <c r="GS677">
        <v>73.7</v>
      </c>
      <c r="GT677">
        <v>73.7</v>
      </c>
      <c r="GU677">
        <v>3.00415</v>
      </c>
      <c r="GV677">
        <v>2.2229</v>
      </c>
      <c r="GW677">
        <v>1.94702</v>
      </c>
      <c r="GX677">
        <v>2.81616</v>
      </c>
      <c r="GY677">
        <v>2.19482</v>
      </c>
      <c r="GZ677">
        <v>2.34253</v>
      </c>
      <c r="HA677">
        <v>42.165</v>
      </c>
      <c r="HB677">
        <v>11.6979</v>
      </c>
      <c r="HC677">
        <v>18</v>
      </c>
      <c r="HD677">
        <v>501.327</v>
      </c>
      <c r="HE677">
        <v>570.212</v>
      </c>
      <c r="HF677">
        <v>20.4159</v>
      </c>
      <c r="HG677">
        <v>30.7771</v>
      </c>
      <c r="HH677">
        <v>30.0002</v>
      </c>
      <c r="HI677">
        <v>30.743</v>
      </c>
      <c r="HJ677">
        <v>30.6641</v>
      </c>
      <c r="HK677">
        <v>60.1276</v>
      </c>
      <c r="HL677">
        <v>15.1592</v>
      </c>
      <c r="HM677">
        <v>33.2169</v>
      </c>
      <c r="HN677">
        <v>20.3817</v>
      </c>
      <c r="HO677">
        <v>1183.91</v>
      </c>
      <c r="HP677">
        <v>24.301</v>
      </c>
      <c r="HQ677">
        <v>100.066</v>
      </c>
      <c r="HR677">
        <v>99.9731</v>
      </c>
    </row>
    <row r="678" spans="1:226">
      <c r="A678">
        <v>662</v>
      </c>
      <c r="B678">
        <v>1657319943.5</v>
      </c>
      <c r="C678">
        <v>11082.5</v>
      </c>
      <c r="D678" t="s">
        <v>1692</v>
      </c>
      <c r="E678" t="s">
        <v>1693</v>
      </c>
      <c r="F678">
        <v>5</v>
      </c>
      <c r="G678" t="s">
        <v>728</v>
      </c>
      <c r="H678" t="s">
        <v>354</v>
      </c>
      <c r="I678">
        <v>1657319940.555556</v>
      </c>
      <c r="J678">
        <f>(K678)/1000</f>
        <v>0</v>
      </c>
      <c r="K678">
        <f>IF(BF678, AN678, AH678)</f>
        <v>0</v>
      </c>
      <c r="L678">
        <f>IF(BF678, AI678, AG678)</f>
        <v>0</v>
      </c>
      <c r="M678">
        <f>BH678 - IF(AU678&gt;1, L678*BB678*100.0/(AW678*BV678), 0)</f>
        <v>0</v>
      </c>
      <c r="N678">
        <f>((T678-J678/2)*M678-L678)/(T678+J678/2)</f>
        <v>0</v>
      </c>
      <c r="O678">
        <f>N678*(BO678+BP678)/1000.0</f>
        <v>0</v>
      </c>
      <c r="P678">
        <f>(BH678 - IF(AU678&gt;1, L678*BB678*100.0/(AW678*BV678), 0))*(BO678+BP678)/1000.0</f>
        <v>0</v>
      </c>
      <c r="Q678">
        <f>2.0/((1/S678-1/R678)+SIGN(S678)*SQRT((1/S678-1/R678)*(1/S678-1/R678) + 4*BC678/((BC678+1)*(BC678+1))*(2*1/S678*1/R678-1/R678*1/R678)))</f>
        <v>0</v>
      </c>
      <c r="R678">
        <f>IF(LEFT(BD678,1)&lt;&gt;"0",IF(LEFT(BD678,1)="1",3.0,BE678),$D$5+$E$5*(BV678*BO678/($K$5*1000))+$F$5*(BV678*BO678/($K$5*1000))*MAX(MIN(BB678,$J$5),$I$5)*MAX(MIN(BB678,$J$5),$I$5)+$G$5*MAX(MIN(BB678,$J$5),$I$5)*(BV678*BO678/($K$5*1000))+$H$5*(BV678*BO678/($K$5*1000))*(BV678*BO678/($K$5*1000)))</f>
        <v>0</v>
      </c>
      <c r="S678">
        <f>J678*(1000-(1000*0.61365*exp(17.502*W678/(240.97+W678))/(BO678+BP678)+BJ678)/2)/(1000*0.61365*exp(17.502*W678/(240.97+W678))/(BO678+BP678)-BJ678)</f>
        <v>0</v>
      </c>
      <c r="T678">
        <f>1/((BC678+1)/(Q678/1.6)+1/(R678/1.37)) + BC678/((BC678+1)/(Q678/1.6) + BC678/(R678/1.37))</f>
        <v>0</v>
      </c>
      <c r="U678">
        <f>(AX678*BA678)</f>
        <v>0</v>
      </c>
      <c r="V678">
        <f>(BQ678+(U678+2*0.95*5.67E-8*(((BQ678+$B$7)+273)^4-(BQ678+273)^4)-44100*J678)/(1.84*29.3*R678+8*0.95*5.67E-8*(BQ678+273)^3))</f>
        <v>0</v>
      </c>
      <c r="W678">
        <f>($C$7*BR678+$D$7*BS678+$E$7*V678)</f>
        <v>0</v>
      </c>
      <c r="X678">
        <f>0.61365*exp(17.502*W678/(240.97+W678))</f>
        <v>0</v>
      </c>
      <c r="Y678">
        <f>(Z678/AA678*100)</f>
        <v>0</v>
      </c>
      <c r="Z678">
        <f>BJ678*(BO678+BP678)/1000</f>
        <v>0</v>
      </c>
      <c r="AA678">
        <f>0.61365*exp(17.502*BQ678/(240.97+BQ678))</f>
        <v>0</v>
      </c>
      <c r="AB678">
        <f>(X678-BJ678*(BO678+BP678)/1000)</f>
        <v>0</v>
      </c>
      <c r="AC678">
        <f>(-J678*44100)</f>
        <v>0</v>
      </c>
      <c r="AD678">
        <f>2*29.3*R678*0.92*(BQ678-W678)</f>
        <v>0</v>
      </c>
      <c r="AE678">
        <f>2*0.95*5.67E-8*(((BQ678+$B$7)+273)^4-(W678+273)^4)</f>
        <v>0</v>
      </c>
      <c r="AF678">
        <f>U678+AE678+AC678+AD678</f>
        <v>0</v>
      </c>
      <c r="AG678">
        <f>BN678*AU678*(BI678-BH678*(1000-AU678*BK678)/(1000-AU678*BJ678))/(100*BB678)</f>
        <v>0</v>
      </c>
      <c r="AH678">
        <f>1000*BN678*AU678*(BJ678-BK678)/(100*BB678*(1000-AU678*BJ678))</f>
        <v>0</v>
      </c>
      <c r="AI678">
        <f>(AJ678 - AK678 - BO678*1E3/(8.314*(BQ678+273.15)) * AM678/BN678 * AL678) * BN678/(100*BB678) * (1000 - BK678)/1000</f>
        <v>0</v>
      </c>
      <c r="AJ678">
        <v>1193.383797185479</v>
      </c>
      <c r="AK678">
        <v>1168.703393939394</v>
      </c>
      <c r="AL678">
        <v>3.446487128985922</v>
      </c>
      <c r="AM678">
        <v>65.61968836560369</v>
      </c>
      <c r="AN678">
        <f>(AP678 - AO678 + BO678*1E3/(8.314*(BQ678+273.15)) * AR678/BN678 * AQ678) * BN678/(100*BB678) * 1000/(1000 - AP678)</f>
        <v>0</v>
      </c>
      <c r="AO678">
        <v>24.28159366811111</v>
      </c>
      <c r="AP678">
        <v>25.57417515151515</v>
      </c>
      <c r="AQ678">
        <v>-1.671941284013734E-06</v>
      </c>
      <c r="AR678">
        <v>78.44544884641762</v>
      </c>
      <c r="AS678">
        <v>0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MAX(0,($B$13+$C$13*BV678)/(1+$D$13*BV678)*BO678/(BQ678+273)*$E$13)</f>
        <v>0</v>
      </c>
      <c r="AX678">
        <f>$B$11*BW678+$C$11*BX678+$F$11*CI678*(1-CL678)</f>
        <v>0</v>
      </c>
      <c r="AY678">
        <f>AX678*AZ678</f>
        <v>0</v>
      </c>
      <c r="AZ678">
        <f>($B$11*$D$9+$C$11*$D$9+$F$11*((CV678+CN678)/MAX(CV678+CN678+CW678, 0.1)*$I$9+CW678/MAX(CV678+CN678+CW678, 0.1)*$J$9))/($B$11+$C$11+$F$11)</f>
        <v>0</v>
      </c>
      <c r="BA678">
        <f>($B$11*$K$9+$C$11*$K$9+$F$11*((CV678+CN678)/MAX(CV678+CN678+CW678, 0.1)*$P$9+CW678/MAX(CV678+CN678+CW678, 0.1)*$Q$9))/($B$11+$C$11+$F$11)</f>
        <v>0</v>
      </c>
      <c r="BB678">
        <v>6</v>
      </c>
      <c r="BC678">
        <v>0.5</v>
      </c>
      <c r="BD678" t="s">
        <v>355</v>
      </c>
      <c r="BE678">
        <v>2</v>
      </c>
      <c r="BF678" t="b">
        <v>1</v>
      </c>
      <c r="BG678">
        <v>1657319940.555556</v>
      </c>
      <c r="BH678">
        <v>1130.591111111111</v>
      </c>
      <c r="BI678">
        <v>1164.435555555556</v>
      </c>
      <c r="BJ678">
        <v>25.57502222222222</v>
      </c>
      <c r="BK678">
        <v>24.28217777777778</v>
      </c>
      <c r="BL678">
        <v>1133.041111111111</v>
      </c>
      <c r="BM678">
        <v>26.54441111111111</v>
      </c>
      <c r="BN678">
        <v>500.0002222222222</v>
      </c>
      <c r="BO678">
        <v>68.41102222222223</v>
      </c>
      <c r="BP678">
        <v>0.1000202</v>
      </c>
      <c r="BQ678">
        <v>26.71098888888889</v>
      </c>
      <c r="BR678">
        <v>27.0567</v>
      </c>
      <c r="BS678">
        <v>999.9000000000001</v>
      </c>
      <c r="BT678">
        <v>0</v>
      </c>
      <c r="BU678">
        <v>0</v>
      </c>
      <c r="BV678">
        <v>9995.900000000001</v>
      </c>
      <c r="BW678">
        <v>0</v>
      </c>
      <c r="BX678">
        <v>1589.092222222222</v>
      </c>
      <c r="BY678">
        <v>-33.8444</v>
      </c>
      <c r="BZ678">
        <v>1160.263333333333</v>
      </c>
      <c r="CA678">
        <v>1193.414444444444</v>
      </c>
      <c r="CB678">
        <v>1.292857777777778</v>
      </c>
      <c r="CC678">
        <v>1164.435555555556</v>
      </c>
      <c r="CD678">
        <v>24.28217777777778</v>
      </c>
      <c r="CE678">
        <v>1.749613333333333</v>
      </c>
      <c r="CF678">
        <v>1.661168888888889</v>
      </c>
      <c r="CG678">
        <v>15.34374444444445</v>
      </c>
      <c r="CH678">
        <v>14.53823333333333</v>
      </c>
      <c r="CI678">
        <v>1999.986666666666</v>
      </c>
      <c r="CJ678">
        <v>0.9799933333333334</v>
      </c>
      <c r="CK678">
        <v>0.02000666666666666</v>
      </c>
      <c r="CL678">
        <v>0</v>
      </c>
      <c r="CM678">
        <v>2.274622222222222</v>
      </c>
      <c r="CN678">
        <v>0</v>
      </c>
      <c r="CO678">
        <v>4371.522222222222</v>
      </c>
      <c r="CP678">
        <v>16749.31111111111</v>
      </c>
      <c r="CQ678">
        <v>42.812</v>
      </c>
      <c r="CR678">
        <v>44.437</v>
      </c>
      <c r="CS678">
        <v>43.25</v>
      </c>
      <c r="CT678">
        <v>42.60400000000001</v>
      </c>
      <c r="CU678">
        <v>41.562</v>
      </c>
      <c r="CV678">
        <v>1959.976666666667</v>
      </c>
      <c r="CW678">
        <v>40.01</v>
      </c>
      <c r="CX678">
        <v>0</v>
      </c>
      <c r="CY678">
        <v>1657319949.9</v>
      </c>
      <c r="CZ678">
        <v>0</v>
      </c>
      <c r="DA678">
        <v>1657315522.5</v>
      </c>
      <c r="DB678" t="s">
        <v>1038</v>
      </c>
      <c r="DC678">
        <v>1657315522.5</v>
      </c>
      <c r="DD678">
        <v>1657315518.5</v>
      </c>
      <c r="DE678">
        <v>10</v>
      </c>
      <c r="DF678">
        <v>0.226</v>
      </c>
      <c r="DG678">
        <v>0.346</v>
      </c>
      <c r="DH678">
        <v>-1.322</v>
      </c>
      <c r="DI678">
        <v>-0.172</v>
      </c>
      <c r="DJ678">
        <v>420</v>
      </c>
      <c r="DK678">
        <v>25</v>
      </c>
      <c r="DL678">
        <v>0.27</v>
      </c>
      <c r="DM678">
        <v>0.2</v>
      </c>
      <c r="DN678">
        <v>-33.57333170731707</v>
      </c>
      <c r="DO678">
        <v>-1.523224390243889</v>
      </c>
      <c r="DP678">
        <v>0.1942364669473966</v>
      </c>
      <c r="DQ678">
        <v>0</v>
      </c>
      <c r="DR678">
        <v>1.30704</v>
      </c>
      <c r="DS678">
        <v>-0.1015319163763061</v>
      </c>
      <c r="DT678">
        <v>0.01017915133747501</v>
      </c>
      <c r="DU678">
        <v>0</v>
      </c>
      <c r="DV678">
        <v>0</v>
      </c>
      <c r="DW678">
        <v>2</v>
      </c>
      <c r="DX678" t="s">
        <v>365</v>
      </c>
      <c r="DY678">
        <v>2.97677</v>
      </c>
      <c r="DZ678">
        <v>2.72473</v>
      </c>
      <c r="EA678">
        <v>0.143307</v>
      </c>
      <c r="EB678">
        <v>0.144414</v>
      </c>
      <c r="EC678">
        <v>0.08732910000000001</v>
      </c>
      <c r="ED678">
        <v>0.0806332</v>
      </c>
      <c r="EE678">
        <v>26944.2</v>
      </c>
      <c r="EF678">
        <v>27013.1</v>
      </c>
      <c r="EG678">
        <v>29258.8</v>
      </c>
      <c r="EH678">
        <v>29218.7</v>
      </c>
      <c r="EI678">
        <v>35396.1</v>
      </c>
      <c r="EJ678">
        <v>35700.1</v>
      </c>
      <c r="EK678">
        <v>41221.3</v>
      </c>
      <c r="EL678">
        <v>41619.2</v>
      </c>
      <c r="EM678">
        <v>1.9351</v>
      </c>
      <c r="EN678">
        <v>2.02</v>
      </c>
      <c r="EO678">
        <v>-0.00331551</v>
      </c>
      <c r="EP678">
        <v>0</v>
      </c>
      <c r="EQ678">
        <v>27.1038</v>
      </c>
      <c r="ER678">
        <v>999.9</v>
      </c>
      <c r="ES678">
        <v>27.7</v>
      </c>
      <c r="ET678">
        <v>39.5</v>
      </c>
      <c r="EU678">
        <v>29.2246</v>
      </c>
      <c r="EV678">
        <v>61.749</v>
      </c>
      <c r="EW678">
        <v>26.8069</v>
      </c>
      <c r="EX678">
        <v>2</v>
      </c>
      <c r="EY678">
        <v>0.271499</v>
      </c>
      <c r="EZ678">
        <v>4.34901</v>
      </c>
      <c r="FA678">
        <v>20.3308</v>
      </c>
      <c r="FB678">
        <v>5.21235</v>
      </c>
      <c r="FC678">
        <v>12.014</v>
      </c>
      <c r="FD678">
        <v>4.98695</v>
      </c>
      <c r="FE678">
        <v>3.2876</v>
      </c>
      <c r="FF678">
        <v>6630.6</v>
      </c>
      <c r="FG678">
        <v>9999</v>
      </c>
      <c r="FH678">
        <v>9999</v>
      </c>
      <c r="FI678">
        <v>107.1</v>
      </c>
      <c r="FJ678">
        <v>1.86752</v>
      </c>
      <c r="FK678">
        <v>1.8665</v>
      </c>
      <c r="FL678">
        <v>1.866</v>
      </c>
      <c r="FM678">
        <v>1.86584</v>
      </c>
      <c r="FN678">
        <v>1.86768</v>
      </c>
      <c r="FO678">
        <v>1.87012</v>
      </c>
      <c r="FP678">
        <v>1.86875</v>
      </c>
      <c r="FQ678">
        <v>1.8702</v>
      </c>
      <c r="FR678">
        <v>0</v>
      </c>
      <c r="FS678">
        <v>0</v>
      </c>
      <c r="FT678">
        <v>0</v>
      </c>
      <c r="FU678">
        <v>0</v>
      </c>
      <c r="FV678" t="s">
        <v>358</v>
      </c>
      <c r="FW678" t="s">
        <v>359</v>
      </c>
      <c r="FX678" t="s">
        <v>360</v>
      </c>
      <c r="FY678" t="s">
        <v>360</v>
      </c>
      <c r="FZ678" t="s">
        <v>360</v>
      </c>
      <c r="GA678" t="s">
        <v>360</v>
      </c>
      <c r="GB678">
        <v>0</v>
      </c>
      <c r="GC678">
        <v>100</v>
      </c>
      <c r="GD678">
        <v>100</v>
      </c>
      <c r="GE678">
        <v>-2.47</v>
      </c>
      <c r="GF678">
        <v>-0.9688</v>
      </c>
      <c r="GG678">
        <v>-0.6157391948907027</v>
      </c>
      <c r="GH678">
        <v>-0.001751842048368114</v>
      </c>
      <c r="GI678">
        <v>2.175043830543419E-07</v>
      </c>
      <c r="GJ678">
        <v>-8.900938919420621E-11</v>
      </c>
      <c r="GK678">
        <v>8.598166570386768</v>
      </c>
      <c r="GL678">
        <v>1.777864070516789</v>
      </c>
      <c r="GM678">
        <v>-0.1595319365346188</v>
      </c>
      <c r="GN678">
        <v>0.002975254502177307</v>
      </c>
      <c r="GO678">
        <v>3</v>
      </c>
      <c r="GP678">
        <v>2360</v>
      </c>
      <c r="GQ678">
        <v>1</v>
      </c>
      <c r="GR678">
        <v>26</v>
      </c>
      <c r="GS678">
        <v>73.7</v>
      </c>
      <c r="GT678">
        <v>73.8</v>
      </c>
      <c r="GU678">
        <v>3.01514</v>
      </c>
      <c r="GV678">
        <v>2.21802</v>
      </c>
      <c r="GW678">
        <v>1.94702</v>
      </c>
      <c r="GX678">
        <v>2.81738</v>
      </c>
      <c r="GY678">
        <v>2.19482</v>
      </c>
      <c r="GZ678">
        <v>2.37793</v>
      </c>
      <c r="HA678">
        <v>42.165</v>
      </c>
      <c r="HB678">
        <v>11.7154</v>
      </c>
      <c r="HC678">
        <v>18</v>
      </c>
      <c r="HD678">
        <v>501.343</v>
      </c>
      <c r="HE678">
        <v>570.231</v>
      </c>
      <c r="HF678">
        <v>20.3982</v>
      </c>
      <c r="HG678">
        <v>30.7754</v>
      </c>
      <c r="HH678">
        <v>30.0003</v>
      </c>
      <c r="HI678">
        <v>30.743</v>
      </c>
      <c r="HJ678">
        <v>30.6641</v>
      </c>
      <c r="HK678">
        <v>60.3698</v>
      </c>
      <c r="HL678">
        <v>15.1592</v>
      </c>
      <c r="HM678">
        <v>33.2169</v>
      </c>
      <c r="HN678">
        <v>20.3817</v>
      </c>
      <c r="HO678">
        <v>1190.58</v>
      </c>
      <c r="HP678">
        <v>24.301</v>
      </c>
      <c r="HQ678">
        <v>100.067</v>
      </c>
      <c r="HR678">
        <v>99.9731</v>
      </c>
    </row>
    <row r="679" spans="1:226">
      <c r="A679">
        <v>663</v>
      </c>
      <c r="B679">
        <v>1657319947</v>
      </c>
      <c r="C679">
        <v>11086</v>
      </c>
      <c r="D679" t="s">
        <v>1694</v>
      </c>
      <c r="E679" t="s">
        <v>1695</v>
      </c>
      <c r="F679">
        <v>5</v>
      </c>
      <c r="G679" t="s">
        <v>728</v>
      </c>
      <c r="H679" t="s">
        <v>354</v>
      </c>
      <c r="I679">
        <v>1657319944.277778</v>
      </c>
      <c r="J679">
        <f>(K679)/1000</f>
        <v>0</v>
      </c>
      <c r="K679">
        <f>IF(BF679, AN679, AH679)</f>
        <v>0</v>
      </c>
      <c r="L679">
        <f>IF(BF679, AI679, AG679)</f>
        <v>0</v>
      </c>
      <c r="M679">
        <f>BH679 - IF(AU679&gt;1, L679*BB679*100.0/(AW679*BV679), 0)</f>
        <v>0</v>
      </c>
      <c r="N679">
        <f>((T679-J679/2)*M679-L679)/(T679+J679/2)</f>
        <v>0</v>
      </c>
      <c r="O679">
        <f>N679*(BO679+BP679)/1000.0</f>
        <v>0</v>
      </c>
      <c r="P679">
        <f>(BH679 - IF(AU679&gt;1, L679*BB679*100.0/(AW679*BV679), 0))*(BO679+BP679)/1000.0</f>
        <v>0</v>
      </c>
      <c r="Q679">
        <f>2.0/((1/S679-1/R679)+SIGN(S679)*SQRT((1/S679-1/R679)*(1/S679-1/R679) + 4*BC679/((BC679+1)*(BC679+1))*(2*1/S679*1/R679-1/R679*1/R679)))</f>
        <v>0</v>
      </c>
      <c r="R679">
        <f>IF(LEFT(BD679,1)&lt;&gt;"0",IF(LEFT(BD679,1)="1",3.0,BE679),$D$5+$E$5*(BV679*BO679/($K$5*1000))+$F$5*(BV679*BO679/($K$5*1000))*MAX(MIN(BB679,$J$5),$I$5)*MAX(MIN(BB679,$J$5),$I$5)+$G$5*MAX(MIN(BB679,$J$5),$I$5)*(BV679*BO679/($K$5*1000))+$H$5*(BV679*BO679/($K$5*1000))*(BV679*BO679/($K$5*1000)))</f>
        <v>0</v>
      </c>
      <c r="S679">
        <f>J679*(1000-(1000*0.61365*exp(17.502*W679/(240.97+W679))/(BO679+BP679)+BJ679)/2)/(1000*0.61365*exp(17.502*W679/(240.97+W679))/(BO679+BP679)-BJ679)</f>
        <v>0</v>
      </c>
      <c r="T679">
        <f>1/((BC679+1)/(Q679/1.6)+1/(R679/1.37)) + BC679/((BC679+1)/(Q679/1.6) + BC679/(R679/1.37))</f>
        <v>0</v>
      </c>
      <c r="U679">
        <f>(AX679*BA679)</f>
        <v>0</v>
      </c>
      <c r="V679">
        <f>(BQ679+(U679+2*0.95*5.67E-8*(((BQ679+$B$7)+273)^4-(BQ679+273)^4)-44100*J679)/(1.84*29.3*R679+8*0.95*5.67E-8*(BQ679+273)^3))</f>
        <v>0</v>
      </c>
      <c r="W679">
        <f>($C$7*BR679+$D$7*BS679+$E$7*V679)</f>
        <v>0</v>
      </c>
      <c r="X679">
        <f>0.61365*exp(17.502*W679/(240.97+W679))</f>
        <v>0</v>
      </c>
      <c r="Y679">
        <f>(Z679/AA679*100)</f>
        <v>0</v>
      </c>
      <c r="Z679">
        <f>BJ679*(BO679+BP679)/1000</f>
        <v>0</v>
      </c>
      <c r="AA679">
        <f>0.61365*exp(17.502*BQ679/(240.97+BQ679))</f>
        <v>0</v>
      </c>
      <c r="AB679">
        <f>(X679-BJ679*(BO679+BP679)/1000)</f>
        <v>0</v>
      </c>
      <c r="AC679">
        <f>(-J679*44100)</f>
        <v>0</v>
      </c>
      <c r="AD679">
        <f>2*29.3*R679*0.92*(BQ679-W679)</f>
        <v>0</v>
      </c>
      <c r="AE679">
        <f>2*0.95*5.67E-8*(((BQ679+$B$7)+273)^4-(W679+273)^4)</f>
        <v>0</v>
      </c>
      <c r="AF679">
        <f>U679+AE679+AC679+AD679</f>
        <v>0</v>
      </c>
      <c r="AG679">
        <f>BN679*AU679*(BI679-BH679*(1000-AU679*BK679)/(1000-AU679*BJ679))/(100*BB679)</f>
        <v>0</v>
      </c>
      <c r="AH679">
        <f>1000*BN679*AU679*(BJ679-BK679)/(100*BB679*(1000-AU679*BJ679))</f>
        <v>0</v>
      </c>
      <c r="AI679">
        <f>(AJ679 - AK679 - BO679*1E3/(8.314*(BQ679+273.15)) * AM679/BN679 * AL679) * BN679/(100*BB679) * (1000 - BK679)/1000</f>
        <v>0</v>
      </c>
      <c r="AJ679">
        <v>1205.23820222021</v>
      </c>
      <c r="AK679">
        <v>1180.555515151514</v>
      </c>
      <c r="AL679">
        <v>3.389385426754429</v>
      </c>
      <c r="AM679">
        <v>65.61968836560369</v>
      </c>
      <c r="AN679">
        <f>(AP679 - AO679 + BO679*1E3/(8.314*(BQ679+273.15)) * AR679/BN679 * AQ679) * BN679/(100*BB679) * 1000/(1000 - AP679)</f>
        <v>0</v>
      </c>
      <c r="AO679">
        <v>24.28427991449932</v>
      </c>
      <c r="AP679">
        <v>25.57335515151515</v>
      </c>
      <c r="AQ679">
        <v>4.069805772219426E-07</v>
      </c>
      <c r="AR679">
        <v>78.44544884641762</v>
      </c>
      <c r="AS679">
        <v>0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MAX(0,($B$13+$C$13*BV679)/(1+$D$13*BV679)*BO679/(BQ679+273)*$E$13)</f>
        <v>0</v>
      </c>
      <c r="AX679">
        <f>$B$11*BW679+$C$11*BX679+$F$11*CI679*(1-CL679)</f>
        <v>0</v>
      </c>
      <c r="AY679">
        <f>AX679*AZ679</f>
        <v>0</v>
      </c>
      <c r="AZ679">
        <f>($B$11*$D$9+$C$11*$D$9+$F$11*((CV679+CN679)/MAX(CV679+CN679+CW679, 0.1)*$I$9+CW679/MAX(CV679+CN679+CW679, 0.1)*$J$9))/($B$11+$C$11+$F$11)</f>
        <v>0</v>
      </c>
      <c r="BA679">
        <f>($B$11*$K$9+$C$11*$K$9+$F$11*((CV679+CN679)/MAX(CV679+CN679+CW679, 0.1)*$P$9+CW679/MAX(CV679+CN679+CW679, 0.1)*$Q$9))/($B$11+$C$11+$F$11)</f>
        <v>0</v>
      </c>
      <c r="BB679">
        <v>6</v>
      </c>
      <c r="BC679">
        <v>0.5</v>
      </c>
      <c r="BD679" t="s">
        <v>355</v>
      </c>
      <c r="BE679">
        <v>2</v>
      </c>
      <c r="BF679" t="b">
        <v>1</v>
      </c>
      <c r="BG679">
        <v>1657319944.277778</v>
      </c>
      <c r="BH679">
        <v>1143.024444444444</v>
      </c>
      <c r="BI679">
        <v>1176.795555555555</v>
      </c>
      <c r="BJ679">
        <v>25.57407777777778</v>
      </c>
      <c r="BK679">
        <v>24.28488888888889</v>
      </c>
      <c r="BL679">
        <v>1145.493333333333</v>
      </c>
      <c r="BM679">
        <v>26.54284444444444</v>
      </c>
      <c r="BN679">
        <v>500.0105555555556</v>
      </c>
      <c r="BO679">
        <v>68.41121111111111</v>
      </c>
      <c r="BP679">
        <v>0.09999213333333334</v>
      </c>
      <c r="BQ679">
        <v>26.70805555555556</v>
      </c>
      <c r="BR679">
        <v>27.05071111111111</v>
      </c>
      <c r="BS679">
        <v>999.9000000000001</v>
      </c>
      <c r="BT679">
        <v>0</v>
      </c>
      <c r="BU679">
        <v>0</v>
      </c>
      <c r="BV679">
        <v>10003.54666666667</v>
      </c>
      <c r="BW679">
        <v>0</v>
      </c>
      <c r="BX679">
        <v>1588.755555555555</v>
      </c>
      <c r="BY679">
        <v>-33.77206666666667</v>
      </c>
      <c r="BZ679">
        <v>1173.023333333333</v>
      </c>
      <c r="CA679">
        <v>1206.084444444444</v>
      </c>
      <c r="CB679">
        <v>1.28919</v>
      </c>
      <c r="CC679">
        <v>1176.795555555555</v>
      </c>
      <c r="CD679">
        <v>24.28488888888889</v>
      </c>
      <c r="CE679">
        <v>1.749554444444444</v>
      </c>
      <c r="CF679">
        <v>1.661361111111111</v>
      </c>
      <c r="CG679">
        <v>15.34323333333333</v>
      </c>
      <c r="CH679">
        <v>14.54001111111111</v>
      </c>
      <c r="CI679">
        <v>1999.942222222222</v>
      </c>
      <c r="CJ679">
        <v>0.9799929999999999</v>
      </c>
      <c r="CK679">
        <v>0.020007</v>
      </c>
      <c r="CL679">
        <v>0</v>
      </c>
      <c r="CM679">
        <v>2.233444444444444</v>
      </c>
      <c r="CN679">
        <v>0</v>
      </c>
      <c r="CO679">
        <v>4371.882222222222</v>
      </c>
      <c r="CP679">
        <v>16748.92222222222</v>
      </c>
      <c r="CQ679">
        <v>42.812</v>
      </c>
      <c r="CR679">
        <v>44.437</v>
      </c>
      <c r="CS679">
        <v>43.25</v>
      </c>
      <c r="CT679">
        <v>42.625</v>
      </c>
      <c r="CU679">
        <v>41.604</v>
      </c>
      <c r="CV679">
        <v>1959.932222222222</v>
      </c>
      <c r="CW679">
        <v>40.01</v>
      </c>
      <c r="CX679">
        <v>0</v>
      </c>
      <c r="CY679">
        <v>1657319953.5</v>
      </c>
      <c r="CZ679">
        <v>0</v>
      </c>
      <c r="DA679">
        <v>1657315522.5</v>
      </c>
      <c r="DB679" t="s">
        <v>1038</v>
      </c>
      <c r="DC679">
        <v>1657315522.5</v>
      </c>
      <c r="DD679">
        <v>1657315518.5</v>
      </c>
      <c r="DE679">
        <v>10</v>
      </c>
      <c r="DF679">
        <v>0.226</v>
      </c>
      <c r="DG679">
        <v>0.346</v>
      </c>
      <c r="DH679">
        <v>-1.322</v>
      </c>
      <c r="DI679">
        <v>-0.172</v>
      </c>
      <c r="DJ679">
        <v>420</v>
      </c>
      <c r="DK679">
        <v>25</v>
      </c>
      <c r="DL679">
        <v>0.27</v>
      </c>
      <c r="DM679">
        <v>0.2</v>
      </c>
      <c r="DN679">
        <v>-33.6749125</v>
      </c>
      <c r="DO679">
        <v>-0.8287373358348232</v>
      </c>
      <c r="DP679">
        <v>0.1497379330488773</v>
      </c>
      <c r="DQ679">
        <v>0</v>
      </c>
      <c r="DR679">
        <v>1.29994725</v>
      </c>
      <c r="DS679">
        <v>-0.09856041275797356</v>
      </c>
      <c r="DT679">
        <v>0.009672766147152519</v>
      </c>
      <c r="DU679">
        <v>1</v>
      </c>
      <c r="DV679">
        <v>1</v>
      </c>
      <c r="DW679">
        <v>2</v>
      </c>
      <c r="DX679" t="s">
        <v>357</v>
      </c>
      <c r="DY679">
        <v>2.97674</v>
      </c>
      <c r="DZ679">
        <v>2.72486</v>
      </c>
      <c r="EA679">
        <v>0.14424</v>
      </c>
      <c r="EB679">
        <v>0.145324</v>
      </c>
      <c r="EC679">
        <v>0.08732669999999999</v>
      </c>
      <c r="ED679">
        <v>0.08064</v>
      </c>
      <c r="EE679">
        <v>26914.8</v>
      </c>
      <c r="EF679">
        <v>26984.1</v>
      </c>
      <c r="EG679">
        <v>29258.7</v>
      </c>
      <c r="EH679">
        <v>29218.4</v>
      </c>
      <c r="EI679">
        <v>35396.1</v>
      </c>
      <c r="EJ679">
        <v>35699.6</v>
      </c>
      <c r="EK679">
        <v>41221.2</v>
      </c>
      <c r="EL679">
        <v>41618.9</v>
      </c>
      <c r="EM679">
        <v>1.9353</v>
      </c>
      <c r="EN679">
        <v>2.02</v>
      </c>
      <c r="EO679">
        <v>-0.00358</v>
      </c>
      <c r="EP679">
        <v>0</v>
      </c>
      <c r="EQ679">
        <v>27.1082</v>
      </c>
      <c r="ER679">
        <v>999.9</v>
      </c>
      <c r="ES679">
        <v>27.7</v>
      </c>
      <c r="ET679">
        <v>39.5</v>
      </c>
      <c r="EU679">
        <v>29.228</v>
      </c>
      <c r="EV679">
        <v>61.709</v>
      </c>
      <c r="EW679">
        <v>26.7588</v>
      </c>
      <c r="EX679">
        <v>2</v>
      </c>
      <c r="EY679">
        <v>0.271491</v>
      </c>
      <c r="EZ679">
        <v>4.40289</v>
      </c>
      <c r="FA679">
        <v>20.3294</v>
      </c>
      <c r="FB679">
        <v>5.2125</v>
      </c>
      <c r="FC679">
        <v>12.0147</v>
      </c>
      <c r="FD679">
        <v>4.98715</v>
      </c>
      <c r="FE679">
        <v>3.28775</v>
      </c>
      <c r="FF679">
        <v>6630.6</v>
      </c>
      <c r="FG679">
        <v>9999</v>
      </c>
      <c r="FH679">
        <v>9999</v>
      </c>
      <c r="FI679">
        <v>107.1</v>
      </c>
      <c r="FJ679">
        <v>1.86752</v>
      </c>
      <c r="FK679">
        <v>1.8665</v>
      </c>
      <c r="FL679">
        <v>1.866</v>
      </c>
      <c r="FM679">
        <v>1.86584</v>
      </c>
      <c r="FN679">
        <v>1.86768</v>
      </c>
      <c r="FO679">
        <v>1.87012</v>
      </c>
      <c r="FP679">
        <v>1.86876</v>
      </c>
      <c r="FQ679">
        <v>1.87018</v>
      </c>
      <c r="FR679">
        <v>0</v>
      </c>
      <c r="FS679">
        <v>0</v>
      </c>
      <c r="FT679">
        <v>0</v>
      </c>
      <c r="FU679">
        <v>0</v>
      </c>
      <c r="FV679" t="s">
        <v>358</v>
      </c>
      <c r="FW679" t="s">
        <v>359</v>
      </c>
      <c r="FX679" t="s">
        <v>360</v>
      </c>
      <c r="FY679" t="s">
        <v>360</v>
      </c>
      <c r="FZ679" t="s">
        <v>360</v>
      </c>
      <c r="GA679" t="s">
        <v>360</v>
      </c>
      <c r="GB679">
        <v>0</v>
      </c>
      <c r="GC679">
        <v>100</v>
      </c>
      <c r="GD679">
        <v>100</v>
      </c>
      <c r="GE679">
        <v>-2.48</v>
      </c>
      <c r="GF679">
        <v>-0.9684</v>
      </c>
      <c r="GG679">
        <v>-0.6157391948907027</v>
      </c>
      <c r="GH679">
        <v>-0.001751842048368114</v>
      </c>
      <c r="GI679">
        <v>2.175043830543419E-07</v>
      </c>
      <c r="GJ679">
        <v>-8.900938919420621E-11</v>
      </c>
      <c r="GK679">
        <v>8.598166570386768</v>
      </c>
      <c r="GL679">
        <v>1.777864070516789</v>
      </c>
      <c r="GM679">
        <v>-0.1595319365346188</v>
      </c>
      <c r="GN679">
        <v>0.002975254502177307</v>
      </c>
      <c r="GO679">
        <v>3</v>
      </c>
      <c r="GP679">
        <v>2360</v>
      </c>
      <c r="GQ679">
        <v>1</v>
      </c>
      <c r="GR679">
        <v>26</v>
      </c>
      <c r="GS679">
        <v>73.7</v>
      </c>
      <c r="GT679">
        <v>73.8</v>
      </c>
      <c r="GU679">
        <v>3.04688</v>
      </c>
      <c r="GV679">
        <v>2.22412</v>
      </c>
      <c r="GW679">
        <v>1.94702</v>
      </c>
      <c r="GX679">
        <v>2.8186</v>
      </c>
      <c r="GY679">
        <v>2.19482</v>
      </c>
      <c r="GZ679">
        <v>2.38037</v>
      </c>
      <c r="HA679">
        <v>42.165</v>
      </c>
      <c r="HB679">
        <v>11.6979</v>
      </c>
      <c r="HC679">
        <v>18</v>
      </c>
      <c r="HD679">
        <v>501.462</v>
      </c>
      <c r="HE679">
        <v>570.231</v>
      </c>
      <c r="HF679">
        <v>20.3606</v>
      </c>
      <c r="HG679">
        <v>30.7731</v>
      </c>
      <c r="HH679">
        <v>30.0001</v>
      </c>
      <c r="HI679">
        <v>30.7414</v>
      </c>
      <c r="HJ679">
        <v>30.6641</v>
      </c>
      <c r="HK679">
        <v>60.8455</v>
      </c>
      <c r="HL679">
        <v>15.1592</v>
      </c>
      <c r="HM679">
        <v>33.2169</v>
      </c>
      <c r="HN679">
        <v>20.3268</v>
      </c>
      <c r="HO679">
        <v>1203.94</v>
      </c>
      <c r="HP679">
        <v>24.301</v>
      </c>
      <c r="HQ679">
        <v>100.067</v>
      </c>
      <c r="HR679">
        <v>99.9723</v>
      </c>
    </row>
    <row r="680" spans="1:226">
      <c r="A680">
        <v>664</v>
      </c>
      <c r="B680">
        <v>1657319948.5</v>
      </c>
      <c r="C680">
        <v>11087.5</v>
      </c>
      <c r="D680" t="s">
        <v>1696</v>
      </c>
      <c r="E680" t="s">
        <v>1697</v>
      </c>
      <c r="F680">
        <v>5</v>
      </c>
      <c r="G680" t="s">
        <v>728</v>
      </c>
      <c r="H680" t="s">
        <v>354</v>
      </c>
      <c r="I680">
        <v>1657319945.555556</v>
      </c>
      <c r="J680">
        <f>(K680)/1000</f>
        <v>0</v>
      </c>
      <c r="K680">
        <f>IF(BF680, AN680, AH680)</f>
        <v>0</v>
      </c>
      <c r="L680">
        <f>IF(BF680, AI680, AG680)</f>
        <v>0</v>
      </c>
      <c r="M680">
        <f>BH680 - IF(AU680&gt;1, L680*BB680*100.0/(AW680*BV680), 0)</f>
        <v>0</v>
      </c>
      <c r="N680">
        <f>((T680-J680/2)*M680-L680)/(T680+J680/2)</f>
        <v>0</v>
      </c>
      <c r="O680">
        <f>N680*(BO680+BP680)/1000.0</f>
        <v>0</v>
      </c>
      <c r="P680">
        <f>(BH680 - IF(AU680&gt;1, L680*BB680*100.0/(AW680*BV680), 0))*(BO680+BP680)/1000.0</f>
        <v>0</v>
      </c>
      <c r="Q680">
        <f>2.0/((1/S680-1/R680)+SIGN(S680)*SQRT((1/S680-1/R680)*(1/S680-1/R680) + 4*BC680/((BC680+1)*(BC680+1))*(2*1/S680*1/R680-1/R680*1/R680)))</f>
        <v>0</v>
      </c>
      <c r="R680">
        <f>IF(LEFT(BD680,1)&lt;&gt;"0",IF(LEFT(BD680,1)="1",3.0,BE680),$D$5+$E$5*(BV680*BO680/($K$5*1000))+$F$5*(BV680*BO680/($K$5*1000))*MAX(MIN(BB680,$J$5),$I$5)*MAX(MIN(BB680,$J$5),$I$5)+$G$5*MAX(MIN(BB680,$J$5),$I$5)*(BV680*BO680/($K$5*1000))+$H$5*(BV680*BO680/($K$5*1000))*(BV680*BO680/($K$5*1000)))</f>
        <v>0</v>
      </c>
      <c r="S680">
        <f>J680*(1000-(1000*0.61365*exp(17.502*W680/(240.97+W680))/(BO680+BP680)+BJ680)/2)/(1000*0.61365*exp(17.502*W680/(240.97+W680))/(BO680+BP680)-BJ680)</f>
        <v>0</v>
      </c>
      <c r="T680">
        <f>1/((BC680+1)/(Q680/1.6)+1/(R680/1.37)) + BC680/((BC680+1)/(Q680/1.6) + BC680/(R680/1.37))</f>
        <v>0</v>
      </c>
      <c r="U680">
        <f>(AX680*BA680)</f>
        <v>0</v>
      </c>
      <c r="V680">
        <f>(BQ680+(U680+2*0.95*5.67E-8*(((BQ680+$B$7)+273)^4-(BQ680+273)^4)-44100*J680)/(1.84*29.3*R680+8*0.95*5.67E-8*(BQ680+273)^3))</f>
        <v>0</v>
      </c>
      <c r="W680">
        <f>($C$7*BR680+$D$7*BS680+$E$7*V680)</f>
        <v>0</v>
      </c>
      <c r="X680">
        <f>0.61365*exp(17.502*W680/(240.97+W680))</f>
        <v>0</v>
      </c>
      <c r="Y680">
        <f>(Z680/AA680*100)</f>
        <v>0</v>
      </c>
      <c r="Z680">
        <f>BJ680*(BO680+BP680)/1000</f>
        <v>0</v>
      </c>
      <c r="AA680">
        <f>0.61365*exp(17.502*BQ680/(240.97+BQ680))</f>
        <v>0</v>
      </c>
      <c r="AB680">
        <f>(X680-BJ680*(BO680+BP680)/1000)</f>
        <v>0</v>
      </c>
      <c r="AC680">
        <f>(-J680*44100)</f>
        <v>0</v>
      </c>
      <c r="AD680">
        <f>2*29.3*R680*0.92*(BQ680-W680)</f>
        <v>0</v>
      </c>
      <c r="AE680">
        <f>2*0.95*5.67E-8*(((BQ680+$B$7)+273)^4-(W680+273)^4)</f>
        <v>0</v>
      </c>
      <c r="AF680">
        <f>U680+AE680+AC680+AD680</f>
        <v>0</v>
      </c>
      <c r="AG680">
        <f>BN680*AU680*(BI680-BH680*(1000-AU680*BK680)/(1000-AU680*BJ680))/(100*BB680)</f>
        <v>0</v>
      </c>
      <c r="AH680">
        <f>1000*BN680*AU680*(BJ680-BK680)/(100*BB680*(1000-AU680*BJ680))</f>
        <v>0</v>
      </c>
      <c r="AI680">
        <f>(AJ680 - AK680 - BO680*1E3/(8.314*(BQ680+273.15)) * AM680/BN680 * AL680) * BN680/(100*BB680) * (1000 - BK680)/1000</f>
        <v>0</v>
      </c>
      <c r="AJ680">
        <v>1210.265067890042</v>
      </c>
      <c r="AK680">
        <v>1185.722727272727</v>
      </c>
      <c r="AL680">
        <v>3.405902153451025</v>
      </c>
      <c r="AM680">
        <v>65.61968836560369</v>
      </c>
      <c r="AN680">
        <f>(AP680 - AO680 + BO680*1E3/(8.314*(BQ680+273.15)) * AR680/BN680 * AQ680) * BN680/(100*BB680) * 1000/(1000 - AP680)</f>
        <v>0</v>
      </c>
      <c r="AO680">
        <v>24.28504747110274</v>
      </c>
      <c r="AP680">
        <v>25.57339272727272</v>
      </c>
      <c r="AQ680">
        <v>-1.933049104887228E-06</v>
      </c>
      <c r="AR680">
        <v>78.44544884641762</v>
      </c>
      <c r="AS680">
        <v>0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MAX(0,($B$13+$C$13*BV680)/(1+$D$13*BV680)*BO680/(BQ680+273)*$E$13)</f>
        <v>0</v>
      </c>
      <c r="AX680">
        <f>$B$11*BW680+$C$11*BX680+$F$11*CI680*(1-CL680)</f>
        <v>0</v>
      </c>
      <c r="AY680">
        <f>AX680*AZ680</f>
        <v>0</v>
      </c>
      <c r="AZ680">
        <f>($B$11*$D$9+$C$11*$D$9+$F$11*((CV680+CN680)/MAX(CV680+CN680+CW680, 0.1)*$I$9+CW680/MAX(CV680+CN680+CW680, 0.1)*$J$9))/($B$11+$C$11+$F$11)</f>
        <v>0</v>
      </c>
      <c r="BA680">
        <f>($B$11*$K$9+$C$11*$K$9+$F$11*((CV680+CN680)/MAX(CV680+CN680+CW680, 0.1)*$P$9+CW680/MAX(CV680+CN680+CW680, 0.1)*$Q$9))/($B$11+$C$11+$F$11)</f>
        <v>0</v>
      </c>
      <c r="BB680">
        <v>6</v>
      </c>
      <c r="BC680">
        <v>0.5</v>
      </c>
      <c r="BD680" t="s">
        <v>355</v>
      </c>
      <c r="BE680">
        <v>2</v>
      </c>
      <c r="BF680" t="b">
        <v>1</v>
      </c>
      <c r="BG680">
        <v>1657319945.555556</v>
      </c>
      <c r="BH680">
        <v>1147.273333333333</v>
      </c>
      <c r="BI680">
        <v>1181.04</v>
      </c>
      <c r="BJ680">
        <v>25.57381111111111</v>
      </c>
      <c r="BK680">
        <v>24.28612222222223</v>
      </c>
      <c r="BL680">
        <v>1149.75</v>
      </c>
      <c r="BM680">
        <v>26.54237777777778</v>
      </c>
      <c r="BN680">
        <v>500.0096666666666</v>
      </c>
      <c r="BO680">
        <v>68.41111111111111</v>
      </c>
      <c r="BP680">
        <v>0.09998460000000001</v>
      </c>
      <c r="BQ680">
        <v>26.70727777777778</v>
      </c>
      <c r="BR680">
        <v>27.0501</v>
      </c>
      <c r="BS680">
        <v>999.9000000000001</v>
      </c>
      <c r="BT680">
        <v>0</v>
      </c>
      <c r="BU680">
        <v>0</v>
      </c>
      <c r="BV680">
        <v>10008.75555555556</v>
      </c>
      <c r="BW680">
        <v>0</v>
      </c>
      <c r="BX680">
        <v>1588.682222222222</v>
      </c>
      <c r="BY680">
        <v>-33.76674444444444</v>
      </c>
      <c r="BZ680">
        <v>1177.385555555555</v>
      </c>
      <c r="CA680">
        <v>1210.436666666667</v>
      </c>
      <c r="CB680">
        <v>1.287681111111111</v>
      </c>
      <c r="CC680">
        <v>1181.04</v>
      </c>
      <c r="CD680">
        <v>24.28612222222223</v>
      </c>
      <c r="CE680">
        <v>1.749532222222222</v>
      </c>
      <c r="CF680">
        <v>1.661443333333333</v>
      </c>
      <c r="CG680">
        <v>15.34304444444444</v>
      </c>
      <c r="CH680">
        <v>14.54076666666666</v>
      </c>
      <c r="CI680">
        <v>1999.936666666667</v>
      </c>
      <c r="CJ680">
        <v>0.9799929999999999</v>
      </c>
      <c r="CK680">
        <v>0.020007</v>
      </c>
      <c r="CL680">
        <v>0</v>
      </c>
      <c r="CM680">
        <v>2.245888888888889</v>
      </c>
      <c r="CN680">
        <v>0</v>
      </c>
      <c r="CO680">
        <v>4371.863333333333</v>
      </c>
      <c r="CP680">
        <v>16748.87777777778</v>
      </c>
      <c r="CQ680">
        <v>42.812</v>
      </c>
      <c r="CR680">
        <v>44.437</v>
      </c>
      <c r="CS680">
        <v>43.25</v>
      </c>
      <c r="CT680">
        <v>42.625</v>
      </c>
      <c r="CU680">
        <v>41.618</v>
      </c>
      <c r="CV680">
        <v>1959.926666666667</v>
      </c>
      <c r="CW680">
        <v>40.01</v>
      </c>
      <c r="CX680">
        <v>0</v>
      </c>
      <c r="CY680">
        <v>1657319955.3</v>
      </c>
      <c r="CZ680">
        <v>0</v>
      </c>
      <c r="DA680">
        <v>1657315522.5</v>
      </c>
      <c r="DB680" t="s">
        <v>1038</v>
      </c>
      <c r="DC680">
        <v>1657315522.5</v>
      </c>
      <c r="DD680">
        <v>1657315518.5</v>
      </c>
      <c r="DE680">
        <v>10</v>
      </c>
      <c r="DF680">
        <v>0.226</v>
      </c>
      <c r="DG680">
        <v>0.346</v>
      </c>
      <c r="DH680">
        <v>-1.322</v>
      </c>
      <c r="DI680">
        <v>-0.172</v>
      </c>
      <c r="DJ680">
        <v>420</v>
      </c>
      <c r="DK680">
        <v>25</v>
      </c>
      <c r="DL680">
        <v>0.27</v>
      </c>
      <c r="DM680">
        <v>0.2</v>
      </c>
      <c r="DN680">
        <v>-33.70054146341463</v>
      </c>
      <c r="DO680">
        <v>-0.8041045296167297</v>
      </c>
      <c r="DP680">
        <v>0.1473445008791366</v>
      </c>
      <c r="DQ680">
        <v>0</v>
      </c>
      <c r="DR680">
        <v>1.298003414634146</v>
      </c>
      <c r="DS680">
        <v>-0.09319526132403909</v>
      </c>
      <c r="DT680">
        <v>0.009387990930232463</v>
      </c>
      <c r="DU680">
        <v>1</v>
      </c>
      <c r="DV680">
        <v>1</v>
      </c>
      <c r="DW680">
        <v>2</v>
      </c>
      <c r="DX680" t="s">
        <v>357</v>
      </c>
      <c r="DY680">
        <v>2.97672</v>
      </c>
      <c r="DZ680">
        <v>2.72493</v>
      </c>
      <c r="EA680">
        <v>0.144641</v>
      </c>
      <c r="EB680">
        <v>0.145733</v>
      </c>
      <c r="EC680">
        <v>0.0873241</v>
      </c>
      <c r="ED680">
        <v>0.0806467</v>
      </c>
      <c r="EE680">
        <v>26902</v>
      </c>
      <c r="EF680">
        <v>26971.2</v>
      </c>
      <c r="EG680">
        <v>29258.6</v>
      </c>
      <c r="EH680">
        <v>29218.4</v>
      </c>
      <c r="EI680">
        <v>35396</v>
      </c>
      <c r="EJ680">
        <v>35699.2</v>
      </c>
      <c r="EK680">
        <v>41221</v>
      </c>
      <c r="EL680">
        <v>41618.8</v>
      </c>
      <c r="EM680">
        <v>1.93508</v>
      </c>
      <c r="EN680">
        <v>2.02008</v>
      </c>
      <c r="EO680">
        <v>-0.00359118</v>
      </c>
      <c r="EP680">
        <v>0</v>
      </c>
      <c r="EQ680">
        <v>27.1104</v>
      </c>
      <c r="ER680">
        <v>999.9</v>
      </c>
      <c r="ES680">
        <v>27.7</v>
      </c>
      <c r="ET680">
        <v>39.5</v>
      </c>
      <c r="EU680">
        <v>29.2253</v>
      </c>
      <c r="EV680">
        <v>61.819</v>
      </c>
      <c r="EW680">
        <v>26.7548</v>
      </c>
      <c r="EX680">
        <v>2</v>
      </c>
      <c r="EY680">
        <v>0.271522</v>
      </c>
      <c r="EZ680">
        <v>4.4174</v>
      </c>
      <c r="FA680">
        <v>20.3292</v>
      </c>
      <c r="FB680">
        <v>5.21295</v>
      </c>
      <c r="FC680">
        <v>12.0153</v>
      </c>
      <c r="FD680">
        <v>4.9871</v>
      </c>
      <c r="FE680">
        <v>3.2877</v>
      </c>
      <c r="FF680">
        <v>6630.6</v>
      </c>
      <c r="FG680">
        <v>9999</v>
      </c>
      <c r="FH680">
        <v>9999</v>
      </c>
      <c r="FI680">
        <v>107.1</v>
      </c>
      <c r="FJ680">
        <v>1.86752</v>
      </c>
      <c r="FK680">
        <v>1.86651</v>
      </c>
      <c r="FL680">
        <v>1.866</v>
      </c>
      <c r="FM680">
        <v>1.86584</v>
      </c>
      <c r="FN680">
        <v>1.86768</v>
      </c>
      <c r="FO680">
        <v>1.87012</v>
      </c>
      <c r="FP680">
        <v>1.86878</v>
      </c>
      <c r="FQ680">
        <v>1.87017</v>
      </c>
      <c r="FR680">
        <v>0</v>
      </c>
      <c r="FS680">
        <v>0</v>
      </c>
      <c r="FT680">
        <v>0</v>
      </c>
      <c r="FU680">
        <v>0</v>
      </c>
      <c r="FV680" t="s">
        <v>358</v>
      </c>
      <c r="FW680" t="s">
        <v>359</v>
      </c>
      <c r="FX680" t="s">
        <v>360</v>
      </c>
      <c r="FY680" t="s">
        <v>360</v>
      </c>
      <c r="FZ680" t="s">
        <v>360</v>
      </c>
      <c r="GA680" t="s">
        <v>360</v>
      </c>
      <c r="GB680">
        <v>0</v>
      </c>
      <c r="GC680">
        <v>100</v>
      </c>
      <c r="GD680">
        <v>100</v>
      </c>
      <c r="GE680">
        <v>-2.49</v>
      </c>
      <c r="GF680">
        <v>-0.9679</v>
      </c>
      <c r="GG680">
        <v>-0.6157391948907027</v>
      </c>
      <c r="GH680">
        <v>-0.001751842048368114</v>
      </c>
      <c r="GI680">
        <v>2.175043830543419E-07</v>
      </c>
      <c r="GJ680">
        <v>-8.900938919420621E-11</v>
      </c>
      <c r="GK680">
        <v>8.598166570386768</v>
      </c>
      <c r="GL680">
        <v>1.777864070516789</v>
      </c>
      <c r="GM680">
        <v>-0.1595319365346188</v>
      </c>
      <c r="GN680">
        <v>0.002975254502177307</v>
      </c>
      <c r="GO680">
        <v>3</v>
      </c>
      <c r="GP680">
        <v>2360</v>
      </c>
      <c r="GQ680">
        <v>1</v>
      </c>
      <c r="GR680">
        <v>26</v>
      </c>
      <c r="GS680">
        <v>73.8</v>
      </c>
      <c r="GT680">
        <v>73.8</v>
      </c>
      <c r="GU680">
        <v>3.04443</v>
      </c>
      <c r="GV680">
        <v>2.2229</v>
      </c>
      <c r="GW680">
        <v>1.94702</v>
      </c>
      <c r="GX680">
        <v>2.81738</v>
      </c>
      <c r="GY680">
        <v>2.19482</v>
      </c>
      <c r="GZ680">
        <v>2.36694</v>
      </c>
      <c r="HA680">
        <v>42.165</v>
      </c>
      <c r="HB680">
        <v>11.6979</v>
      </c>
      <c r="HC680">
        <v>18</v>
      </c>
      <c r="HD680">
        <v>501.307</v>
      </c>
      <c r="HE680">
        <v>570.288</v>
      </c>
      <c r="HF680">
        <v>20.3426</v>
      </c>
      <c r="HG680">
        <v>30.7722</v>
      </c>
      <c r="HH680">
        <v>30.0001</v>
      </c>
      <c r="HI680">
        <v>30.7404</v>
      </c>
      <c r="HJ680">
        <v>30.6641</v>
      </c>
      <c r="HK680">
        <v>61.2178</v>
      </c>
      <c r="HL680">
        <v>15.1592</v>
      </c>
      <c r="HM680">
        <v>33.2169</v>
      </c>
      <c r="HN680">
        <v>20.3268</v>
      </c>
      <c r="HO680">
        <v>1230.21</v>
      </c>
      <c r="HP680">
        <v>24.301</v>
      </c>
      <c r="HQ680">
        <v>100.066</v>
      </c>
      <c r="HR680">
        <v>99.97199999999999</v>
      </c>
    </row>
    <row r="681" spans="1:226">
      <c r="A681">
        <v>665</v>
      </c>
      <c r="B681">
        <v>1657319952</v>
      </c>
      <c r="C681">
        <v>11091</v>
      </c>
      <c r="D681" t="s">
        <v>1698</v>
      </c>
      <c r="E681" t="s">
        <v>1699</v>
      </c>
      <c r="F681">
        <v>5</v>
      </c>
      <c r="G681" t="s">
        <v>728</v>
      </c>
      <c r="H681" t="s">
        <v>354</v>
      </c>
      <c r="I681">
        <v>1657319949.277778</v>
      </c>
      <c r="J681">
        <f>(K681)/1000</f>
        <v>0</v>
      </c>
      <c r="K681">
        <f>IF(BF681, AN681, AH681)</f>
        <v>0</v>
      </c>
      <c r="L681">
        <f>IF(BF681, AI681, AG681)</f>
        <v>0</v>
      </c>
      <c r="M681">
        <f>BH681 - IF(AU681&gt;1, L681*BB681*100.0/(AW681*BV681), 0)</f>
        <v>0</v>
      </c>
      <c r="N681">
        <f>((T681-J681/2)*M681-L681)/(T681+J681/2)</f>
        <v>0</v>
      </c>
      <c r="O681">
        <f>N681*(BO681+BP681)/1000.0</f>
        <v>0</v>
      </c>
      <c r="P681">
        <f>(BH681 - IF(AU681&gt;1, L681*BB681*100.0/(AW681*BV681), 0))*(BO681+BP681)/1000.0</f>
        <v>0</v>
      </c>
      <c r="Q681">
        <f>2.0/((1/S681-1/R681)+SIGN(S681)*SQRT((1/S681-1/R681)*(1/S681-1/R681) + 4*BC681/((BC681+1)*(BC681+1))*(2*1/S681*1/R681-1/R681*1/R681)))</f>
        <v>0</v>
      </c>
      <c r="R681">
        <f>IF(LEFT(BD681,1)&lt;&gt;"0",IF(LEFT(BD681,1)="1",3.0,BE681),$D$5+$E$5*(BV681*BO681/($K$5*1000))+$F$5*(BV681*BO681/($K$5*1000))*MAX(MIN(BB681,$J$5),$I$5)*MAX(MIN(BB681,$J$5),$I$5)+$G$5*MAX(MIN(BB681,$J$5),$I$5)*(BV681*BO681/($K$5*1000))+$H$5*(BV681*BO681/($K$5*1000))*(BV681*BO681/($K$5*1000)))</f>
        <v>0</v>
      </c>
      <c r="S681">
        <f>J681*(1000-(1000*0.61365*exp(17.502*W681/(240.97+W681))/(BO681+BP681)+BJ681)/2)/(1000*0.61365*exp(17.502*W681/(240.97+W681))/(BO681+BP681)-BJ681)</f>
        <v>0</v>
      </c>
      <c r="T681">
        <f>1/((BC681+1)/(Q681/1.6)+1/(R681/1.37)) + BC681/((BC681+1)/(Q681/1.6) + BC681/(R681/1.37))</f>
        <v>0</v>
      </c>
      <c r="U681">
        <f>(AX681*BA681)</f>
        <v>0</v>
      </c>
      <c r="V681">
        <f>(BQ681+(U681+2*0.95*5.67E-8*(((BQ681+$B$7)+273)^4-(BQ681+273)^4)-44100*J681)/(1.84*29.3*R681+8*0.95*5.67E-8*(BQ681+273)^3))</f>
        <v>0</v>
      </c>
      <c r="W681">
        <f>($C$7*BR681+$D$7*BS681+$E$7*V681)</f>
        <v>0</v>
      </c>
      <c r="X681">
        <f>0.61365*exp(17.502*W681/(240.97+W681))</f>
        <v>0</v>
      </c>
      <c r="Y681">
        <f>(Z681/AA681*100)</f>
        <v>0</v>
      </c>
      <c r="Z681">
        <f>BJ681*(BO681+BP681)/1000</f>
        <v>0</v>
      </c>
      <c r="AA681">
        <f>0.61365*exp(17.502*BQ681/(240.97+BQ681))</f>
        <v>0</v>
      </c>
      <c r="AB681">
        <f>(X681-BJ681*(BO681+BP681)/1000)</f>
        <v>0</v>
      </c>
      <c r="AC681">
        <f>(-J681*44100)</f>
        <v>0</v>
      </c>
      <c r="AD681">
        <f>2*29.3*R681*0.92*(BQ681-W681)</f>
        <v>0</v>
      </c>
      <c r="AE681">
        <f>2*0.95*5.67E-8*(((BQ681+$B$7)+273)^4-(W681+273)^4)</f>
        <v>0</v>
      </c>
      <c r="AF681">
        <f>U681+AE681+AC681+AD681</f>
        <v>0</v>
      </c>
      <c r="AG681">
        <f>BN681*AU681*(BI681-BH681*(1000-AU681*BK681)/(1000-AU681*BJ681))/(100*BB681)</f>
        <v>0</v>
      </c>
      <c r="AH681">
        <f>1000*BN681*AU681*(BJ681-BK681)/(100*BB681*(1000-AU681*BJ681))</f>
        <v>0</v>
      </c>
      <c r="AI681">
        <f>(AJ681 - AK681 - BO681*1E3/(8.314*(BQ681+273.15)) * AM681/BN681 * AL681) * BN681/(100*BB681) * (1000 - BK681)/1000</f>
        <v>0</v>
      </c>
      <c r="AJ681">
        <v>1222.580634318696</v>
      </c>
      <c r="AK681">
        <v>1197.768424242424</v>
      </c>
      <c r="AL681">
        <v>3.441284257717646</v>
      </c>
      <c r="AM681">
        <v>65.61968836560369</v>
      </c>
      <c r="AN681">
        <f>(AP681 - AO681 + BO681*1E3/(8.314*(BQ681+273.15)) * AR681/BN681 * AQ681) * BN681/(100*BB681) * 1000/(1000 - AP681)</f>
        <v>0</v>
      </c>
      <c r="AO681">
        <v>24.28997248320595</v>
      </c>
      <c r="AP681">
        <v>25.57384969696969</v>
      </c>
      <c r="AQ681">
        <v>-5.598094128727711E-06</v>
      </c>
      <c r="AR681">
        <v>78.44544884641762</v>
      </c>
      <c r="AS681">
        <v>0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MAX(0,($B$13+$C$13*BV681)/(1+$D$13*BV681)*BO681/(BQ681+273)*$E$13)</f>
        <v>0</v>
      </c>
      <c r="AX681">
        <f>$B$11*BW681+$C$11*BX681+$F$11*CI681*(1-CL681)</f>
        <v>0</v>
      </c>
      <c r="AY681">
        <f>AX681*AZ681</f>
        <v>0</v>
      </c>
      <c r="AZ681">
        <f>($B$11*$D$9+$C$11*$D$9+$F$11*((CV681+CN681)/MAX(CV681+CN681+CW681, 0.1)*$I$9+CW681/MAX(CV681+CN681+CW681, 0.1)*$J$9))/($B$11+$C$11+$F$11)</f>
        <v>0</v>
      </c>
      <c r="BA681">
        <f>($B$11*$K$9+$C$11*$K$9+$F$11*((CV681+CN681)/MAX(CV681+CN681+CW681, 0.1)*$P$9+CW681/MAX(CV681+CN681+CW681, 0.1)*$Q$9))/($B$11+$C$11+$F$11)</f>
        <v>0</v>
      </c>
      <c r="BB681">
        <v>6</v>
      </c>
      <c r="BC681">
        <v>0.5</v>
      </c>
      <c r="BD681" t="s">
        <v>355</v>
      </c>
      <c r="BE681">
        <v>2</v>
      </c>
      <c r="BF681" t="b">
        <v>1</v>
      </c>
      <c r="BG681">
        <v>1657319949.277778</v>
      </c>
      <c r="BH681">
        <v>1159.691111111111</v>
      </c>
      <c r="BI681">
        <v>1193.628888888889</v>
      </c>
      <c r="BJ681">
        <v>25.57311111111111</v>
      </c>
      <c r="BK681">
        <v>24.29178888888889</v>
      </c>
      <c r="BL681">
        <v>1162.19</v>
      </c>
      <c r="BM681">
        <v>26.54121111111111</v>
      </c>
      <c r="BN681">
        <v>500.0037777777777</v>
      </c>
      <c r="BO681">
        <v>68.41114444444445</v>
      </c>
      <c r="BP681">
        <v>0.1000445222222222</v>
      </c>
      <c r="BQ681">
        <v>26.71156666666667</v>
      </c>
      <c r="BR681">
        <v>27.0491</v>
      </c>
      <c r="BS681">
        <v>999.9000000000001</v>
      </c>
      <c r="BT681">
        <v>0</v>
      </c>
      <c r="BU681">
        <v>0</v>
      </c>
      <c r="BV681">
        <v>10010.89777777778</v>
      </c>
      <c r="BW681">
        <v>0</v>
      </c>
      <c r="BX681">
        <v>1588.291111111111</v>
      </c>
      <c r="BY681">
        <v>-33.93646666666667</v>
      </c>
      <c r="BZ681">
        <v>1190.127777777778</v>
      </c>
      <c r="CA681">
        <v>1223.345555555556</v>
      </c>
      <c r="CB681">
        <v>1.281327777777778</v>
      </c>
      <c r="CC681">
        <v>1193.628888888889</v>
      </c>
      <c r="CD681">
        <v>24.29178888888889</v>
      </c>
      <c r="CE681">
        <v>1.749485555555556</v>
      </c>
      <c r="CF681">
        <v>1.661828888888889</v>
      </c>
      <c r="CG681">
        <v>15.34262222222222</v>
      </c>
      <c r="CH681">
        <v>14.54438888888889</v>
      </c>
      <c r="CI681">
        <v>2000.021111111111</v>
      </c>
      <c r="CJ681">
        <v>0.979994</v>
      </c>
      <c r="CK681">
        <v>0.020006</v>
      </c>
      <c r="CL681">
        <v>0</v>
      </c>
      <c r="CM681">
        <v>2.188466666666667</v>
      </c>
      <c r="CN681">
        <v>0</v>
      </c>
      <c r="CO681">
        <v>4371.762222222223</v>
      </c>
      <c r="CP681">
        <v>16749.61111111111</v>
      </c>
      <c r="CQ681">
        <v>42.819</v>
      </c>
      <c r="CR681">
        <v>44.479</v>
      </c>
      <c r="CS681">
        <v>43.25</v>
      </c>
      <c r="CT681">
        <v>42.625</v>
      </c>
      <c r="CU681">
        <v>41.625</v>
      </c>
      <c r="CV681">
        <v>1960.011111111111</v>
      </c>
      <c r="CW681">
        <v>40.01</v>
      </c>
      <c r="CX681">
        <v>0</v>
      </c>
      <c r="CY681">
        <v>1657319958.3</v>
      </c>
      <c r="CZ681">
        <v>0</v>
      </c>
      <c r="DA681">
        <v>1657315522.5</v>
      </c>
      <c r="DB681" t="s">
        <v>1038</v>
      </c>
      <c r="DC681">
        <v>1657315522.5</v>
      </c>
      <c r="DD681">
        <v>1657315518.5</v>
      </c>
      <c r="DE681">
        <v>10</v>
      </c>
      <c r="DF681">
        <v>0.226</v>
      </c>
      <c r="DG681">
        <v>0.346</v>
      </c>
      <c r="DH681">
        <v>-1.322</v>
      </c>
      <c r="DI681">
        <v>-0.172</v>
      </c>
      <c r="DJ681">
        <v>420</v>
      </c>
      <c r="DK681">
        <v>25</v>
      </c>
      <c r="DL681">
        <v>0.27</v>
      </c>
      <c r="DM681">
        <v>0.2</v>
      </c>
      <c r="DN681">
        <v>-33.7385525</v>
      </c>
      <c r="DO681">
        <v>-1.393383489681051</v>
      </c>
      <c r="DP681">
        <v>0.1771987781948569</v>
      </c>
      <c r="DQ681">
        <v>0</v>
      </c>
      <c r="DR681">
        <v>1.29340775</v>
      </c>
      <c r="DS681">
        <v>-0.08574427767354875</v>
      </c>
      <c r="DT681">
        <v>0.008388447856278295</v>
      </c>
      <c r="DU681">
        <v>1</v>
      </c>
      <c r="DV681">
        <v>1</v>
      </c>
      <c r="DW681">
        <v>2</v>
      </c>
      <c r="DX681" t="s">
        <v>357</v>
      </c>
      <c r="DY681">
        <v>2.97686</v>
      </c>
      <c r="DZ681">
        <v>2.7248</v>
      </c>
      <c r="EA681">
        <v>0.145581</v>
      </c>
      <c r="EB681">
        <v>0.146646</v>
      </c>
      <c r="EC681">
        <v>0.087326</v>
      </c>
      <c r="ED681">
        <v>0.0806631</v>
      </c>
      <c r="EE681">
        <v>26872.3</v>
      </c>
      <c r="EF681">
        <v>26942.4</v>
      </c>
      <c r="EG681">
        <v>29258.4</v>
      </c>
      <c r="EH681">
        <v>29218.4</v>
      </c>
      <c r="EI681">
        <v>35395.8</v>
      </c>
      <c r="EJ681">
        <v>35698.6</v>
      </c>
      <c r="EK681">
        <v>41220.8</v>
      </c>
      <c r="EL681">
        <v>41618.7</v>
      </c>
      <c r="EM681">
        <v>1.93528</v>
      </c>
      <c r="EN681">
        <v>2.02005</v>
      </c>
      <c r="EO681">
        <v>-0.00412017</v>
      </c>
      <c r="EP681">
        <v>0</v>
      </c>
      <c r="EQ681">
        <v>27.1147</v>
      </c>
      <c r="ER681">
        <v>999.9</v>
      </c>
      <c r="ES681">
        <v>27.7</v>
      </c>
      <c r="ET681">
        <v>39.5</v>
      </c>
      <c r="EU681">
        <v>29.2244</v>
      </c>
      <c r="EV681">
        <v>61.749</v>
      </c>
      <c r="EW681">
        <v>26.7548</v>
      </c>
      <c r="EX681">
        <v>2</v>
      </c>
      <c r="EY681">
        <v>0.271517</v>
      </c>
      <c r="EZ681">
        <v>4.43654</v>
      </c>
      <c r="FA681">
        <v>20.3288</v>
      </c>
      <c r="FB681">
        <v>5.2122</v>
      </c>
      <c r="FC681">
        <v>12.0149</v>
      </c>
      <c r="FD681">
        <v>4.9868</v>
      </c>
      <c r="FE681">
        <v>3.28745</v>
      </c>
      <c r="FF681">
        <v>6630.9</v>
      </c>
      <c r="FG681">
        <v>9999</v>
      </c>
      <c r="FH681">
        <v>9999</v>
      </c>
      <c r="FI681">
        <v>107.1</v>
      </c>
      <c r="FJ681">
        <v>1.86752</v>
      </c>
      <c r="FK681">
        <v>1.8665</v>
      </c>
      <c r="FL681">
        <v>1.866</v>
      </c>
      <c r="FM681">
        <v>1.86584</v>
      </c>
      <c r="FN681">
        <v>1.86768</v>
      </c>
      <c r="FO681">
        <v>1.87012</v>
      </c>
      <c r="FP681">
        <v>1.86875</v>
      </c>
      <c r="FQ681">
        <v>1.87021</v>
      </c>
      <c r="FR681">
        <v>0</v>
      </c>
      <c r="FS681">
        <v>0</v>
      </c>
      <c r="FT681">
        <v>0</v>
      </c>
      <c r="FU681">
        <v>0</v>
      </c>
      <c r="FV681" t="s">
        <v>358</v>
      </c>
      <c r="FW681" t="s">
        <v>359</v>
      </c>
      <c r="FX681" t="s">
        <v>360</v>
      </c>
      <c r="FY681" t="s">
        <v>360</v>
      </c>
      <c r="FZ681" t="s">
        <v>360</v>
      </c>
      <c r="GA681" t="s">
        <v>360</v>
      </c>
      <c r="GB681">
        <v>0</v>
      </c>
      <c r="GC681">
        <v>100</v>
      </c>
      <c r="GD681">
        <v>100</v>
      </c>
      <c r="GE681">
        <v>-2.52</v>
      </c>
      <c r="GF681">
        <v>-0.968</v>
      </c>
      <c r="GG681">
        <v>-0.6157391948907027</v>
      </c>
      <c r="GH681">
        <v>-0.001751842048368114</v>
      </c>
      <c r="GI681">
        <v>2.175043830543419E-07</v>
      </c>
      <c r="GJ681">
        <v>-8.900938919420621E-11</v>
      </c>
      <c r="GK681">
        <v>8.598166570386768</v>
      </c>
      <c r="GL681">
        <v>1.777864070516789</v>
      </c>
      <c r="GM681">
        <v>-0.1595319365346188</v>
      </c>
      <c r="GN681">
        <v>0.002975254502177307</v>
      </c>
      <c r="GO681">
        <v>3</v>
      </c>
      <c r="GP681">
        <v>2360</v>
      </c>
      <c r="GQ681">
        <v>1</v>
      </c>
      <c r="GR681">
        <v>26</v>
      </c>
      <c r="GS681">
        <v>73.8</v>
      </c>
      <c r="GT681">
        <v>73.90000000000001</v>
      </c>
      <c r="GU681">
        <v>3.06885</v>
      </c>
      <c r="GV681">
        <v>2.21802</v>
      </c>
      <c r="GW681">
        <v>1.94702</v>
      </c>
      <c r="GX681">
        <v>2.81738</v>
      </c>
      <c r="GY681">
        <v>2.19482</v>
      </c>
      <c r="GZ681">
        <v>2.39014</v>
      </c>
      <c r="HA681">
        <v>42.1915</v>
      </c>
      <c r="HB681">
        <v>11.6979</v>
      </c>
      <c r="HC681">
        <v>18</v>
      </c>
      <c r="HD681">
        <v>501.435</v>
      </c>
      <c r="HE681">
        <v>570.269</v>
      </c>
      <c r="HF681">
        <v>20.3053</v>
      </c>
      <c r="HG681">
        <v>30.7691</v>
      </c>
      <c r="HH681">
        <v>30.0001</v>
      </c>
      <c r="HI681">
        <v>30.7403</v>
      </c>
      <c r="HJ681">
        <v>30.6641</v>
      </c>
      <c r="HK681">
        <v>61.4253</v>
      </c>
      <c r="HL681">
        <v>15.1592</v>
      </c>
      <c r="HM681">
        <v>33.2169</v>
      </c>
      <c r="HN681">
        <v>20.2766</v>
      </c>
      <c r="HO681">
        <v>1217.33</v>
      </c>
      <c r="HP681">
        <v>24.301</v>
      </c>
      <c r="HQ681">
        <v>100.066</v>
      </c>
      <c r="HR681">
        <v>99.97199999999999</v>
      </c>
    </row>
    <row r="682" spans="1:226">
      <c r="A682">
        <v>666</v>
      </c>
      <c r="B682">
        <v>1657319953.5</v>
      </c>
      <c r="C682">
        <v>11092.5</v>
      </c>
      <c r="D682" t="s">
        <v>1700</v>
      </c>
      <c r="E682" t="s">
        <v>1701</v>
      </c>
      <c r="F682">
        <v>5</v>
      </c>
      <c r="G682" t="s">
        <v>728</v>
      </c>
      <c r="H682" t="s">
        <v>354</v>
      </c>
      <c r="I682">
        <v>1657319950.555556</v>
      </c>
      <c r="J682">
        <f>(K682)/1000</f>
        <v>0</v>
      </c>
      <c r="K682">
        <f>IF(BF682, AN682, AH682)</f>
        <v>0</v>
      </c>
      <c r="L682">
        <f>IF(BF682, AI682, AG682)</f>
        <v>0</v>
      </c>
      <c r="M682">
        <f>BH682 - IF(AU682&gt;1, L682*BB682*100.0/(AW682*BV682), 0)</f>
        <v>0</v>
      </c>
      <c r="N682">
        <f>((T682-J682/2)*M682-L682)/(T682+J682/2)</f>
        <v>0</v>
      </c>
      <c r="O682">
        <f>N682*(BO682+BP682)/1000.0</f>
        <v>0</v>
      </c>
      <c r="P682">
        <f>(BH682 - IF(AU682&gt;1, L682*BB682*100.0/(AW682*BV682), 0))*(BO682+BP682)/1000.0</f>
        <v>0</v>
      </c>
      <c r="Q682">
        <f>2.0/((1/S682-1/R682)+SIGN(S682)*SQRT((1/S682-1/R682)*(1/S682-1/R682) + 4*BC682/((BC682+1)*(BC682+1))*(2*1/S682*1/R682-1/R682*1/R682)))</f>
        <v>0</v>
      </c>
      <c r="R682">
        <f>IF(LEFT(BD682,1)&lt;&gt;"0",IF(LEFT(BD682,1)="1",3.0,BE682),$D$5+$E$5*(BV682*BO682/($K$5*1000))+$F$5*(BV682*BO682/($K$5*1000))*MAX(MIN(BB682,$J$5),$I$5)*MAX(MIN(BB682,$J$5),$I$5)+$G$5*MAX(MIN(BB682,$J$5),$I$5)*(BV682*BO682/($K$5*1000))+$H$5*(BV682*BO682/($K$5*1000))*(BV682*BO682/($K$5*1000)))</f>
        <v>0</v>
      </c>
      <c r="S682">
        <f>J682*(1000-(1000*0.61365*exp(17.502*W682/(240.97+W682))/(BO682+BP682)+BJ682)/2)/(1000*0.61365*exp(17.502*W682/(240.97+W682))/(BO682+BP682)-BJ682)</f>
        <v>0</v>
      </c>
      <c r="T682">
        <f>1/((BC682+1)/(Q682/1.6)+1/(R682/1.37)) + BC682/((BC682+1)/(Q682/1.6) + BC682/(R682/1.37))</f>
        <v>0</v>
      </c>
      <c r="U682">
        <f>(AX682*BA682)</f>
        <v>0</v>
      </c>
      <c r="V682">
        <f>(BQ682+(U682+2*0.95*5.67E-8*(((BQ682+$B$7)+273)^4-(BQ682+273)^4)-44100*J682)/(1.84*29.3*R682+8*0.95*5.67E-8*(BQ682+273)^3))</f>
        <v>0</v>
      </c>
      <c r="W682">
        <f>($C$7*BR682+$D$7*BS682+$E$7*V682)</f>
        <v>0</v>
      </c>
      <c r="X682">
        <f>0.61365*exp(17.502*W682/(240.97+W682))</f>
        <v>0</v>
      </c>
      <c r="Y682">
        <f>(Z682/AA682*100)</f>
        <v>0</v>
      </c>
      <c r="Z682">
        <f>BJ682*(BO682+BP682)/1000</f>
        <v>0</v>
      </c>
      <c r="AA682">
        <f>0.61365*exp(17.502*BQ682/(240.97+BQ682))</f>
        <v>0</v>
      </c>
      <c r="AB682">
        <f>(X682-BJ682*(BO682+BP682)/1000)</f>
        <v>0</v>
      </c>
      <c r="AC682">
        <f>(-J682*44100)</f>
        <v>0</v>
      </c>
      <c r="AD682">
        <f>2*29.3*R682*0.92*(BQ682-W682)</f>
        <v>0</v>
      </c>
      <c r="AE682">
        <f>2*0.95*5.67E-8*(((BQ682+$B$7)+273)^4-(W682+273)^4)</f>
        <v>0</v>
      </c>
      <c r="AF682">
        <f>U682+AE682+AC682+AD682</f>
        <v>0</v>
      </c>
      <c r="AG682">
        <f>BN682*AU682*(BI682-BH682*(1000-AU682*BK682)/(1000-AU682*BJ682))/(100*BB682)</f>
        <v>0</v>
      </c>
      <c r="AH682">
        <f>1000*BN682*AU682*(BJ682-BK682)/(100*BB682*(1000-AU682*BJ682))</f>
        <v>0</v>
      </c>
      <c r="AI682">
        <f>(AJ682 - AK682 - BO682*1E3/(8.314*(BQ682+273.15)) * AM682/BN682 * AL682) * BN682/(100*BB682) * (1000 - BK682)/1000</f>
        <v>0</v>
      </c>
      <c r="AJ682">
        <v>1227.685374937123</v>
      </c>
      <c r="AK682">
        <v>1202.901757575758</v>
      </c>
      <c r="AL682">
        <v>3.430277688911914</v>
      </c>
      <c r="AM682">
        <v>65.61968836560369</v>
      </c>
      <c r="AN682">
        <f>(AP682 - AO682 + BO682*1E3/(8.314*(BQ682+273.15)) * AR682/BN682 * AQ682) * BN682/(100*BB682) * 1000/(1000 - AP682)</f>
        <v>0</v>
      </c>
      <c r="AO682">
        <v>24.2928684132441</v>
      </c>
      <c r="AP682">
        <v>25.57310848484848</v>
      </c>
      <c r="AQ682">
        <v>6.547712721483428E-06</v>
      </c>
      <c r="AR682">
        <v>78.44544884641762</v>
      </c>
      <c r="AS682">
        <v>0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MAX(0,($B$13+$C$13*BV682)/(1+$D$13*BV682)*BO682/(BQ682+273)*$E$13)</f>
        <v>0</v>
      </c>
      <c r="AX682">
        <f>$B$11*BW682+$C$11*BX682+$F$11*CI682*(1-CL682)</f>
        <v>0</v>
      </c>
      <c r="AY682">
        <f>AX682*AZ682</f>
        <v>0</v>
      </c>
      <c r="AZ682">
        <f>($B$11*$D$9+$C$11*$D$9+$F$11*((CV682+CN682)/MAX(CV682+CN682+CW682, 0.1)*$I$9+CW682/MAX(CV682+CN682+CW682, 0.1)*$J$9))/($B$11+$C$11+$F$11)</f>
        <v>0</v>
      </c>
      <c r="BA682">
        <f>($B$11*$K$9+$C$11*$K$9+$F$11*((CV682+CN682)/MAX(CV682+CN682+CW682, 0.1)*$P$9+CW682/MAX(CV682+CN682+CW682, 0.1)*$Q$9))/($B$11+$C$11+$F$11)</f>
        <v>0</v>
      </c>
      <c r="BB682">
        <v>6</v>
      </c>
      <c r="BC682">
        <v>0.5</v>
      </c>
      <c r="BD682" t="s">
        <v>355</v>
      </c>
      <c r="BE682">
        <v>2</v>
      </c>
      <c r="BF682" t="b">
        <v>1</v>
      </c>
      <c r="BG682">
        <v>1657319950.555556</v>
      </c>
      <c r="BH682">
        <v>1163.972222222222</v>
      </c>
      <c r="BI682">
        <v>1197.933333333333</v>
      </c>
      <c r="BJ682">
        <v>25.5731</v>
      </c>
      <c r="BK682">
        <v>24.29428888888889</v>
      </c>
      <c r="BL682">
        <v>1166.477777777778</v>
      </c>
      <c r="BM682">
        <v>26.5412</v>
      </c>
      <c r="BN682">
        <v>500.0075555555556</v>
      </c>
      <c r="BO682">
        <v>68.41141111111112</v>
      </c>
      <c r="BP682">
        <v>0.1000408777777778</v>
      </c>
      <c r="BQ682">
        <v>26.71343333333333</v>
      </c>
      <c r="BR682">
        <v>27.04871111111111</v>
      </c>
      <c r="BS682">
        <v>999.9000000000001</v>
      </c>
      <c r="BT682">
        <v>0</v>
      </c>
      <c r="BU682">
        <v>0</v>
      </c>
      <c r="BV682">
        <v>10008.80888888889</v>
      </c>
      <c r="BW682">
        <v>0</v>
      </c>
      <c r="BX682">
        <v>1588.154444444444</v>
      </c>
      <c r="BY682">
        <v>-33.96036666666666</v>
      </c>
      <c r="BZ682">
        <v>1194.521111111111</v>
      </c>
      <c r="CA682">
        <v>1227.761111111111</v>
      </c>
      <c r="CB682">
        <v>1.278811111111111</v>
      </c>
      <c r="CC682">
        <v>1197.933333333333</v>
      </c>
      <c r="CD682">
        <v>24.29428888888889</v>
      </c>
      <c r="CE682">
        <v>1.749491111111111</v>
      </c>
      <c r="CF682">
        <v>1.662005555555556</v>
      </c>
      <c r="CG682">
        <v>15.34266666666667</v>
      </c>
      <c r="CH682">
        <v>14.54605555555556</v>
      </c>
      <c r="CI682">
        <v>2000.017777777778</v>
      </c>
      <c r="CJ682">
        <v>0.979994</v>
      </c>
      <c r="CK682">
        <v>0.020006</v>
      </c>
      <c r="CL682">
        <v>0</v>
      </c>
      <c r="CM682">
        <v>2.246755555555555</v>
      </c>
      <c r="CN682">
        <v>0</v>
      </c>
      <c r="CO682">
        <v>4371.417777777777</v>
      </c>
      <c r="CP682">
        <v>16749.57777777778</v>
      </c>
      <c r="CQ682">
        <v>42.819</v>
      </c>
      <c r="CR682">
        <v>44.493</v>
      </c>
      <c r="CS682">
        <v>43.26377777777778</v>
      </c>
      <c r="CT682">
        <v>42.625</v>
      </c>
      <c r="CU682">
        <v>41.625</v>
      </c>
      <c r="CV682">
        <v>1960.007777777778</v>
      </c>
      <c r="CW682">
        <v>40.01</v>
      </c>
      <c r="CX682">
        <v>0</v>
      </c>
      <c r="CY682">
        <v>1657319960.1</v>
      </c>
      <c r="CZ682">
        <v>0</v>
      </c>
      <c r="DA682">
        <v>1657315522.5</v>
      </c>
      <c r="DB682" t="s">
        <v>1038</v>
      </c>
      <c r="DC682">
        <v>1657315522.5</v>
      </c>
      <c r="DD682">
        <v>1657315518.5</v>
      </c>
      <c r="DE682">
        <v>10</v>
      </c>
      <c r="DF682">
        <v>0.226</v>
      </c>
      <c r="DG682">
        <v>0.346</v>
      </c>
      <c r="DH682">
        <v>-1.322</v>
      </c>
      <c r="DI682">
        <v>-0.172</v>
      </c>
      <c r="DJ682">
        <v>420</v>
      </c>
      <c r="DK682">
        <v>25</v>
      </c>
      <c r="DL682">
        <v>0.27</v>
      </c>
      <c r="DM682">
        <v>0.2</v>
      </c>
      <c r="DN682">
        <v>-33.77692195121951</v>
      </c>
      <c r="DO682">
        <v>-1.471816724738786</v>
      </c>
      <c r="DP682">
        <v>0.1824990377685229</v>
      </c>
      <c r="DQ682">
        <v>0</v>
      </c>
      <c r="DR682">
        <v>1.289847804878049</v>
      </c>
      <c r="DS682">
        <v>-0.08287379790940386</v>
      </c>
      <c r="DT682">
        <v>0.008267984834905064</v>
      </c>
      <c r="DU682">
        <v>1</v>
      </c>
      <c r="DV682">
        <v>1</v>
      </c>
      <c r="DW682">
        <v>2</v>
      </c>
      <c r="DX682" t="s">
        <v>357</v>
      </c>
      <c r="DY682">
        <v>2.97669</v>
      </c>
      <c r="DZ682">
        <v>2.72477</v>
      </c>
      <c r="EA682">
        <v>0.145981</v>
      </c>
      <c r="EB682">
        <v>0.147037</v>
      </c>
      <c r="EC682">
        <v>0.0873258</v>
      </c>
      <c r="ED682">
        <v>0.0806717</v>
      </c>
      <c r="EE682">
        <v>26859.8</v>
      </c>
      <c r="EF682">
        <v>26930.1</v>
      </c>
      <c r="EG682">
        <v>29258.5</v>
      </c>
      <c r="EH682">
        <v>29218.5</v>
      </c>
      <c r="EI682">
        <v>35395.8</v>
      </c>
      <c r="EJ682">
        <v>35698.6</v>
      </c>
      <c r="EK682">
        <v>41220.7</v>
      </c>
      <c r="EL682">
        <v>41619.1</v>
      </c>
      <c r="EM682">
        <v>1.93517</v>
      </c>
      <c r="EN682">
        <v>2.02008</v>
      </c>
      <c r="EO682">
        <v>-0.0045076</v>
      </c>
      <c r="EP682">
        <v>0</v>
      </c>
      <c r="EQ682">
        <v>27.117</v>
      </c>
      <c r="ER682">
        <v>999.9</v>
      </c>
      <c r="ES682">
        <v>27.7</v>
      </c>
      <c r="ET682">
        <v>39.5</v>
      </c>
      <c r="EU682">
        <v>29.2253</v>
      </c>
      <c r="EV682">
        <v>61.499</v>
      </c>
      <c r="EW682">
        <v>26.8109</v>
      </c>
      <c r="EX682">
        <v>2</v>
      </c>
      <c r="EY682">
        <v>0.271568</v>
      </c>
      <c r="EZ682">
        <v>4.45165</v>
      </c>
      <c r="FA682">
        <v>20.3285</v>
      </c>
      <c r="FB682">
        <v>5.2122</v>
      </c>
      <c r="FC682">
        <v>12.0149</v>
      </c>
      <c r="FD682">
        <v>4.9867</v>
      </c>
      <c r="FE682">
        <v>3.2875</v>
      </c>
      <c r="FF682">
        <v>6630.9</v>
      </c>
      <c r="FG682">
        <v>9999</v>
      </c>
      <c r="FH682">
        <v>9999</v>
      </c>
      <c r="FI682">
        <v>107.1</v>
      </c>
      <c r="FJ682">
        <v>1.86752</v>
      </c>
      <c r="FK682">
        <v>1.86649</v>
      </c>
      <c r="FL682">
        <v>1.866</v>
      </c>
      <c r="FM682">
        <v>1.86584</v>
      </c>
      <c r="FN682">
        <v>1.86768</v>
      </c>
      <c r="FO682">
        <v>1.87012</v>
      </c>
      <c r="FP682">
        <v>1.86876</v>
      </c>
      <c r="FQ682">
        <v>1.87022</v>
      </c>
      <c r="FR682">
        <v>0</v>
      </c>
      <c r="FS682">
        <v>0</v>
      </c>
      <c r="FT682">
        <v>0</v>
      </c>
      <c r="FU682">
        <v>0</v>
      </c>
      <c r="FV682" t="s">
        <v>358</v>
      </c>
      <c r="FW682" t="s">
        <v>359</v>
      </c>
      <c r="FX682" t="s">
        <v>360</v>
      </c>
      <c r="FY682" t="s">
        <v>360</v>
      </c>
      <c r="FZ682" t="s">
        <v>360</v>
      </c>
      <c r="GA682" t="s">
        <v>360</v>
      </c>
      <c r="GB682">
        <v>0</v>
      </c>
      <c r="GC682">
        <v>100</v>
      </c>
      <c r="GD682">
        <v>100</v>
      </c>
      <c r="GE682">
        <v>-2.52</v>
      </c>
      <c r="GF682">
        <v>-0.968</v>
      </c>
      <c r="GG682">
        <v>-0.6157391948907027</v>
      </c>
      <c r="GH682">
        <v>-0.001751842048368114</v>
      </c>
      <c r="GI682">
        <v>2.175043830543419E-07</v>
      </c>
      <c r="GJ682">
        <v>-8.900938919420621E-11</v>
      </c>
      <c r="GK682">
        <v>8.598166570386768</v>
      </c>
      <c r="GL682">
        <v>1.777864070516789</v>
      </c>
      <c r="GM682">
        <v>-0.1595319365346188</v>
      </c>
      <c r="GN682">
        <v>0.002975254502177307</v>
      </c>
      <c r="GO682">
        <v>3</v>
      </c>
      <c r="GP682">
        <v>2360</v>
      </c>
      <c r="GQ682">
        <v>1</v>
      </c>
      <c r="GR682">
        <v>26</v>
      </c>
      <c r="GS682">
        <v>73.8</v>
      </c>
      <c r="GT682">
        <v>73.90000000000001</v>
      </c>
      <c r="GU682">
        <v>3.07983</v>
      </c>
      <c r="GV682">
        <v>2.22046</v>
      </c>
      <c r="GW682">
        <v>1.94702</v>
      </c>
      <c r="GX682">
        <v>2.81738</v>
      </c>
      <c r="GY682">
        <v>2.19482</v>
      </c>
      <c r="GZ682">
        <v>2.37061</v>
      </c>
      <c r="HA682">
        <v>42.1915</v>
      </c>
      <c r="HB682">
        <v>11.6891</v>
      </c>
      <c r="HC682">
        <v>18</v>
      </c>
      <c r="HD682">
        <v>501.366</v>
      </c>
      <c r="HE682">
        <v>570.288</v>
      </c>
      <c r="HF682">
        <v>20.2886</v>
      </c>
      <c r="HG682">
        <v>30.768</v>
      </c>
      <c r="HH682">
        <v>30.0002</v>
      </c>
      <c r="HI682">
        <v>30.7396</v>
      </c>
      <c r="HJ682">
        <v>30.6641</v>
      </c>
      <c r="HK682">
        <v>61.6613</v>
      </c>
      <c r="HL682">
        <v>15.1592</v>
      </c>
      <c r="HM682">
        <v>33.2169</v>
      </c>
      <c r="HN682">
        <v>20.2766</v>
      </c>
      <c r="HO682">
        <v>1224.01</v>
      </c>
      <c r="HP682">
        <v>24.301</v>
      </c>
      <c r="HQ682">
        <v>100.066</v>
      </c>
      <c r="HR682">
        <v>99.9726</v>
      </c>
    </row>
    <row r="683" spans="1:226">
      <c r="A683">
        <v>667</v>
      </c>
      <c r="B683">
        <v>1657319957</v>
      </c>
      <c r="C683">
        <v>11096</v>
      </c>
      <c r="D683" t="s">
        <v>1702</v>
      </c>
      <c r="E683" t="s">
        <v>1703</v>
      </c>
      <c r="F683">
        <v>5</v>
      </c>
      <c r="G683" t="s">
        <v>728</v>
      </c>
      <c r="H683" t="s">
        <v>354</v>
      </c>
      <c r="I683">
        <v>1657319954.277778</v>
      </c>
      <c r="J683">
        <f>(K683)/1000</f>
        <v>0</v>
      </c>
      <c r="K683">
        <f>IF(BF683, AN683, AH683)</f>
        <v>0</v>
      </c>
      <c r="L683">
        <f>IF(BF683, AI683, AG683)</f>
        <v>0</v>
      </c>
      <c r="M683">
        <f>BH683 - IF(AU683&gt;1, L683*BB683*100.0/(AW683*BV683), 0)</f>
        <v>0</v>
      </c>
      <c r="N683">
        <f>((T683-J683/2)*M683-L683)/(T683+J683/2)</f>
        <v>0</v>
      </c>
      <c r="O683">
        <f>N683*(BO683+BP683)/1000.0</f>
        <v>0</v>
      </c>
      <c r="P683">
        <f>(BH683 - IF(AU683&gt;1, L683*BB683*100.0/(AW683*BV683), 0))*(BO683+BP683)/1000.0</f>
        <v>0</v>
      </c>
      <c r="Q683">
        <f>2.0/((1/S683-1/R683)+SIGN(S683)*SQRT((1/S683-1/R683)*(1/S683-1/R683) + 4*BC683/((BC683+1)*(BC683+1))*(2*1/S683*1/R683-1/R683*1/R683)))</f>
        <v>0</v>
      </c>
      <c r="R683">
        <f>IF(LEFT(BD683,1)&lt;&gt;"0",IF(LEFT(BD683,1)="1",3.0,BE683),$D$5+$E$5*(BV683*BO683/($K$5*1000))+$F$5*(BV683*BO683/($K$5*1000))*MAX(MIN(BB683,$J$5),$I$5)*MAX(MIN(BB683,$J$5),$I$5)+$G$5*MAX(MIN(BB683,$J$5),$I$5)*(BV683*BO683/($K$5*1000))+$H$5*(BV683*BO683/($K$5*1000))*(BV683*BO683/($K$5*1000)))</f>
        <v>0</v>
      </c>
      <c r="S683">
        <f>J683*(1000-(1000*0.61365*exp(17.502*W683/(240.97+W683))/(BO683+BP683)+BJ683)/2)/(1000*0.61365*exp(17.502*W683/(240.97+W683))/(BO683+BP683)-BJ683)</f>
        <v>0</v>
      </c>
      <c r="T683">
        <f>1/((BC683+1)/(Q683/1.6)+1/(R683/1.37)) + BC683/((BC683+1)/(Q683/1.6) + BC683/(R683/1.37))</f>
        <v>0</v>
      </c>
      <c r="U683">
        <f>(AX683*BA683)</f>
        <v>0</v>
      </c>
      <c r="V683">
        <f>(BQ683+(U683+2*0.95*5.67E-8*(((BQ683+$B$7)+273)^4-(BQ683+273)^4)-44100*J683)/(1.84*29.3*R683+8*0.95*5.67E-8*(BQ683+273)^3))</f>
        <v>0</v>
      </c>
      <c r="W683">
        <f>($C$7*BR683+$D$7*BS683+$E$7*V683)</f>
        <v>0</v>
      </c>
      <c r="X683">
        <f>0.61365*exp(17.502*W683/(240.97+W683))</f>
        <v>0</v>
      </c>
      <c r="Y683">
        <f>(Z683/AA683*100)</f>
        <v>0</v>
      </c>
      <c r="Z683">
        <f>BJ683*(BO683+BP683)/1000</f>
        <v>0</v>
      </c>
      <c r="AA683">
        <f>0.61365*exp(17.502*BQ683/(240.97+BQ683))</f>
        <v>0</v>
      </c>
      <c r="AB683">
        <f>(X683-BJ683*(BO683+BP683)/1000)</f>
        <v>0</v>
      </c>
      <c r="AC683">
        <f>(-J683*44100)</f>
        <v>0</v>
      </c>
      <c r="AD683">
        <f>2*29.3*R683*0.92*(BQ683-W683)</f>
        <v>0</v>
      </c>
      <c r="AE683">
        <f>2*0.95*5.67E-8*(((BQ683+$B$7)+273)^4-(W683+273)^4)</f>
        <v>0</v>
      </c>
      <c r="AF683">
        <f>U683+AE683+AC683+AD683</f>
        <v>0</v>
      </c>
      <c r="AG683">
        <f>BN683*AU683*(BI683-BH683*(1000-AU683*BK683)/(1000-AU683*BJ683))/(100*BB683)</f>
        <v>0</v>
      </c>
      <c r="AH683">
        <f>1000*BN683*AU683*(BJ683-BK683)/(100*BB683*(1000-AU683*BJ683))</f>
        <v>0</v>
      </c>
      <c r="AI683">
        <f>(AJ683 - AK683 - BO683*1E3/(8.314*(BQ683+273.15)) * AM683/BN683 * AL683) * BN683/(100*BB683) * (1000 - BK683)/1000</f>
        <v>0</v>
      </c>
      <c r="AJ683">
        <v>1239.713502903214</v>
      </c>
      <c r="AK683">
        <v>1214.956060606061</v>
      </c>
      <c r="AL683">
        <v>3.442473991374711</v>
      </c>
      <c r="AM683">
        <v>65.61968836560369</v>
      </c>
      <c r="AN683">
        <f>(AP683 - AO683 + BO683*1E3/(8.314*(BQ683+273.15)) * AR683/BN683 * AQ683) * BN683/(100*BB683) * 1000/(1000 - AP683)</f>
        <v>0</v>
      </c>
      <c r="AO683">
        <v>24.29972574798184</v>
      </c>
      <c r="AP683">
        <v>25.57307696969696</v>
      </c>
      <c r="AQ683">
        <v>-8.276983644778026E-06</v>
      </c>
      <c r="AR683">
        <v>78.44544884641762</v>
      </c>
      <c r="AS683">
        <v>0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MAX(0,($B$13+$C$13*BV683)/(1+$D$13*BV683)*BO683/(BQ683+273)*$E$13)</f>
        <v>0</v>
      </c>
      <c r="AX683">
        <f>$B$11*BW683+$C$11*BX683+$F$11*CI683*(1-CL683)</f>
        <v>0</v>
      </c>
      <c r="AY683">
        <f>AX683*AZ683</f>
        <v>0</v>
      </c>
      <c r="AZ683">
        <f>($B$11*$D$9+$C$11*$D$9+$F$11*((CV683+CN683)/MAX(CV683+CN683+CW683, 0.1)*$I$9+CW683/MAX(CV683+CN683+CW683, 0.1)*$J$9))/($B$11+$C$11+$F$11)</f>
        <v>0</v>
      </c>
      <c r="BA683">
        <f>($B$11*$K$9+$C$11*$K$9+$F$11*((CV683+CN683)/MAX(CV683+CN683+CW683, 0.1)*$P$9+CW683/MAX(CV683+CN683+CW683, 0.1)*$Q$9))/($B$11+$C$11+$F$11)</f>
        <v>0</v>
      </c>
      <c r="BB683">
        <v>6</v>
      </c>
      <c r="BC683">
        <v>0.5</v>
      </c>
      <c r="BD683" t="s">
        <v>355</v>
      </c>
      <c r="BE683">
        <v>2</v>
      </c>
      <c r="BF683" t="b">
        <v>1</v>
      </c>
      <c r="BG683">
        <v>1657319954.277778</v>
      </c>
      <c r="BH683">
        <v>1176.423333333333</v>
      </c>
      <c r="BI683">
        <v>1210.404444444444</v>
      </c>
      <c r="BJ683">
        <v>25.57264444444445</v>
      </c>
      <c r="BK683">
        <v>24.30228888888889</v>
      </c>
      <c r="BL683">
        <v>1178.948888888889</v>
      </c>
      <c r="BM683">
        <v>26.54044444444445</v>
      </c>
      <c r="BN683">
        <v>499.9987777777777</v>
      </c>
      <c r="BO683">
        <v>68.41185555555555</v>
      </c>
      <c r="BP683">
        <v>0.0999747</v>
      </c>
      <c r="BQ683">
        <v>26.71045555555555</v>
      </c>
      <c r="BR683">
        <v>27.0481</v>
      </c>
      <c r="BS683">
        <v>999.9000000000001</v>
      </c>
      <c r="BT683">
        <v>0</v>
      </c>
      <c r="BU683">
        <v>0</v>
      </c>
      <c r="BV683">
        <v>10008.54444444444</v>
      </c>
      <c r="BW683">
        <v>0</v>
      </c>
      <c r="BX683">
        <v>1587.796666666667</v>
      </c>
      <c r="BY683">
        <v>-33.9798</v>
      </c>
      <c r="BZ683">
        <v>1207.296666666667</v>
      </c>
      <c r="CA683">
        <v>1240.551111111111</v>
      </c>
      <c r="CB683">
        <v>1.270336666666666</v>
      </c>
      <c r="CC683">
        <v>1210.404444444444</v>
      </c>
      <c r="CD683">
        <v>24.30228888888889</v>
      </c>
      <c r="CE683">
        <v>1.749471111111111</v>
      </c>
      <c r="CF683">
        <v>1.662566666666667</v>
      </c>
      <c r="CG683">
        <v>15.34248888888889</v>
      </c>
      <c r="CH683">
        <v>14.55127777777778</v>
      </c>
      <c r="CI683">
        <v>1999.982222222222</v>
      </c>
      <c r="CJ683">
        <v>0.979994</v>
      </c>
      <c r="CK683">
        <v>0.020006</v>
      </c>
      <c r="CL683">
        <v>0</v>
      </c>
      <c r="CM683">
        <v>2.240733333333333</v>
      </c>
      <c r="CN683">
        <v>0</v>
      </c>
      <c r="CO683">
        <v>4371.227777777778</v>
      </c>
      <c r="CP683">
        <v>16749.26666666667</v>
      </c>
      <c r="CQ683">
        <v>42.84</v>
      </c>
      <c r="CR683">
        <v>44.5</v>
      </c>
      <c r="CS683">
        <v>43.28444444444445</v>
      </c>
      <c r="CT683">
        <v>42.625</v>
      </c>
      <c r="CU683">
        <v>41.625</v>
      </c>
      <c r="CV683">
        <v>1959.972222222222</v>
      </c>
      <c r="CW683">
        <v>40.01</v>
      </c>
      <c r="CX683">
        <v>0</v>
      </c>
      <c r="CY683">
        <v>1657319963.7</v>
      </c>
      <c r="CZ683">
        <v>0</v>
      </c>
      <c r="DA683">
        <v>1657315522.5</v>
      </c>
      <c r="DB683" t="s">
        <v>1038</v>
      </c>
      <c r="DC683">
        <v>1657315522.5</v>
      </c>
      <c r="DD683">
        <v>1657315518.5</v>
      </c>
      <c r="DE683">
        <v>10</v>
      </c>
      <c r="DF683">
        <v>0.226</v>
      </c>
      <c r="DG683">
        <v>0.346</v>
      </c>
      <c r="DH683">
        <v>-1.322</v>
      </c>
      <c r="DI683">
        <v>-0.172</v>
      </c>
      <c r="DJ683">
        <v>420</v>
      </c>
      <c r="DK683">
        <v>25</v>
      </c>
      <c r="DL683">
        <v>0.27</v>
      </c>
      <c r="DM683">
        <v>0.2</v>
      </c>
      <c r="DN683">
        <v>-33.85004390243902</v>
      </c>
      <c r="DO683">
        <v>-1.09036515679448</v>
      </c>
      <c r="DP683">
        <v>0.1481259764587021</v>
      </c>
      <c r="DQ683">
        <v>0</v>
      </c>
      <c r="DR683">
        <v>1.284949268292683</v>
      </c>
      <c r="DS683">
        <v>-0.09173832752613231</v>
      </c>
      <c r="DT683">
        <v>0.009223455357559722</v>
      </c>
      <c r="DU683">
        <v>1</v>
      </c>
      <c r="DV683">
        <v>1</v>
      </c>
      <c r="DW683">
        <v>2</v>
      </c>
      <c r="DX683" t="s">
        <v>357</v>
      </c>
      <c r="DY683">
        <v>2.97675</v>
      </c>
      <c r="DZ683">
        <v>2.72472</v>
      </c>
      <c r="EA683">
        <v>0.146911</v>
      </c>
      <c r="EB683">
        <v>0.14795</v>
      </c>
      <c r="EC683">
        <v>0.0873289</v>
      </c>
      <c r="ED683">
        <v>0.0806915</v>
      </c>
      <c r="EE683">
        <v>26830.8</v>
      </c>
      <c r="EF683">
        <v>26901.3</v>
      </c>
      <c r="EG683">
        <v>29258.8</v>
      </c>
      <c r="EH683">
        <v>29218.6</v>
      </c>
      <c r="EI683">
        <v>35396</v>
      </c>
      <c r="EJ683">
        <v>35698.1</v>
      </c>
      <c r="EK683">
        <v>41221.1</v>
      </c>
      <c r="EL683">
        <v>41619.5</v>
      </c>
      <c r="EM683">
        <v>1.93525</v>
      </c>
      <c r="EN683">
        <v>2.02017</v>
      </c>
      <c r="EO683">
        <v>-0.00437349</v>
      </c>
      <c r="EP683">
        <v>0</v>
      </c>
      <c r="EQ683">
        <v>27.1216</v>
      </c>
      <c r="ER683">
        <v>999.9</v>
      </c>
      <c r="ES683">
        <v>27.7</v>
      </c>
      <c r="ET683">
        <v>39.5</v>
      </c>
      <c r="EU683">
        <v>29.2281</v>
      </c>
      <c r="EV683">
        <v>61.459</v>
      </c>
      <c r="EW683">
        <v>26.7668</v>
      </c>
      <c r="EX683">
        <v>2</v>
      </c>
      <c r="EY683">
        <v>0.271509</v>
      </c>
      <c r="EZ683">
        <v>4.47734</v>
      </c>
      <c r="FA683">
        <v>20.3277</v>
      </c>
      <c r="FB683">
        <v>5.21265</v>
      </c>
      <c r="FC683">
        <v>12.014</v>
      </c>
      <c r="FD683">
        <v>4.9863</v>
      </c>
      <c r="FE683">
        <v>3.28755</v>
      </c>
      <c r="FF683">
        <v>6630.9</v>
      </c>
      <c r="FG683">
        <v>9999</v>
      </c>
      <c r="FH683">
        <v>9999</v>
      </c>
      <c r="FI683">
        <v>107.1</v>
      </c>
      <c r="FJ683">
        <v>1.86752</v>
      </c>
      <c r="FK683">
        <v>1.86649</v>
      </c>
      <c r="FL683">
        <v>1.866</v>
      </c>
      <c r="FM683">
        <v>1.86584</v>
      </c>
      <c r="FN683">
        <v>1.86768</v>
      </c>
      <c r="FO683">
        <v>1.87012</v>
      </c>
      <c r="FP683">
        <v>1.86882</v>
      </c>
      <c r="FQ683">
        <v>1.87021</v>
      </c>
      <c r="FR683">
        <v>0</v>
      </c>
      <c r="FS683">
        <v>0</v>
      </c>
      <c r="FT683">
        <v>0</v>
      </c>
      <c r="FU683">
        <v>0</v>
      </c>
      <c r="FV683" t="s">
        <v>358</v>
      </c>
      <c r="FW683" t="s">
        <v>359</v>
      </c>
      <c r="FX683" t="s">
        <v>360</v>
      </c>
      <c r="FY683" t="s">
        <v>360</v>
      </c>
      <c r="FZ683" t="s">
        <v>360</v>
      </c>
      <c r="GA683" t="s">
        <v>360</v>
      </c>
      <c r="GB683">
        <v>0</v>
      </c>
      <c r="GC683">
        <v>100</v>
      </c>
      <c r="GD683">
        <v>100</v>
      </c>
      <c r="GE683">
        <v>-2.54</v>
      </c>
      <c r="GF683">
        <v>-0.9685</v>
      </c>
      <c r="GG683">
        <v>-0.6157391948907027</v>
      </c>
      <c r="GH683">
        <v>-0.001751842048368114</v>
      </c>
      <c r="GI683">
        <v>2.175043830543419E-07</v>
      </c>
      <c r="GJ683">
        <v>-8.900938919420621E-11</v>
      </c>
      <c r="GK683">
        <v>8.598166570386768</v>
      </c>
      <c r="GL683">
        <v>1.777864070516789</v>
      </c>
      <c r="GM683">
        <v>-0.1595319365346188</v>
      </c>
      <c r="GN683">
        <v>0.002975254502177307</v>
      </c>
      <c r="GO683">
        <v>3</v>
      </c>
      <c r="GP683">
        <v>2360</v>
      </c>
      <c r="GQ683">
        <v>1</v>
      </c>
      <c r="GR683">
        <v>26</v>
      </c>
      <c r="GS683">
        <v>73.90000000000001</v>
      </c>
      <c r="GT683">
        <v>74</v>
      </c>
      <c r="GU683">
        <v>3.11157</v>
      </c>
      <c r="GV683">
        <v>2.22534</v>
      </c>
      <c r="GW683">
        <v>1.94702</v>
      </c>
      <c r="GX683">
        <v>2.81738</v>
      </c>
      <c r="GY683">
        <v>2.19482</v>
      </c>
      <c r="GZ683">
        <v>2.34741</v>
      </c>
      <c r="HA683">
        <v>42.1915</v>
      </c>
      <c r="HB683">
        <v>11.6716</v>
      </c>
      <c r="HC683">
        <v>18</v>
      </c>
      <c r="HD683">
        <v>501.398</v>
      </c>
      <c r="HE683">
        <v>570.364</v>
      </c>
      <c r="HF683">
        <v>20.2541</v>
      </c>
      <c r="HG683">
        <v>30.7664</v>
      </c>
      <c r="HH683">
        <v>30.0001</v>
      </c>
      <c r="HI683">
        <v>30.7376</v>
      </c>
      <c r="HJ683">
        <v>30.6641</v>
      </c>
      <c r="HK683">
        <v>62.1283</v>
      </c>
      <c r="HL683">
        <v>15.1592</v>
      </c>
      <c r="HM683">
        <v>33.2169</v>
      </c>
      <c r="HN683">
        <v>20.2295</v>
      </c>
      <c r="HO683">
        <v>1237.37</v>
      </c>
      <c r="HP683">
        <v>24.301</v>
      </c>
      <c r="HQ683">
        <v>100.067</v>
      </c>
      <c r="HR683">
        <v>99.97329999999999</v>
      </c>
    </row>
    <row r="684" spans="1:226">
      <c r="A684">
        <v>668</v>
      </c>
      <c r="B684">
        <v>1657319958.5</v>
      </c>
      <c r="C684">
        <v>11097.5</v>
      </c>
      <c r="D684" t="s">
        <v>1704</v>
      </c>
      <c r="E684" t="s">
        <v>1705</v>
      </c>
      <c r="F684">
        <v>5</v>
      </c>
      <c r="G684" t="s">
        <v>728</v>
      </c>
      <c r="H684" t="s">
        <v>354</v>
      </c>
      <c r="I684">
        <v>1657319955.555556</v>
      </c>
      <c r="J684">
        <f>(K684)/1000</f>
        <v>0</v>
      </c>
      <c r="K684">
        <f>IF(BF684, AN684, AH684)</f>
        <v>0</v>
      </c>
      <c r="L684">
        <f>IF(BF684, AI684, AG684)</f>
        <v>0</v>
      </c>
      <c r="M684">
        <f>BH684 - IF(AU684&gt;1, L684*BB684*100.0/(AW684*BV684), 0)</f>
        <v>0</v>
      </c>
      <c r="N684">
        <f>((T684-J684/2)*M684-L684)/(T684+J684/2)</f>
        <v>0</v>
      </c>
      <c r="O684">
        <f>N684*(BO684+BP684)/1000.0</f>
        <v>0</v>
      </c>
      <c r="P684">
        <f>(BH684 - IF(AU684&gt;1, L684*BB684*100.0/(AW684*BV684), 0))*(BO684+BP684)/1000.0</f>
        <v>0</v>
      </c>
      <c r="Q684">
        <f>2.0/((1/S684-1/R684)+SIGN(S684)*SQRT((1/S684-1/R684)*(1/S684-1/R684) + 4*BC684/((BC684+1)*(BC684+1))*(2*1/S684*1/R684-1/R684*1/R684)))</f>
        <v>0</v>
      </c>
      <c r="R684">
        <f>IF(LEFT(BD684,1)&lt;&gt;"0",IF(LEFT(BD684,1)="1",3.0,BE684),$D$5+$E$5*(BV684*BO684/($K$5*1000))+$F$5*(BV684*BO684/($K$5*1000))*MAX(MIN(BB684,$J$5),$I$5)*MAX(MIN(BB684,$J$5),$I$5)+$G$5*MAX(MIN(BB684,$J$5),$I$5)*(BV684*BO684/($K$5*1000))+$H$5*(BV684*BO684/($K$5*1000))*(BV684*BO684/($K$5*1000)))</f>
        <v>0</v>
      </c>
      <c r="S684">
        <f>J684*(1000-(1000*0.61365*exp(17.502*W684/(240.97+W684))/(BO684+BP684)+BJ684)/2)/(1000*0.61365*exp(17.502*W684/(240.97+W684))/(BO684+BP684)-BJ684)</f>
        <v>0</v>
      </c>
      <c r="T684">
        <f>1/((BC684+1)/(Q684/1.6)+1/(R684/1.37)) + BC684/((BC684+1)/(Q684/1.6) + BC684/(R684/1.37))</f>
        <v>0</v>
      </c>
      <c r="U684">
        <f>(AX684*BA684)</f>
        <v>0</v>
      </c>
      <c r="V684">
        <f>(BQ684+(U684+2*0.95*5.67E-8*(((BQ684+$B$7)+273)^4-(BQ684+273)^4)-44100*J684)/(1.84*29.3*R684+8*0.95*5.67E-8*(BQ684+273)^3))</f>
        <v>0</v>
      </c>
      <c r="W684">
        <f>($C$7*BR684+$D$7*BS684+$E$7*V684)</f>
        <v>0</v>
      </c>
      <c r="X684">
        <f>0.61365*exp(17.502*W684/(240.97+W684))</f>
        <v>0</v>
      </c>
      <c r="Y684">
        <f>(Z684/AA684*100)</f>
        <v>0</v>
      </c>
      <c r="Z684">
        <f>BJ684*(BO684+BP684)/1000</f>
        <v>0</v>
      </c>
      <c r="AA684">
        <f>0.61365*exp(17.502*BQ684/(240.97+BQ684))</f>
        <v>0</v>
      </c>
      <c r="AB684">
        <f>(X684-BJ684*(BO684+BP684)/1000)</f>
        <v>0</v>
      </c>
      <c r="AC684">
        <f>(-J684*44100)</f>
        <v>0</v>
      </c>
      <c r="AD684">
        <f>2*29.3*R684*0.92*(BQ684-W684)</f>
        <v>0</v>
      </c>
      <c r="AE684">
        <f>2*0.95*5.67E-8*(((BQ684+$B$7)+273)^4-(W684+273)^4)</f>
        <v>0</v>
      </c>
      <c r="AF684">
        <f>U684+AE684+AC684+AD684</f>
        <v>0</v>
      </c>
      <c r="AG684">
        <f>BN684*AU684*(BI684-BH684*(1000-AU684*BK684)/(1000-AU684*BJ684))/(100*BB684)</f>
        <v>0</v>
      </c>
      <c r="AH684">
        <f>1000*BN684*AU684*(BJ684-BK684)/(100*BB684*(1000-AU684*BJ684))</f>
        <v>0</v>
      </c>
      <c r="AI684">
        <f>(AJ684 - AK684 - BO684*1E3/(8.314*(BQ684+273.15)) * AM684/BN684 * AL684) * BN684/(100*BB684) * (1000 - BK684)/1000</f>
        <v>0</v>
      </c>
      <c r="AJ684">
        <v>1244.883194552822</v>
      </c>
      <c r="AK684">
        <v>1220.088606060606</v>
      </c>
      <c r="AL684">
        <v>3.440614268562754</v>
      </c>
      <c r="AM684">
        <v>65.61968836560369</v>
      </c>
      <c r="AN684">
        <f>(AP684 - AO684 + BO684*1E3/(8.314*(BQ684+273.15)) * AR684/BN684 * AQ684) * BN684/(100*BB684) * 1000/(1000 - AP684)</f>
        <v>0</v>
      </c>
      <c r="AO684">
        <v>24.30344494933887</v>
      </c>
      <c r="AP684">
        <v>25.57500303030302</v>
      </c>
      <c r="AQ684">
        <v>4.522778764103028E-07</v>
      </c>
      <c r="AR684">
        <v>78.44544884641762</v>
      </c>
      <c r="AS684">
        <v>0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MAX(0,($B$13+$C$13*BV684)/(1+$D$13*BV684)*BO684/(BQ684+273)*$E$13)</f>
        <v>0</v>
      </c>
      <c r="AX684">
        <f>$B$11*BW684+$C$11*BX684+$F$11*CI684*(1-CL684)</f>
        <v>0</v>
      </c>
      <c r="AY684">
        <f>AX684*AZ684</f>
        <v>0</v>
      </c>
      <c r="AZ684">
        <f>($B$11*$D$9+$C$11*$D$9+$F$11*((CV684+CN684)/MAX(CV684+CN684+CW684, 0.1)*$I$9+CW684/MAX(CV684+CN684+CW684, 0.1)*$J$9))/($B$11+$C$11+$F$11)</f>
        <v>0</v>
      </c>
      <c r="BA684">
        <f>($B$11*$K$9+$C$11*$K$9+$F$11*((CV684+CN684)/MAX(CV684+CN684+CW684, 0.1)*$P$9+CW684/MAX(CV684+CN684+CW684, 0.1)*$Q$9))/($B$11+$C$11+$F$11)</f>
        <v>0</v>
      </c>
      <c r="BB684">
        <v>6</v>
      </c>
      <c r="BC684">
        <v>0.5</v>
      </c>
      <c r="BD684" t="s">
        <v>355</v>
      </c>
      <c r="BE684">
        <v>2</v>
      </c>
      <c r="BF684" t="b">
        <v>1</v>
      </c>
      <c r="BG684">
        <v>1657319955.555556</v>
      </c>
      <c r="BH684">
        <v>1180.701111111111</v>
      </c>
      <c r="BI684">
        <v>1214.717777777778</v>
      </c>
      <c r="BJ684">
        <v>25.57292222222222</v>
      </c>
      <c r="BK684">
        <v>24.30531111111111</v>
      </c>
      <c r="BL684">
        <v>1183.233333333333</v>
      </c>
      <c r="BM684">
        <v>26.54092222222222</v>
      </c>
      <c r="BN684">
        <v>499.9993333333333</v>
      </c>
      <c r="BO684">
        <v>68.41146666666666</v>
      </c>
      <c r="BP684">
        <v>0.09998362222222221</v>
      </c>
      <c r="BQ684">
        <v>26.70983333333333</v>
      </c>
      <c r="BR684">
        <v>27.0497</v>
      </c>
      <c r="BS684">
        <v>999.9000000000001</v>
      </c>
      <c r="BT684">
        <v>0</v>
      </c>
      <c r="BU684">
        <v>0</v>
      </c>
      <c r="BV684">
        <v>10007.36444444444</v>
      </c>
      <c r="BW684">
        <v>0</v>
      </c>
      <c r="BX684">
        <v>1587.834444444444</v>
      </c>
      <c r="BY684">
        <v>-34.01417777777778</v>
      </c>
      <c r="BZ684">
        <v>1211.687777777778</v>
      </c>
      <c r="CA684">
        <v>1244.975555555556</v>
      </c>
      <c r="CB684">
        <v>1.267603333333333</v>
      </c>
      <c r="CC684">
        <v>1214.717777777778</v>
      </c>
      <c r="CD684">
        <v>24.30531111111111</v>
      </c>
      <c r="CE684">
        <v>1.749481111111111</v>
      </c>
      <c r="CF684">
        <v>1.662762222222222</v>
      </c>
      <c r="CG684">
        <v>15.34256666666667</v>
      </c>
      <c r="CH684">
        <v>14.55311111111111</v>
      </c>
      <c r="CI684">
        <v>1999.968888888889</v>
      </c>
      <c r="CJ684">
        <v>0.979994</v>
      </c>
      <c r="CK684">
        <v>0.020006</v>
      </c>
      <c r="CL684">
        <v>0</v>
      </c>
      <c r="CM684">
        <v>2.214955555555556</v>
      </c>
      <c r="CN684">
        <v>0</v>
      </c>
      <c r="CO684">
        <v>4371.296666666665</v>
      </c>
      <c r="CP684">
        <v>16749.15555555556</v>
      </c>
      <c r="CQ684">
        <v>42.847</v>
      </c>
      <c r="CR684">
        <v>44.5</v>
      </c>
      <c r="CS684">
        <v>43.29133333333333</v>
      </c>
      <c r="CT684">
        <v>42.63877777777778</v>
      </c>
      <c r="CU684">
        <v>41.625</v>
      </c>
      <c r="CV684">
        <v>1959.958888888889</v>
      </c>
      <c r="CW684">
        <v>40.01</v>
      </c>
      <c r="CX684">
        <v>0</v>
      </c>
      <c r="CY684">
        <v>1657319965.5</v>
      </c>
      <c r="CZ684">
        <v>0</v>
      </c>
      <c r="DA684">
        <v>1657315522.5</v>
      </c>
      <c r="DB684" t="s">
        <v>1038</v>
      </c>
      <c r="DC684">
        <v>1657315522.5</v>
      </c>
      <c r="DD684">
        <v>1657315518.5</v>
      </c>
      <c r="DE684">
        <v>10</v>
      </c>
      <c r="DF684">
        <v>0.226</v>
      </c>
      <c r="DG684">
        <v>0.346</v>
      </c>
      <c r="DH684">
        <v>-1.322</v>
      </c>
      <c r="DI684">
        <v>-0.172</v>
      </c>
      <c r="DJ684">
        <v>420</v>
      </c>
      <c r="DK684">
        <v>25</v>
      </c>
      <c r="DL684">
        <v>0.27</v>
      </c>
      <c r="DM684">
        <v>0.2</v>
      </c>
      <c r="DN684">
        <v>-33.87378536585366</v>
      </c>
      <c r="DO684">
        <v>-0.94048013937277</v>
      </c>
      <c r="DP684">
        <v>0.1331989151808442</v>
      </c>
      <c r="DQ684">
        <v>0</v>
      </c>
      <c r="DR684">
        <v>1.283319756097561</v>
      </c>
      <c r="DS684">
        <v>-0.09658285714285628</v>
      </c>
      <c r="DT684">
        <v>0.009710018584746445</v>
      </c>
      <c r="DU684">
        <v>1</v>
      </c>
      <c r="DV684">
        <v>1</v>
      </c>
      <c r="DW684">
        <v>2</v>
      </c>
      <c r="DX684" t="s">
        <v>357</v>
      </c>
      <c r="DY684">
        <v>2.97681</v>
      </c>
      <c r="DZ684">
        <v>2.72473</v>
      </c>
      <c r="EA684">
        <v>0.147305</v>
      </c>
      <c r="EB684">
        <v>0.148345</v>
      </c>
      <c r="EC684">
        <v>0.0873337</v>
      </c>
      <c r="ED684">
        <v>0.08069809999999999</v>
      </c>
      <c r="EE684">
        <v>26818.4</v>
      </c>
      <c r="EF684">
        <v>26888.8</v>
      </c>
      <c r="EG684">
        <v>29258.8</v>
      </c>
      <c r="EH684">
        <v>29218.6</v>
      </c>
      <c r="EI684">
        <v>35396.1</v>
      </c>
      <c r="EJ684">
        <v>35697.8</v>
      </c>
      <c r="EK684">
        <v>41221.5</v>
      </c>
      <c r="EL684">
        <v>41619.3</v>
      </c>
      <c r="EM684">
        <v>1.93527</v>
      </c>
      <c r="EN684">
        <v>2.02002</v>
      </c>
      <c r="EO684">
        <v>-0.00420213</v>
      </c>
      <c r="EP684">
        <v>0</v>
      </c>
      <c r="EQ684">
        <v>27.1237</v>
      </c>
      <c r="ER684">
        <v>999.9</v>
      </c>
      <c r="ES684">
        <v>27.7</v>
      </c>
      <c r="ET684">
        <v>39.5</v>
      </c>
      <c r="EU684">
        <v>29.2247</v>
      </c>
      <c r="EV684">
        <v>61.479</v>
      </c>
      <c r="EW684">
        <v>26.7788</v>
      </c>
      <c r="EX684">
        <v>2</v>
      </c>
      <c r="EY684">
        <v>0.271606</v>
      </c>
      <c r="EZ684">
        <v>4.47078</v>
      </c>
      <c r="FA684">
        <v>20.3278</v>
      </c>
      <c r="FB684">
        <v>5.2122</v>
      </c>
      <c r="FC684">
        <v>12.0146</v>
      </c>
      <c r="FD684">
        <v>4.98625</v>
      </c>
      <c r="FE684">
        <v>3.28745</v>
      </c>
      <c r="FF684">
        <v>6630.9</v>
      </c>
      <c r="FG684">
        <v>9999</v>
      </c>
      <c r="FH684">
        <v>9999</v>
      </c>
      <c r="FI684">
        <v>107.1</v>
      </c>
      <c r="FJ684">
        <v>1.86752</v>
      </c>
      <c r="FK684">
        <v>1.86649</v>
      </c>
      <c r="FL684">
        <v>1.866</v>
      </c>
      <c r="FM684">
        <v>1.86584</v>
      </c>
      <c r="FN684">
        <v>1.86768</v>
      </c>
      <c r="FO684">
        <v>1.87012</v>
      </c>
      <c r="FP684">
        <v>1.86884</v>
      </c>
      <c r="FQ684">
        <v>1.87022</v>
      </c>
      <c r="FR684">
        <v>0</v>
      </c>
      <c r="FS684">
        <v>0</v>
      </c>
      <c r="FT684">
        <v>0</v>
      </c>
      <c r="FU684">
        <v>0</v>
      </c>
      <c r="FV684" t="s">
        <v>358</v>
      </c>
      <c r="FW684" t="s">
        <v>359</v>
      </c>
      <c r="FX684" t="s">
        <v>360</v>
      </c>
      <c r="FY684" t="s">
        <v>360</v>
      </c>
      <c r="FZ684" t="s">
        <v>360</v>
      </c>
      <c r="GA684" t="s">
        <v>360</v>
      </c>
      <c r="GB684">
        <v>0</v>
      </c>
      <c r="GC684">
        <v>100</v>
      </c>
      <c r="GD684">
        <v>100</v>
      </c>
      <c r="GE684">
        <v>-2.55</v>
      </c>
      <c r="GF684">
        <v>-0.9696</v>
      </c>
      <c r="GG684">
        <v>-0.6157391948907027</v>
      </c>
      <c r="GH684">
        <v>-0.001751842048368114</v>
      </c>
      <c r="GI684">
        <v>2.175043830543419E-07</v>
      </c>
      <c r="GJ684">
        <v>-8.900938919420621E-11</v>
      </c>
      <c r="GK684">
        <v>8.598166570386768</v>
      </c>
      <c r="GL684">
        <v>1.777864070516789</v>
      </c>
      <c r="GM684">
        <v>-0.1595319365346188</v>
      </c>
      <c r="GN684">
        <v>0.002975254502177307</v>
      </c>
      <c r="GO684">
        <v>3</v>
      </c>
      <c r="GP684">
        <v>2360</v>
      </c>
      <c r="GQ684">
        <v>1</v>
      </c>
      <c r="GR684">
        <v>26</v>
      </c>
      <c r="GS684">
        <v>73.90000000000001</v>
      </c>
      <c r="GT684">
        <v>74</v>
      </c>
      <c r="GU684">
        <v>3.10791</v>
      </c>
      <c r="GV684">
        <v>2.21924</v>
      </c>
      <c r="GW684">
        <v>1.94702</v>
      </c>
      <c r="GX684">
        <v>2.81616</v>
      </c>
      <c r="GY684">
        <v>2.19482</v>
      </c>
      <c r="GZ684">
        <v>2.38159</v>
      </c>
      <c r="HA684">
        <v>42.1915</v>
      </c>
      <c r="HB684">
        <v>11.6979</v>
      </c>
      <c r="HC684">
        <v>18</v>
      </c>
      <c r="HD684">
        <v>501.414</v>
      </c>
      <c r="HE684">
        <v>570.25</v>
      </c>
      <c r="HF684">
        <v>20.2357</v>
      </c>
      <c r="HG684">
        <v>30.7655</v>
      </c>
      <c r="HH684">
        <v>30.0002</v>
      </c>
      <c r="HI684">
        <v>30.7376</v>
      </c>
      <c r="HJ684">
        <v>30.6641</v>
      </c>
      <c r="HK684">
        <v>62.4968</v>
      </c>
      <c r="HL684">
        <v>15.1592</v>
      </c>
      <c r="HM684">
        <v>33.2169</v>
      </c>
      <c r="HN684">
        <v>20.2295</v>
      </c>
      <c r="HO684">
        <v>1263.64</v>
      </c>
      <c r="HP684">
        <v>24.301</v>
      </c>
      <c r="HQ684">
        <v>100.067</v>
      </c>
      <c r="HR684">
        <v>99.9731</v>
      </c>
    </row>
    <row r="685" spans="1:226">
      <c r="A685">
        <v>669</v>
      </c>
      <c r="B685">
        <v>1657319962</v>
      </c>
      <c r="C685">
        <v>11101</v>
      </c>
      <c r="D685" t="s">
        <v>1706</v>
      </c>
      <c r="E685" t="s">
        <v>1707</v>
      </c>
      <c r="F685">
        <v>5</v>
      </c>
      <c r="G685" t="s">
        <v>728</v>
      </c>
      <c r="H685" t="s">
        <v>354</v>
      </c>
      <c r="I685">
        <v>1657319959.277778</v>
      </c>
      <c r="J685">
        <f>(K685)/1000</f>
        <v>0</v>
      </c>
      <c r="K685">
        <f>IF(BF685, AN685, AH685)</f>
        <v>0</v>
      </c>
      <c r="L685">
        <f>IF(BF685, AI685, AG685)</f>
        <v>0</v>
      </c>
      <c r="M685">
        <f>BH685 - IF(AU685&gt;1, L685*BB685*100.0/(AW685*BV685), 0)</f>
        <v>0</v>
      </c>
      <c r="N685">
        <f>((T685-J685/2)*M685-L685)/(T685+J685/2)</f>
        <v>0</v>
      </c>
      <c r="O685">
        <f>N685*(BO685+BP685)/1000.0</f>
        <v>0</v>
      </c>
      <c r="P685">
        <f>(BH685 - IF(AU685&gt;1, L685*BB685*100.0/(AW685*BV685), 0))*(BO685+BP685)/1000.0</f>
        <v>0</v>
      </c>
      <c r="Q685">
        <f>2.0/((1/S685-1/R685)+SIGN(S685)*SQRT((1/S685-1/R685)*(1/S685-1/R685) + 4*BC685/((BC685+1)*(BC685+1))*(2*1/S685*1/R685-1/R685*1/R685)))</f>
        <v>0</v>
      </c>
      <c r="R685">
        <f>IF(LEFT(BD685,1)&lt;&gt;"0",IF(LEFT(BD685,1)="1",3.0,BE685),$D$5+$E$5*(BV685*BO685/($K$5*1000))+$F$5*(BV685*BO685/($K$5*1000))*MAX(MIN(BB685,$J$5),$I$5)*MAX(MIN(BB685,$J$5),$I$5)+$G$5*MAX(MIN(BB685,$J$5),$I$5)*(BV685*BO685/($K$5*1000))+$H$5*(BV685*BO685/($K$5*1000))*(BV685*BO685/($K$5*1000)))</f>
        <v>0</v>
      </c>
      <c r="S685">
        <f>J685*(1000-(1000*0.61365*exp(17.502*W685/(240.97+W685))/(BO685+BP685)+BJ685)/2)/(1000*0.61365*exp(17.502*W685/(240.97+W685))/(BO685+BP685)-BJ685)</f>
        <v>0</v>
      </c>
      <c r="T685">
        <f>1/((BC685+1)/(Q685/1.6)+1/(R685/1.37)) + BC685/((BC685+1)/(Q685/1.6) + BC685/(R685/1.37))</f>
        <v>0</v>
      </c>
      <c r="U685">
        <f>(AX685*BA685)</f>
        <v>0</v>
      </c>
      <c r="V685">
        <f>(BQ685+(U685+2*0.95*5.67E-8*(((BQ685+$B$7)+273)^4-(BQ685+273)^4)-44100*J685)/(1.84*29.3*R685+8*0.95*5.67E-8*(BQ685+273)^3))</f>
        <v>0</v>
      </c>
      <c r="W685">
        <f>($C$7*BR685+$D$7*BS685+$E$7*V685)</f>
        <v>0</v>
      </c>
      <c r="X685">
        <f>0.61365*exp(17.502*W685/(240.97+W685))</f>
        <v>0</v>
      </c>
      <c r="Y685">
        <f>(Z685/AA685*100)</f>
        <v>0</v>
      </c>
      <c r="Z685">
        <f>BJ685*(BO685+BP685)/1000</f>
        <v>0</v>
      </c>
      <c r="AA685">
        <f>0.61365*exp(17.502*BQ685/(240.97+BQ685))</f>
        <v>0</v>
      </c>
      <c r="AB685">
        <f>(X685-BJ685*(BO685+BP685)/1000)</f>
        <v>0</v>
      </c>
      <c r="AC685">
        <f>(-J685*44100)</f>
        <v>0</v>
      </c>
      <c r="AD685">
        <f>2*29.3*R685*0.92*(BQ685-W685)</f>
        <v>0</v>
      </c>
      <c r="AE685">
        <f>2*0.95*5.67E-8*(((BQ685+$B$7)+273)^4-(W685+273)^4)</f>
        <v>0</v>
      </c>
      <c r="AF685">
        <f>U685+AE685+AC685+AD685</f>
        <v>0</v>
      </c>
      <c r="AG685">
        <f>BN685*AU685*(BI685-BH685*(1000-AU685*BK685)/(1000-AU685*BJ685))/(100*BB685)</f>
        <v>0</v>
      </c>
      <c r="AH685">
        <f>1000*BN685*AU685*(BJ685-BK685)/(100*BB685*(1000-AU685*BJ685))</f>
        <v>0</v>
      </c>
      <c r="AI685">
        <f>(AJ685 - AK685 - BO685*1E3/(8.314*(BQ685+273.15)) * AM685/BN685 * AL685) * BN685/(100*BB685) * (1000 - BK685)/1000</f>
        <v>0</v>
      </c>
      <c r="AJ685">
        <v>1257.076780489219</v>
      </c>
      <c r="AK685">
        <v>1232.095212121211</v>
      </c>
      <c r="AL685">
        <v>3.428343072285669</v>
      </c>
      <c r="AM685">
        <v>65.61968836560369</v>
      </c>
      <c r="AN685">
        <f>(AP685 - AO685 + BO685*1E3/(8.314*(BQ685+273.15)) * AR685/BN685 * AQ685) * BN685/(100*BB685) * 1000/(1000 - AP685)</f>
        <v>0</v>
      </c>
      <c r="AO685">
        <v>24.31187086000813</v>
      </c>
      <c r="AP685">
        <v>25.57464787878788</v>
      </c>
      <c r="AQ685">
        <v>-2.269901567126531E-07</v>
      </c>
      <c r="AR685">
        <v>78.44544884641762</v>
      </c>
      <c r="AS685">
        <v>0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MAX(0,($B$13+$C$13*BV685)/(1+$D$13*BV685)*BO685/(BQ685+273)*$E$13)</f>
        <v>0</v>
      </c>
      <c r="AX685">
        <f>$B$11*BW685+$C$11*BX685+$F$11*CI685*(1-CL685)</f>
        <v>0</v>
      </c>
      <c r="AY685">
        <f>AX685*AZ685</f>
        <v>0</v>
      </c>
      <c r="AZ685">
        <f>($B$11*$D$9+$C$11*$D$9+$F$11*((CV685+CN685)/MAX(CV685+CN685+CW685, 0.1)*$I$9+CW685/MAX(CV685+CN685+CW685, 0.1)*$J$9))/($B$11+$C$11+$F$11)</f>
        <v>0</v>
      </c>
      <c r="BA685">
        <f>($B$11*$K$9+$C$11*$K$9+$F$11*((CV685+CN685)/MAX(CV685+CN685+CW685, 0.1)*$P$9+CW685/MAX(CV685+CN685+CW685, 0.1)*$Q$9))/($B$11+$C$11+$F$11)</f>
        <v>0</v>
      </c>
      <c r="BB685">
        <v>6</v>
      </c>
      <c r="BC685">
        <v>0.5</v>
      </c>
      <c r="BD685" t="s">
        <v>355</v>
      </c>
      <c r="BE685">
        <v>2</v>
      </c>
      <c r="BF685" t="b">
        <v>1</v>
      </c>
      <c r="BG685">
        <v>1657319959.277778</v>
      </c>
      <c r="BH685">
        <v>1193.166666666667</v>
      </c>
      <c r="BI685">
        <v>1227.295555555556</v>
      </c>
      <c r="BJ685">
        <v>25.57442222222222</v>
      </c>
      <c r="BK685">
        <v>24.31381111111111</v>
      </c>
      <c r="BL685">
        <v>1195.717777777778</v>
      </c>
      <c r="BM685">
        <v>26.54344444444444</v>
      </c>
      <c r="BN685">
        <v>500.0191111111112</v>
      </c>
      <c r="BO685">
        <v>68.41033333333333</v>
      </c>
      <c r="BP685">
        <v>0.1000389111111111</v>
      </c>
      <c r="BQ685">
        <v>26.713</v>
      </c>
      <c r="BR685">
        <v>27.05434444444445</v>
      </c>
      <c r="BS685">
        <v>999.9000000000001</v>
      </c>
      <c r="BT685">
        <v>0</v>
      </c>
      <c r="BU685">
        <v>0</v>
      </c>
      <c r="BV685">
        <v>9993.537777777778</v>
      </c>
      <c r="BW685">
        <v>0</v>
      </c>
      <c r="BX685">
        <v>1587.655555555556</v>
      </c>
      <c r="BY685">
        <v>-34.12858888888889</v>
      </c>
      <c r="BZ685">
        <v>1224.481111111111</v>
      </c>
      <c r="CA685">
        <v>1257.877777777778</v>
      </c>
      <c r="CB685">
        <v>1.260611111111111</v>
      </c>
      <c r="CC685">
        <v>1227.295555555556</v>
      </c>
      <c r="CD685">
        <v>24.31381111111111</v>
      </c>
      <c r="CE685">
        <v>1.749555555555556</v>
      </c>
      <c r="CF685">
        <v>1.663315555555555</v>
      </c>
      <c r="CG685">
        <v>15.34322222222222</v>
      </c>
      <c r="CH685">
        <v>14.55824444444445</v>
      </c>
      <c r="CI685">
        <v>1999.938888888889</v>
      </c>
      <c r="CJ685">
        <v>0.979994</v>
      </c>
      <c r="CK685">
        <v>0.020006</v>
      </c>
      <c r="CL685">
        <v>0</v>
      </c>
      <c r="CM685">
        <v>2.204344444444445</v>
      </c>
      <c r="CN685">
        <v>0</v>
      </c>
      <c r="CO685">
        <v>4371.012222222222</v>
      </c>
      <c r="CP685">
        <v>16748.9</v>
      </c>
      <c r="CQ685">
        <v>42.875</v>
      </c>
      <c r="CR685">
        <v>44.5</v>
      </c>
      <c r="CS685">
        <v>43.312</v>
      </c>
      <c r="CT685">
        <v>42.68011111111111</v>
      </c>
      <c r="CU685">
        <v>41.625</v>
      </c>
      <c r="CV685">
        <v>1959.928888888889</v>
      </c>
      <c r="CW685">
        <v>40.01</v>
      </c>
      <c r="CX685">
        <v>0</v>
      </c>
      <c r="CY685">
        <v>1657319968.5</v>
      </c>
      <c r="CZ685">
        <v>0</v>
      </c>
      <c r="DA685">
        <v>1657315522.5</v>
      </c>
      <c r="DB685" t="s">
        <v>1038</v>
      </c>
      <c r="DC685">
        <v>1657315522.5</v>
      </c>
      <c r="DD685">
        <v>1657315518.5</v>
      </c>
      <c r="DE685">
        <v>10</v>
      </c>
      <c r="DF685">
        <v>0.226</v>
      </c>
      <c r="DG685">
        <v>0.346</v>
      </c>
      <c r="DH685">
        <v>-1.322</v>
      </c>
      <c r="DI685">
        <v>-0.172</v>
      </c>
      <c r="DJ685">
        <v>420</v>
      </c>
      <c r="DK685">
        <v>25</v>
      </c>
      <c r="DL685">
        <v>0.27</v>
      </c>
      <c r="DM685">
        <v>0.2</v>
      </c>
      <c r="DN685">
        <v>-33.95323658536586</v>
      </c>
      <c r="DO685">
        <v>-1.065834146341432</v>
      </c>
      <c r="DP685">
        <v>0.138358773212708</v>
      </c>
      <c r="DQ685">
        <v>0</v>
      </c>
      <c r="DR685">
        <v>1.276721707317073</v>
      </c>
      <c r="DS685">
        <v>-0.1125921951219533</v>
      </c>
      <c r="DT685">
        <v>0.01118315346739515</v>
      </c>
      <c r="DU685">
        <v>0</v>
      </c>
      <c r="DV685">
        <v>0</v>
      </c>
      <c r="DW685">
        <v>2</v>
      </c>
      <c r="DX685" t="s">
        <v>365</v>
      </c>
      <c r="DY685">
        <v>2.97672</v>
      </c>
      <c r="DZ685">
        <v>2.72463</v>
      </c>
      <c r="EA685">
        <v>0.148228</v>
      </c>
      <c r="EB685">
        <v>0.149241</v>
      </c>
      <c r="EC685">
        <v>0.0873319</v>
      </c>
      <c r="ED685">
        <v>0.08071490000000001</v>
      </c>
      <c r="EE685">
        <v>26788.9</v>
      </c>
      <c r="EF685">
        <v>26860.7</v>
      </c>
      <c r="EG685">
        <v>29258.3</v>
      </c>
      <c r="EH685">
        <v>29218.8</v>
      </c>
      <c r="EI685">
        <v>35395.1</v>
      </c>
      <c r="EJ685">
        <v>35697.3</v>
      </c>
      <c r="EK685">
        <v>41220.2</v>
      </c>
      <c r="EL685">
        <v>41619.6</v>
      </c>
      <c r="EM685">
        <v>1.9353</v>
      </c>
      <c r="EN685">
        <v>2.02035</v>
      </c>
      <c r="EO685">
        <v>-0.0044629</v>
      </c>
      <c r="EP685">
        <v>0</v>
      </c>
      <c r="EQ685">
        <v>27.1284</v>
      </c>
      <c r="ER685">
        <v>999.9</v>
      </c>
      <c r="ES685">
        <v>27.7</v>
      </c>
      <c r="ET685">
        <v>39.5</v>
      </c>
      <c r="EU685">
        <v>29.2262</v>
      </c>
      <c r="EV685">
        <v>61.559</v>
      </c>
      <c r="EW685">
        <v>26.7909</v>
      </c>
      <c r="EX685">
        <v>2</v>
      </c>
      <c r="EY685">
        <v>0.271575</v>
      </c>
      <c r="EZ685">
        <v>4.51684</v>
      </c>
      <c r="FA685">
        <v>20.3268</v>
      </c>
      <c r="FB685">
        <v>5.2119</v>
      </c>
      <c r="FC685">
        <v>12.0146</v>
      </c>
      <c r="FD685">
        <v>4.98695</v>
      </c>
      <c r="FE685">
        <v>3.2874</v>
      </c>
      <c r="FF685">
        <v>6631.1</v>
      </c>
      <c r="FG685">
        <v>9999</v>
      </c>
      <c r="FH685">
        <v>9999</v>
      </c>
      <c r="FI685">
        <v>107.1</v>
      </c>
      <c r="FJ685">
        <v>1.86752</v>
      </c>
      <c r="FK685">
        <v>1.86651</v>
      </c>
      <c r="FL685">
        <v>1.866</v>
      </c>
      <c r="FM685">
        <v>1.86584</v>
      </c>
      <c r="FN685">
        <v>1.86768</v>
      </c>
      <c r="FO685">
        <v>1.87012</v>
      </c>
      <c r="FP685">
        <v>1.86883</v>
      </c>
      <c r="FQ685">
        <v>1.87021</v>
      </c>
      <c r="FR685">
        <v>0</v>
      </c>
      <c r="FS685">
        <v>0</v>
      </c>
      <c r="FT685">
        <v>0</v>
      </c>
      <c r="FU685">
        <v>0</v>
      </c>
      <c r="FV685" t="s">
        <v>358</v>
      </c>
      <c r="FW685" t="s">
        <v>359</v>
      </c>
      <c r="FX685" t="s">
        <v>360</v>
      </c>
      <c r="FY685" t="s">
        <v>360</v>
      </c>
      <c r="FZ685" t="s">
        <v>360</v>
      </c>
      <c r="GA685" t="s">
        <v>360</v>
      </c>
      <c r="GB685">
        <v>0</v>
      </c>
      <c r="GC685">
        <v>100</v>
      </c>
      <c r="GD685">
        <v>100</v>
      </c>
      <c r="GE685">
        <v>-2.56</v>
      </c>
      <c r="GF685">
        <v>-0.969</v>
      </c>
      <c r="GG685">
        <v>-0.6157391948907027</v>
      </c>
      <c r="GH685">
        <v>-0.001751842048368114</v>
      </c>
      <c r="GI685">
        <v>2.175043830543419E-07</v>
      </c>
      <c r="GJ685">
        <v>-8.900938919420621E-11</v>
      </c>
      <c r="GK685">
        <v>8.598166570386768</v>
      </c>
      <c r="GL685">
        <v>1.777864070516789</v>
      </c>
      <c r="GM685">
        <v>-0.1595319365346188</v>
      </c>
      <c r="GN685">
        <v>0.002975254502177307</v>
      </c>
      <c r="GO685">
        <v>3</v>
      </c>
      <c r="GP685">
        <v>2360</v>
      </c>
      <c r="GQ685">
        <v>1</v>
      </c>
      <c r="GR685">
        <v>26</v>
      </c>
      <c r="GS685">
        <v>74</v>
      </c>
      <c r="GT685">
        <v>74.09999999999999</v>
      </c>
      <c r="GU685">
        <v>3.13232</v>
      </c>
      <c r="GV685">
        <v>2.21558</v>
      </c>
      <c r="GW685">
        <v>1.94702</v>
      </c>
      <c r="GX685">
        <v>2.81738</v>
      </c>
      <c r="GY685">
        <v>2.19482</v>
      </c>
      <c r="GZ685">
        <v>2.37427</v>
      </c>
      <c r="HA685">
        <v>42.1915</v>
      </c>
      <c r="HB685">
        <v>11.6716</v>
      </c>
      <c r="HC685">
        <v>18</v>
      </c>
      <c r="HD685">
        <v>501.431</v>
      </c>
      <c r="HE685">
        <v>570.497</v>
      </c>
      <c r="HF685">
        <v>20.2065</v>
      </c>
      <c r="HG685">
        <v>30.763</v>
      </c>
      <c r="HH685">
        <v>30.0001</v>
      </c>
      <c r="HI685">
        <v>30.7376</v>
      </c>
      <c r="HJ685">
        <v>30.6641</v>
      </c>
      <c r="HK685">
        <v>62.7058</v>
      </c>
      <c r="HL685">
        <v>15.1592</v>
      </c>
      <c r="HM685">
        <v>33.2169</v>
      </c>
      <c r="HN685">
        <v>20.1781</v>
      </c>
      <c r="HO685">
        <v>1250.74</v>
      </c>
      <c r="HP685">
        <v>24.301</v>
      </c>
      <c r="HQ685">
        <v>100.065</v>
      </c>
      <c r="HR685">
        <v>99.97369999999999</v>
      </c>
    </row>
    <row r="686" spans="1:226">
      <c r="A686">
        <v>670</v>
      </c>
      <c r="B686">
        <v>1657319963</v>
      </c>
      <c r="C686">
        <v>11102</v>
      </c>
      <c r="D686" t="s">
        <v>1708</v>
      </c>
      <c r="E686" t="s">
        <v>1709</v>
      </c>
      <c r="F686">
        <v>5</v>
      </c>
      <c r="G686" t="s">
        <v>728</v>
      </c>
      <c r="H686" t="s">
        <v>354</v>
      </c>
      <c r="I686">
        <v>1657319960.25</v>
      </c>
      <c r="J686">
        <f>(K686)/1000</f>
        <v>0</v>
      </c>
      <c r="K686">
        <f>IF(BF686, AN686, AH686)</f>
        <v>0</v>
      </c>
      <c r="L686">
        <f>IF(BF686, AI686, AG686)</f>
        <v>0</v>
      </c>
      <c r="M686">
        <f>BH686 - IF(AU686&gt;1, L686*BB686*100.0/(AW686*BV686), 0)</f>
        <v>0</v>
      </c>
      <c r="N686">
        <f>((T686-J686/2)*M686-L686)/(T686+J686/2)</f>
        <v>0</v>
      </c>
      <c r="O686">
        <f>N686*(BO686+BP686)/1000.0</f>
        <v>0</v>
      </c>
      <c r="P686">
        <f>(BH686 - IF(AU686&gt;1, L686*BB686*100.0/(AW686*BV686), 0))*(BO686+BP686)/1000.0</f>
        <v>0</v>
      </c>
      <c r="Q686">
        <f>2.0/((1/S686-1/R686)+SIGN(S686)*SQRT((1/S686-1/R686)*(1/S686-1/R686) + 4*BC686/((BC686+1)*(BC686+1))*(2*1/S686*1/R686-1/R686*1/R686)))</f>
        <v>0</v>
      </c>
      <c r="R686">
        <f>IF(LEFT(BD686,1)&lt;&gt;"0",IF(LEFT(BD686,1)="1",3.0,BE686),$D$5+$E$5*(BV686*BO686/($K$5*1000))+$F$5*(BV686*BO686/($K$5*1000))*MAX(MIN(BB686,$J$5),$I$5)*MAX(MIN(BB686,$J$5),$I$5)+$G$5*MAX(MIN(BB686,$J$5),$I$5)*(BV686*BO686/($K$5*1000))+$H$5*(BV686*BO686/($K$5*1000))*(BV686*BO686/($K$5*1000)))</f>
        <v>0</v>
      </c>
      <c r="S686">
        <f>J686*(1000-(1000*0.61365*exp(17.502*W686/(240.97+W686))/(BO686+BP686)+BJ686)/2)/(1000*0.61365*exp(17.502*W686/(240.97+W686))/(BO686+BP686)-BJ686)</f>
        <v>0</v>
      </c>
      <c r="T686">
        <f>1/((BC686+1)/(Q686/1.6)+1/(R686/1.37)) + BC686/((BC686+1)/(Q686/1.6) + BC686/(R686/1.37))</f>
        <v>0</v>
      </c>
      <c r="U686">
        <f>(AX686*BA686)</f>
        <v>0</v>
      </c>
      <c r="V686">
        <f>(BQ686+(U686+2*0.95*5.67E-8*(((BQ686+$B$7)+273)^4-(BQ686+273)^4)-44100*J686)/(1.84*29.3*R686+8*0.95*5.67E-8*(BQ686+273)^3))</f>
        <v>0</v>
      </c>
      <c r="W686">
        <f>($C$7*BR686+$D$7*BS686+$E$7*V686)</f>
        <v>0</v>
      </c>
      <c r="X686">
        <f>0.61365*exp(17.502*W686/(240.97+W686))</f>
        <v>0</v>
      </c>
      <c r="Y686">
        <f>(Z686/AA686*100)</f>
        <v>0</v>
      </c>
      <c r="Z686">
        <f>BJ686*(BO686+BP686)/1000</f>
        <v>0</v>
      </c>
      <c r="AA686">
        <f>0.61365*exp(17.502*BQ686/(240.97+BQ686))</f>
        <v>0</v>
      </c>
      <c r="AB686">
        <f>(X686-BJ686*(BO686+BP686)/1000)</f>
        <v>0</v>
      </c>
      <c r="AC686">
        <f>(-J686*44100)</f>
        <v>0</v>
      </c>
      <c r="AD686">
        <f>2*29.3*R686*0.92*(BQ686-W686)</f>
        <v>0</v>
      </c>
      <c r="AE686">
        <f>2*0.95*5.67E-8*(((BQ686+$B$7)+273)^4-(W686+273)^4)</f>
        <v>0</v>
      </c>
      <c r="AF686">
        <f>U686+AE686+AC686+AD686</f>
        <v>0</v>
      </c>
      <c r="AG686">
        <f>BN686*AU686*(BI686-BH686*(1000-AU686*BK686)/(1000-AU686*BJ686))/(100*BB686)</f>
        <v>0</v>
      </c>
      <c r="AH686">
        <f>1000*BN686*AU686*(BJ686-BK686)/(100*BB686*(1000-AU686*BJ686))</f>
        <v>0</v>
      </c>
      <c r="AI686">
        <f>(AJ686 - AK686 - BO686*1E3/(8.314*(BQ686+273.15)) * AM686/BN686 * AL686) * BN686/(100*BB686) * (1000 - BK686)/1000</f>
        <v>0</v>
      </c>
      <c r="AJ686">
        <v>1260.520511459383</v>
      </c>
      <c r="AK686">
        <v>1235.497090909091</v>
      </c>
      <c r="AL686">
        <v>3.418604453439598</v>
      </c>
      <c r="AM686">
        <v>65.61968836560369</v>
      </c>
      <c r="AN686">
        <f>(AP686 - AO686 + BO686*1E3/(8.314*(BQ686+273.15)) * AR686/BN686 * AQ686) * BN686/(100*BB686) * 1000/(1000 - AP686)</f>
        <v>0</v>
      </c>
      <c r="AO686">
        <v>24.31418414257298</v>
      </c>
      <c r="AP686">
        <v>25.5746612121212</v>
      </c>
      <c r="AQ686">
        <v>-2.481213156600627E-06</v>
      </c>
      <c r="AR686">
        <v>78.44544884641762</v>
      </c>
      <c r="AS686">
        <v>0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MAX(0,($B$13+$C$13*BV686)/(1+$D$13*BV686)*BO686/(BQ686+273)*$E$13)</f>
        <v>0</v>
      </c>
      <c r="AX686">
        <f>$B$11*BW686+$C$11*BX686+$F$11*CI686*(1-CL686)</f>
        <v>0</v>
      </c>
      <c r="AY686">
        <f>AX686*AZ686</f>
        <v>0</v>
      </c>
      <c r="AZ686">
        <f>($B$11*$D$9+$C$11*$D$9+$F$11*((CV686+CN686)/MAX(CV686+CN686+CW686, 0.1)*$I$9+CW686/MAX(CV686+CN686+CW686, 0.1)*$J$9))/($B$11+$C$11+$F$11)</f>
        <v>0</v>
      </c>
      <c r="BA686">
        <f>($B$11*$K$9+$C$11*$K$9+$F$11*((CV686+CN686)/MAX(CV686+CN686+CW686, 0.1)*$P$9+CW686/MAX(CV686+CN686+CW686, 0.1)*$Q$9))/($B$11+$C$11+$F$11)</f>
        <v>0</v>
      </c>
      <c r="BB686">
        <v>6</v>
      </c>
      <c r="BC686">
        <v>0.5</v>
      </c>
      <c r="BD686" t="s">
        <v>355</v>
      </c>
      <c r="BE686">
        <v>2</v>
      </c>
      <c r="BF686" t="b">
        <v>1</v>
      </c>
      <c r="BG686">
        <v>1657319960.25</v>
      </c>
      <c r="BH686">
        <v>1196.41125</v>
      </c>
      <c r="BI686">
        <v>1230.55625</v>
      </c>
      <c r="BJ686">
        <v>25.5746125</v>
      </c>
      <c r="BK686">
        <v>24.3157</v>
      </c>
      <c r="BL686">
        <v>1198.9675</v>
      </c>
      <c r="BM686">
        <v>26.5437625</v>
      </c>
      <c r="BN686">
        <v>500.02225</v>
      </c>
      <c r="BO686">
        <v>68.41023749999999</v>
      </c>
      <c r="BP686">
        <v>0.1000300625</v>
      </c>
      <c r="BQ686">
        <v>26.7125625</v>
      </c>
      <c r="BR686">
        <v>27.0550875</v>
      </c>
      <c r="BS686">
        <v>999.9</v>
      </c>
      <c r="BT686">
        <v>0</v>
      </c>
      <c r="BU686">
        <v>0</v>
      </c>
      <c r="BV686">
        <v>9991.877499999999</v>
      </c>
      <c r="BW686">
        <v>0</v>
      </c>
      <c r="BX686">
        <v>1587.5475</v>
      </c>
      <c r="BY686">
        <v>-34.14512500000001</v>
      </c>
      <c r="BZ686">
        <v>1227.81125</v>
      </c>
      <c r="CA686">
        <v>1261.2225</v>
      </c>
      <c r="CB686">
        <v>1.25891</v>
      </c>
      <c r="CC686">
        <v>1230.55625</v>
      </c>
      <c r="CD686">
        <v>24.3157</v>
      </c>
      <c r="CE686">
        <v>1.74956625</v>
      </c>
      <c r="CF686">
        <v>1.6634425</v>
      </c>
      <c r="CG686">
        <v>15.343325</v>
      </c>
      <c r="CH686">
        <v>14.559425</v>
      </c>
      <c r="CI686">
        <v>1999.97125</v>
      </c>
      <c r="CJ686">
        <v>0.979994375</v>
      </c>
      <c r="CK686">
        <v>0.020005625</v>
      </c>
      <c r="CL686">
        <v>0</v>
      </c>
      <c r="CM686">
        <v>2.212775</v>
      </c>
      <c r="CN686">
        <v>0</v>
      </c>
      <c r="CO686">
        <v>4370.8925</v>
      </c>
      <c r="CP686">
        <v>16749.175</v>
      </c>
      <c r="CQ686">
        <v>42.875</v>
      </c>
      <c r="CR686">
        <v>44.5</v>
      </c>
      <c r="CS686">
        <v>43.312</v>
      </c>
      <c r="CT686">
        <v>42.687</v>
      </c>
      <c r="CU686">
        <v>41.625</v>
      </c>
      <c r="CV686">
        <v>1959.96125</v>
      </c>
      <c r="CW686">
        <v>40.01</v>
      </c>
      <c r="CX686">
        <v>0</v>
      </c>
      <c r="CY686">
        <v>1657319969.7</v>
      </c>
      <c r="CZ686">
        <v>0</v>
      </c>
      <c r="DA686">
        <v>1657315522.5</v>
      </c>
      <c r="DB686" t="s">
        <v>1038</v>
      </c>
      <c r="DC686">
        <v>1657315522.5</v>
      </c>
      <c r="DD686">
        <v>1657315518.5</v>
      </c>
      <c r="DE686">
        <v>10</v>
      </c>
      <c r="DF686">
        <v>0.226</v>
      </c>
      <c r="DG686">
        <v>0.346</v>
      </c>
      <c r="DH686">
        <v>-1.322</v>
      </c>
      <c r="DI686">
        <v>-0.172</v>
      </c>
      <c r="DJ686">
        <v>420</v>
      </c>
      <c r="DK686">
        <v>25</v>
      </c>
      <c r="DL686">
        <v>0.27</v>
      </c>
      <c r="DM686">
        <v>0.2</v>
      </c>
      <c r="DN686">
        <v>-33.96791</v>
      </c>
      <c r="DO686">
        <v>-1.311843151969906</v>
      </c>
      <c r="DP686">
        <v>0.1466859805843759</v>
      </c>
      <c r="DQ686">
        <v>0</v>
      </c>
      <c r="DR686">
        <v>1.27363275</v>
      </c>
      <c r="DS686">
        <v>-0.1176001125703582</v>
      </c>
      <c r="DT686">
        <v>0.01136036002675531</v>
      </c>
      <c r="DU686">
        <v>0</v>
      </c>
      <c r="DV686">
        <v>0</v>
      </c>
      <c r="DW686">
        <v>2</v>
      </c>
      <c r="DX686" t="s">
        <v>365</v>
      </c>
      <c r="DY686">
        <v>2.97678</v>
      </c>
      <c r="DZ686">
        <v>2.72472</v>
      </c>
      <c r="EA686">
        <v>0.148487</v>
      </c>
      <c r="EB686">
        <v>0.149495</v>
      </c>
      <c r="EC686">
        <v>0.0873321</v>
      </c>
      <c r="ED686">
        <v>0.08071589999999999</v>
      </c>
      <c r="EE686">
        <v>26780.7</v>
      </c>
      <c r="EF686">
        <v>26852.7</v>
      </c>
      <c r="EG686">
        <v>29258.2</v>
      </c>
      <c r="EH686">
        <v>29218.8</v>
      </c>
      <c r="EI686">
        <v>35395</v>
      </c>
      <c r="EJ686">
        <v>35697.2</v>
      </c>
      <c r="EK686">
        <v>41220.1</v>
      </c>
      <c r="EL686">
        <v>41619.5</v>
      </c>
      <c r="EM686">
        <v>1.9354</v>
      </c>
      <c r="EN686">
        <v>2.02032</v>
      </c>
      <c r="EO686">
        <v>-0.00466406</v>
      </c>
      <c r="EP686">
        <v>0</v>
      </c>
      <c r="EQ686">
        <v>27.1295</v>
      </c>
      <c r="ER686">
        <v>999.9</v>
      </c>
      <c r="ES686">
        <v>27.7</v>
      </c>
      <c r="ET686">
        <v>39.5</v>
      </c>
      <c r="EU686">
        <v>29.2268</v>
      </c>
      <c r="EV686">
        <v>61.699</v>
      </c>
      <c r="EW686">
        <v>26.7228</v>
      </c>
      <c r="EX686">
        <v>2</v>
      </c>
      <c r="EY686">
        <v>0.271651</v>
      </c>
      <c r="EZ686">
        <v>4.54135</v>
      </c>
      <c r="FA686">
        <v>20.3263</v>
      </c>
      <c r="FB686">
        <v>5.2122</v>
      </c>
      <c r="FC686">
        <v>12.0146</v>
      </c>
      <c r="FD686">
        <v>4.98725</v>
      </c>
      <c r="FE686">
        <v>3.2875</v>
      </c>
      <c r="FF686">
        <v>6631.1</v>
      </c>
      <c r="FG686">
        <v>9999</v>
      </c>
      <c r="FH686">
        <v>9999</v>
      </c>
      <c r="FI686">
        <v>107.1</v>
      </c>
      <c r="FJ686">
        <v>1.86752</v>
      </c>
      <c r="FK686">
        <v>1.86652</v>
      </c>
      <c r="FL686">
        <v>1.866</v>
      </c>
      <c r="FM686">
        <v>1.86584</v>
      </c>
      <c r="FN686">
        <v>1.86768</v>
      </c>
      <c r="FO686">
        <v>1.87012</v>
      </c>
      <c r="FP686">
        <v>1.86884</v>
      </c>
      <c r="FQ686">
        <v>1.87021</v>
      </c>
      <c r="FR686">
        <v>0</v>
      </c>
      <c r="FS686">
        <v>0</v>
      </c>
      <c r="FT686">
        <v>0</v>
      </c>
      <c r="FU686">
        <v>0</v>
      </c>
      <c r="FV686" t="s">
        <v>358</v>
      </c>
      <c r="FW686" t="s">
        <v>359</v>
      </c>
      <c r="FX686" t="s">
        <v>360</v>
      </c>
      <c r="FY686" t="s">
        <v>360</v>
      </c>
      <c r="FZ686" t="s">
        <v>360</v>
      </c>
      <c r="GA686" t="s">
        <v>360</v>
      </c>
      <c r="GB686">
        <v>0</v>
      </c>
      <c r="GC686">
        <v>100</v>
      </c>
      <c r="GD686">
        <v>100</v>
      </c>
      <c r="GE686">
        <v>-2.57</v>
      </c>
      <c r="GF686">
        <v>-0.9693000000000001</v>
      </c>
      <c r="GG686">
        <v>-0.6157391948907027</v>
      </c>
      <c r="GH686">
        <v>-0.001751842048368114</v>
      </c>
      <c r="GI686">
        <v>2.175043830543419E-07</v>
      </c>
      <c r="GJ686">
        <v>-8.900938919420621E-11</v>
      </c>
      <c r="GK686">
        <v>8.598166570386768</v>
      </c>
      <c r="GL686">
        <v>1.777864070516789</v>
      </c>
      <c r="GM686">
        <v>-0.1595319365346188</v>
      </c>
      <c r="GN686">
        <v>0.002975254502177307</v>
      </c>
      <c r="GO686">
        <v>3</v>
      </c>
      <c r="GP686">
        <v>2360</v>
      </c>
      <c r="GQ686">
        <v>1</v>
      </c>
      <c r="GR686">
        <v>26</v>
      </c>
      <c r="GS686">
        <v>74</v>
      </c>
      <c r="GT686">
        <v>74.09999999999999</v>
      </c>
      <c r="GU686">
        <v>3.14941</v>
      </c>
      <c r="GV686">
        <v>2.22168</v>
      </c>
      <c r="GW686">
        <v>1.94702</v>
      </c>
      <c r="GX686">
        <v>2.81738</v>
      </c>
      <c r="GY686">
        <v>2.19482</v>
      </c>
      <c r="GZ686">
        <v>2.37671</v>
      </c>
      <c r="HA686">
        <v>42.1915</v>
      </c>
      <c r="HB686">
        <v>11.6804</v>
      </c>
      <c r="HC686">
        <v>18</v>
      </c>
      <c r="HD686">
        <v>501.496</v>
      </c>
      <c r="HE686">
        <v>570.478</v>
      </c>
      <c r="HF686">
        <v>20.1966</v>
      </c>
      <c r="HG686">
        <v>30.7626</v>
      </c>
      <c r="HH686">
        <v>30.0002</v>
      </c>
      <c r="HI686">
        <v>30.7376</v>
      </c>
      <c r="HJ686">
        <v>30.6641</v>
      </c>
      <c r="HK686">
        <v>62.8915</v>
      </c>
      <c r="HL686">
        <v>15.1592</v>
      </c>
      <c r="HM686">
        <v>33.2169</v>
      </c>
      <c r="HN686">
        <v>20.1781</v>
      </c>
      <c r="HO686">
        <v>1257.42</v>
      </c>
      <c r="HP686">
        <v>24.301</v>
      </c>
      <c r="HQ686">
        <v>100.064</v>
      </c>
      <c r="HR686">
        <v>99.9736</v>
      </c>
    </row>
    <row r="687" spans="1:226">
      <c r="A687">
        <v>671</v>
      </c>
      <c r="B687">
        <v>1657319967</v>
      </c>
      <c r="C687">
        <v>11106</v>
      </c>
      <c r="D687" t="s">
        <v>1710</v>
      </c>
      <c r="E687" t="s">
        <v>1711</v>
      </c>
      <c r="F687">
        <v>5</v>
      </c>
      <c r="G687" t="s">
        <v>728</v>
      </c>
      <c r="H687" t="s">
        <v>354</v>
      </c>
      <c r="I687">
        <v>1657319964.6875</v>
      </c>
      <c r="J687">
        <f>(K687)/1000</f>
        <v>0</v>
      </c>
      <c r="K687">
        <f>IF(BF687, AN687, AH687)</f>
        <v>0</v>
      </c>
      <c r="L687">
        <f>IF(BF687, AI687, AG687)</f>
        <v>0</v>
      </c>
      <c r="M687">
        <f>BH687 - IF(AU687&gt;1, L687*BB687*100.0/(AW687*BV687), 0)</f>
        <v>0</v>
      </c>
      <c r="N687">
        <f>((T687-J687/2)*M687-L687)/(T687+J687/2)</f>
        <v>0</v>
      </c>
      <c r="O687">
        <f>N687*(BO687+BP687)/1000.0</f>
        <v>0</v>
      </c>
      <c r="P687">
        <f>(BH687 - IF(AU687&gt;1, L687*BB687*100.0/(AW687*BV687), 0))*(BO687+BP687)/1000.0</f>
        <v>0</v>
      </c>
      <c r="Q687">
        <f>2.0/((1/S687-1/R687)+SIGN(S687)*SQRT((1/S687-1/R687)*(1/S687-1/R687) + 4*BC687/((BC687+1)*(BC687+1))*(2*1/S687*1/R687-1/R687*1/R687)))</f>
        <v>0</v>
      </c>
      <c r="R687">
        <f>IF(LEFT(BD687,1)&lt;&gt;"0",IF(LEFT(BD687,1)="1",3.0,BE687),$D$5+$E$5*(BV687*BO687/($K$5*1000))+$F$5*(BV687*BO687/($K$5*1000))*MAX(MIN(BB687,$J$5),$I$5)*MAX(MIN(BB687,$J$5),$I$5)+$G$5*MAX(MIN(BB687,$J$5),$I$5)*(BV687*BO687/($K$5*1000))+$H$5*(BV687*BO687/($K$5*1000))*(BV687*BO687/($K$5*1000)))</f>
        <v>0</v>
      </c>
      <c r="S687">
        <f>J687*(1000-(1000*0.61365*exp(17.502*W687/(240.97+W687))/(BO687+BP687)+BJ687)/2)/(1000*0.61365*exp(17.502*W687/(240.97+W687))/(BO687+BP687)-BJ687)</f>
        <v>0</v>
      </c>
      <c r="T687">
        <f>1/((BC687+1)/(Q687/1.6)+1/(R687/1.37)) + BC687/((BC687+1)/(Q687/1.6) + BC687/(R687/1.37))</f>
        <v>0</v>
      </c>
      <c r="U687">
        <f>(AX687*BA687)</f>
        <v>0</v>
      </c>
      <c r="V687">
        <f>(BQ687+(U687+2*0.95*5.67E-8*(((BQ687+$B$7)+273)^4-(BQ687+273)^4)-44100*J687)/(1.84*29.3*R687+8*0.95*5.67E-8*(BQ687+273)^3))</f>
        <v>0</v>
      </c>
      <c r="W687">
        <f>($C$7*BR687+$D$7*BS687+$E$7*V687)</f>
        <v>0</v>
      </c>
      <c r="X687">
        <f>0.61365*exp(17.502*W687/(240.97+W687))</f>
        <v>0</v>
      </c>
      <c r="Y687">
        <f>(Z687/AA687*100)</f>
        <v>0</v>
      </c>
      <c r="Z687">
        <f>BJ687*(BO687+BP687)/1000</f>
        <v>0</v>
      </c>
      <c r="AA687">
        <f>0.61365*exp(17.502*BQ687/(240.97+BQ687))</f>
        <v>0</v>
      </c>
      <c r="AB687">
        <f>(X687-BJ687*(BO687+BP687)/1000)</f>
        <v>0</v>
      </c>
      <c r="AC687">
        <f>(-J687*44100)</f>
        <v>0</v>
      </c>
      <c r="AD687">
        <f>2*29.3*R687*0.92*(BQ687-W687)</f>
        <v>0</v>
      </c>
      <c r="AE687">
        <f>2*0.95*5.67E-8*(((BQ687+$B$7)+273)^4-(W687+273)^4)</f>
        <v>0</v>
      </c>
      <c r="AF687">
        <f>U687+AE687+AC687+AD687</f>
        <v>0</v>
      </c>
      <c r="AG687">
        <f>BN687*AU687*(BI687-BH687*(1000-AU687*BK687)/(1000-AU687*BJ687))/(100*BB687)</f>
        <v>0</v>
      </c>
      <c r="AH687">
        <f>1000*BN687*AU687*(BJ687-BK687)/(100*BB687*(1000-AU687*BJ687))</f>
        <v>0</v>
      </c>
      <c r="AI687">
        <f>(AJ687 - AK687 - BO687*1E3/(8.314*(BQ687+273.15)) * AM687/BN687 * AL687) * BN687/(100*BB687) * (1000 - BK687)/1000</f>
        <v>0</v>
      </c>
      <c r="AJ687">
        <v>1274.131274712177</v>
      </c>
      <c r="AK687">
        <v>1249.142121212121</v>
      </c>
      <c r="AL687">
        <v>3.410637221297195</v>
      </c>
      <c r="AM687">
        <v>65.61968836560369</v>
      </c>
      <c r="AN687">
        <f>(AP687 - AO687 + BO687*1E3/(8.314*(BQ687+273.15)) * AR687/BN687 * AQ687) * BN687/(100*BB687) * 1000/(1000 - AP687)</f>
        <v>0</v>
      </c>
      <c r="AO687">
        <v>24.32136972529485</v>
      </c>
      <c r="AP687">
        <v>25.57362848484847</v>
      </c>
      <c r="AQ687">
        <v>2.708956317179744E-06</v>
      </c>
      <c r="AR687">
        <v>78.44544884641762</v>
      </c>
      <c r="AS687">
        <v>0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MAX(0,($B$13+$C$13*BV687)/(1+$D$13*BV687)*BO687/(BQ687+273)*$E$13)</f>
        <v>0</v>
      </c>
      <c r="AX687">
        <f>$B$11*BW687+$C$11*BX687+$F$11*CI687*(1-CL687)</f>
        <v>0</v>
      </c>
      <c r="AY687">
        <f>AX687*AZ687</f>
        <v>0</v>
      </c>
      <c r="AZ687">
        <f>($B$11*$D$9+$C$11*$D$9+$F$11*((CV687+CN687)/MAX(CV687+CN687+CW687, 0.1)*$I$9+CW687/MAX(CV687+CN687+CW687, 0.1)*$J$9))/($B$11+$C$11+$F$11)</f>
        <v>0</v>
      </c>
      <c r="BA687">
        <f>($B$11*$K$9+$C$11*$K$9+$F$11*((CV687+CN687)/MAX(CV687+CN687+CW687, 0.1)*$P$9+CW687/MAX(CV687+CN687+CW687, 0.1)*$Q$9))/($B$11+$C$11+$F$11)</f>
        <v>0</v>
      </c>
      <c r="BB687">
        <v>6</v>
      </c>
      <c r="BC687">
        <v>0.5</v>
      </c>
      <c r="BD687" t="s">
        <v>355</v>
      </c>
      <c r="BE687">
        <v>2</v>
      </c>
      <c r="BF687" t="b">
        <v>1</v>
      </c>
      <c r="BG687">
        <v>1657319964.6875</v>
      </c>
      <c r="BH687">
        <v>1211.17375</v>
      </c>
      <c r="BI687">
        <v>1245.3375</v>
      </c>
      <c r="BJ687">
        <v>25.5746625</v>
      </c>
      <c r="BK687">
        <v>24.3246375</v>
      </c>
      <c r="BL687">
        <v>1213.755</v>
      </c>
      <c r="BM687">
        <v>26.5438125</v>
      </c>
      <c r="BN687">
        <v>499.986875</v>
      </c>
      <c r="BO687">
        <v>68.4101</v>
      </c>
      <c r="BP687">
        <v>0.0999589125</v>
      </c>
      <c r="BQ687">
        <v>26.7007375</v>
      </c>
      <c r="BR687">
        <v>27.05335</v>
      </c>
      <c r="BS687">
        <v>999.9</v>
      </c>
      <c r="BT687">
        <v>0</v>
      </c>
      <c r="BU687">
        <v>0</v>
      </c>
      <c r="BV687">
        <v>10000.9325</v>
      </c>
      <c r="BW687">
        <v>0</v>
      </c>
      <c r="BX687">
        <v>1587.10375</v>
      </c>
      <c r="BY687">
        <v>-34.1616875</v>
      </c>
      <c r="BZ687">
        <v>1242.96375</v>
      </c>
      <c r="CA687">
        <v>1276.38375</v>
      </c>
      <c r="CB687">
        <v>1.25003</v>
      </c>
      <c r="CC687">
        <v>1245.3375</v>
      </c>
      <c r="CD687">
        <v>24.3246375</v>
      </c>
      <c r="CE687">
        <v>1.749565</v>
      </c>
      <c r="CF687">
        <v>1.66405125</v>
      </c>
      <c r="CG687">
        <v>15.3433375</v>
      </c>
      <c r="CH687">
        <v>14.565075</v>
      </c>
      <c r="CI687">
        <v>1999.99</v>
      </c>
      <c r="CJ687">
        <v>0.97999475</v>
      </c>
      <c r="CK687">
        <v>0.02000525</v>
      </c>
      <c r="CL687">
        <v>0</v>
      </c>
      <c r="CM687">
        <v>2.3030375</v>
      </c>
      <c r="CN687">
        <v>0</v>
      </c>
      <c r="CO687">
        <v>4370.297500000001</v>
      </c>
      <c r="CP687">
        <v>16749.3375</v>
      </c>
      <c r="CQ687">
        <v>42.875</v>
      </c>
      <c r="CR687">
        <v>44.531</v>
      </c>
      <c r="CS687">
        <v>43.312</v>
      </c>
      <c r="CT687">
        <v>42.687</v>
      </c>
      <c r="CU687">
        <v>41.67149999999999</v>
      </c>
      <c r="CV687">
        <v>1959.98</v>
      </c>
      <c r="CW687">
        <v>40.01</v>
      </c>
      <c r="CX687">
        <v>0</v>
      </c>
      <c r="CY687">
        <v>1657319973.9</v>
      </c>
      <c r="CZ687">
        <v>0</v>
      </c>
      <c r="DA687">
        <v>1657315522.5</v>
      </c>
      <c r="DB687" t="s">
        <v>1038</v>
      </c>
      <c r="DC687">
        <v>1657315522.5</v>
      </c>
      <c r="DD687">
        <v>1657315518.5</v>
      </c>
      <c r="DE687">
        <v>10</v>
      </c>
      <c r="DF687">
        <v>0.226</v>
      </c>
      <c r="DG687">
        <v>0.346</v>
      </c>
      <c r="DH687">
        <v>-1.322</v>
      </c>
      <c r="DI687">
        <v>-0.172</v>
      </c>
      <c r="DJ687">
        <v>420</v>
      </c>
      <c r="DK687">
        <v>25</v>
      </c>
      <c r="DL687">
        <v>0.27</v>
      </c>
      <c r="DM687">
        <v>0.2</v>
      </c>
      <c r="DN687">
        <v>-34.0528925</v>
      </c>
      <c r="DO687">
        <v>-0.9299876172606976</v>
      </c>
      <c r="DP687">
        <v>0.1033809348659127</v>
      </c>
      <c r="DQ687">
        <v>0</v>
      </c>
      <c r="DR687">
        <v>1.265888</v>
      </c>
      <c r="DS687">
        <v>-0.1215287054409047</v>
      </c>
      <c r="DT687">
        <v>0.01171920372721628</v>
      </c>
      <c r="DU687">
        <v>0</v>
      </c>
      <c r="DV687">
        <v>0</v>
      </c>
      <c r="DW687">
        <v>2</v>
      </c>
      <c r="DX687" t="s">
        <v>365</v>
      </c>
      <c r="DY687">
        <v>2.97667</v>
      </c>
      <c r="DZ687">
        <v>2.72466</v>
      </c>
      <c r="EA687">
        <v>0.149527</v>
      </c>
      <c r="EB687">
        <v>0.150526</v>
      </c>
      <c r="EC687">
        <v>0.0873299</v>
      </c>
      <c r="ED687">
        <v>0.0807398</v>
      </c>
      <c r="EE687">
        <v>26748.3</v>
      </c>
      <c r="EF687">
        <v>26820.5</v>
      </c>
      <c r="EG687">
        <v>29258.6</v>
      </c>
      <c r="EH687">
        <v>29219.2</v>
      </c>
      <c r="EI687">
        <v>35395.6</v>
      </c>
      <c r="EJ687">
        <v>35696.6</v>
      </c>
      <c r="EK687">
        <v>41220.7</v>
      </c>
      <c r="EL687">
        <v>41619.9</v>
      </c>
      <c r="EM687">
        <v>1.93512</v>
      </c>
      <c r="EN687">
        <v>2.0204</v>
      </c>
      <c r="EO687">
        <v>-0.00523776</v>
      </c>
      <c r="EP687">
        <v>0</v>
      </c>
      <c r="EQ687">
        <v>27.1353</v>
      </c>
      <c r="ER687">
        <v>999.9</v>
      </c>
      <c r="ES687">
        <v>27.7</v>
      </c>
      <c r="ET687">
        <v>39.5</v>
      </c>
      <c r="EU687">
        <v>29.2268</v>
      </c>
      <c r="EV687">
        <v>61.389</v>
      </c>
      <c r="EW687">
        <v>26.7548</v>
      </c>
      <c r="EX687">
        <v>2</v>
      </c>
      <c r="EY687">
        <v>0.271944</v>
      </c>
      <c r="EZ687">
        <v>4.59961</v>
      </c>
      <c r="FA687">
        <v>20.3247</v>
      </c>
      <c r="FB687">
        <v>5.21325</v>
      </c>
      <c r="FC687">
        <v>12.0143</v>
      </c>
      <c r="FD687">
        <v>4.98695</v>
      </c>
      <c r="FE687">
        <v>3.28763</v>
      </c>
      <c r="FF687">
        <v>6631.1</v>
      </c>
      <c r="FG687">
        <v>9999</v>
      </c>
      <c r="FH687">
        <v>9999</v>
      </c>
      <c r="FI687">
        <v>107.1</v>
      </c>
      <c r="FJ687">
        <v>1.86752</v>
      </c>
      <c r="FK687">
        <v>1.86649</v>
      </c>
      <c r="FL687">
        <v>1.866</v>
      </c>
      <c r="FM687">
        <v>1.86584</v>
      </c>
      <c r="FN687">
        <v>1.86768</v>
      </c>
      <c r="FO687">
        <v>1.87012</v>
      </c>
      <c r="FP687">
        <v>1.86879</v>
      </c>
      <c r="FQ687">
        <v>1.87022</v>
      </c>
      <c r="FR687">
        <v>0</v>
      </c>
      <c r="FS687">
        <v>0</v>
      </c>
      <c r="FT687">
        <v>0</v>
      </c>
      <c r="FU687">
        <v>0</v>
      </c>
      <c r="FV687" t="s">
        <v>358</v>
      </c>
      <c r="FW687" t="s">
        <v>359</v>
      </c>
      <c r="FX687" t="s">
        <v>360</v>
      </c>
      <c r="FY687" t="s">
        <v>360</v>
      </c>
      <c r="FZ687" t="s">
        <v>360</v>
      </c>
      <c r="GA687" t="s">
        <v>360</v>
      </c>
      <c r="GB687">
        <v>0</v>
      </c>
      <c r="GC687">
        <v>100</v>
      </c>
      <c r="GD687">
        <v>100</v>
      </c>
      <c r="GE687">
        <v>-2.59</v>
      </c>
      <c r="GF687">
        <v>-0.9688</v>
      </c>
      <c r="GG687">
        <v>-0.6157391948907027</v>
      </c>
      <c r="GH687">
        <v>-0.001751842048368114</v>
      </c>
      <c r="GI687">
        <v>2.175043830543419E-07</v>
      </c>
      <c r="GJ687">
        <v>-8.900938919420621E-11</v>
      </c>
      <c r="GK687">
        <v>8.598166570386768</v>
      </c>
      <c r="GL687">
        <v>1.777864070516789</v>
      </c>
      <c r="GM687">
        <v>-0.1595319365346188</v>
      </c>
      <c r="GN687">
        <v>0.002975254502177307</v>
      </c>
      <c r="GO687">
        <v>3</v>
      </c>
      <c r="GP687">
        <v>2360</v>
      </c>
      <c r="GQ687">
        <v>1</v>
      </c>
      <c r="GR687">
        <v>26</v>
      </c>
      <c r="GS687">
        <v>74.09999999999999</v>
      </c>
      <c r="GT687">
        <v>74.09999999999999</v>
      </c>
      <c r="GU687">
        <v>3.17505</v>
      </c>
      <c r="GV687">
        <v>2.2229</v>
      </c>
      <c r="GW687">
        <v>1.94702</v>
      </c>
      <c r="GX687">
        <v>2.81738</v>
      </c>
      <c r="GY687">
        <v>2.19482</v>
      </c>
      <c r="GZ687">
        <v>2.36694</v>
      </c>
      <c r="HA687">
        <v>42.1915</v>
      </c>
      <c r="HB687">
        <v>11.6716</v>
      </c>
      <c r="HC687">
        <v>18</v>
      </c>
      <c r="HD687">
        <v>501.299</v>
      </c>
      <c r="HE687">
        <v>570.535</v>
      </c>
      <c r="HF687">
        <v>20.1553</v>
      </c>
      <c r="HG687">
        <v>30.761</v>
      </c>
      <c r="HH687">
        <v>30.0004</v>
      </c>
      <c r="HI687">
        <v>30.7354</v>
      </c>
      <c r="HJ687">
        <v>30.6641</v>
      </c>
      <c r="HK687">
        <v>63.3966</v>
      </c>
      <c r="HL687">
        <v>15.1592</v>
      </c>
      <c r="HM687">
        <v>33.2169</v>
      </c>
      <c r="HN687">
        <v>20.1234</v>
      </c>
      <c r="HO687">
        <v>1270.78</v>
      </c>
      <c r="HP687">
        <v>24.301</v>
      </c>
      <c r="HQ687">
        <v>100.066</v>
      </c>
      <c r="HR687">
        <v>99.9748</v>
      </c>
    </row>
    <row r="688" spans="1:226">
      <c r="A688">
        <v>672</v>
      </c>
      <c r="B688">
        <v>1657319968.5</v>
      </c>
      <c r="C688">
        <v>11107.5</v>
      </c>
      <c r="D688" t="s">
        <v>1712</v>
      </c>
      <c r="E688" t="s">
        <v>1713</v>
      </c>
      <c r="F688">
        <v>5</v>
      </c>
      <c r="G688" t="s">
        <v>728</v>
      </c>
      <c r="H688" t="s">
        <v>354</v>
      </c>
      <c r="I688">
        <v>1657319965.611111</v>
      </c>
      <c r="J688">
        <f>(K688)/1000</f>
        <v>0</v>
      </c>
      <c r="K688">
        <f>IF(BF688, AN688, AH688)</f>
        <v>0</v>
      </c>
      <c r="L688">
        <f>IF(BF688, AI688, AG688)</f>
        <v>0</v>
      </c>
      <c r="M688">
        <f>BH688 - IF(AU688&gt;1, L688*BB688*100.0/(AW688*BV688), 0)</f>
        <v>0</v>
      </c>
      <c r="N688">
        <f>((T688-J688/2)*M688-L688)/(T688+J688/2)</f>
        <v>0</v>
      </c>
      <c r="O688">
        <f>N688*(BO688+BP688)/1000.0</f>
        <v>0</v>
      </c>
      <c r="P688">
        <f>(BH688 - IF(AU688&gt;1, L688*BB688*100.0/(AW688*BV688), 0))*(BO688+BP688)/1000.0</f>
        <v>0</v>
      </c>
      <c r="Q688">
        <f>2.0/((1/S688-1/R688)+SIGN(S688)*SQRT((1/S688-1/R688)*(1/S688-1/R688) + 4*BC688/((BC688+1)*(BC688+1))*(2*1/S688*1/R688-1/R688*1/R688)))</f>
        <v>0</v>
      </c>
      <c r="R688">
        <f>IF(LEFT(BD688,1)&lt;&gt;"0",IF(LEFT(BD688,1)="1",3.0,BE688),$D$5+$E$5*(BV688*BO688/($K$5*1000))+$F$5*(BV688*BO688/($K$5*1000))*MAX(MIN(BB688,$J$5),$I$5)*MAX(MIN(BB688,$J$5),$I$5)+$G$5*MAX(MIN(BB688,$J$5),$I$5)*(BV688*BO688/($K$5*1000))+$H$5*(BV688*BO688/($K$5*1000))*(BV688*BO688/($K$5*1000)))</f>
        <v>0</v>
      </c>
      <c r="S688">
        <f>J688*(1000-(1000*0.61365*exp(17.502*W688/(240.97+W688))/(BO688+BP688)+BJ688)/2)/(1000*0.61365*exp(17.502*W688/(240.97+W688))/(BO688+BP688)-BJ688)</f>
        <v>0</v>
      </c>
      <c r="T688">
        <f>1/((BC688+1)/(Q688/1.6)+1/(R688/1.37)) + BC688/((BC688+1)/(Q688/1.6) + BC688/(R688/1.37))</f>
        <v>0</v>
      </c>
      <c r="U688">
        <f>(AX688*BA688)</f>
        <v>0</v>
      </c>
      <c r="V688">
        <f>(BQ688+(U688+2*0.95*5.67E-8*(((BQ688+$B$7)+273)^4-(BQ688+273)^4)-44100*J688)/(1.84*29.3*R688+8*0.95*5.67E-8*(BQ688+273)^3))</f>
        <v>0</v>
      </c>
      <c r="W688">
        <f>($C$7*BR688+$D$7*BS688+$E$7*V688)</f>
        <v>0</v>
      </c>
      <c r="X688">
        <f>0.61365*exp(17.502*W688/(240.97+W688))</f>
        <v>0</v>
      </c>
      <c r="Y688">
        <f>(Z688/AA688*100)</f>
        <v>0</v>
      </c>
      <c r="Z688">
        <f>BJ688*(BO688+BP688)/1000</f>
        <v>0</v>
      </c>
      <c r="AA688">
        <f>0.61365*exp(17.502*BQ688/(240.97+BQ688))</f>
        <v>0</v>
      </c>
      <c r="AB688">
        <f>(X688-BJ688*(BO688+BP688)/1000)</f>
        <v>0</v>
      </c>
      <c r="AC688">
        <f>(-J688*44100)</f>
        <v>0</v>
      </c>
      <c r="AD688">
        <f>2*29.3*R688*0.92*(BQ688-W688)</f>
        <v>0</v>
      </c>
      <c r="AE688">
        <f>2*0.95*5.67E-8*(((BQ688+$B$7)+273)^4-(W688+273)^4)</f>
        <v>0</v>
      </c>
      <c r="AF688">
        <f>U688+AE688+AC688+AD688</f>
        <v>0</v>
      </c>
      <c r="AG688">
        <f>BN688*AU688*(BI688-BH688*(1000-AU688*BK688)/(1000-AU688*BJ688))/(100*BB688)</f>
        <v>0</v>
      </c>
      <c r="AH688">
        <f>1000*BN688*AU688*(BJ688-BK688)/(100*BB688*(1000-AU688*BJ688))</f>
        <v>0</v>
      </c>
      <c r="AI688">
        <f>(AJ688 - AK688 - BO688*1E3/(8.314*(BQ688+273.15)) * AM688/BN688 * AL688) * BN688/(100*BB688) * (1000 - BK688)/1000</f>
        <v>0</v>
      </c>
      <c r="AJ688">
        <v>1279.310150395248</v>
      </c>
      <c r="AK688">
        <v>1254.260606060606</v>
      </c>
      <c r="AL688">
        <v>3.411048999444754</v>
      </c>
      <c r="AM688">
        <v>65.61968836560369</v>
      </c>
      <c r="AN688">
        <f>(AP688 - AO688 + BO688*1E3/(8.314*(BQ688+273.15)) * AR688/BN688 * AQ688) * BN688/(100*BB688) * 1000/(1000 - AP688)</f>
        <v>0</v>
      </c>
      <c r="AO688">
        <v>24.32484449941559</v>
      </c>
      <c r="AP688">
        <v>25.57449454545455</v>
      </c>
      <c r="AQ688">
        <v>-7.363985780312642E-06</v>
      </c>
      <c r="AR688">
        <v>78.44544884641762</v>
      </c>
      <c r="AS688">
        <v>0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MAX(0,($B$13+$C$13*BV688)/(1+$D$13*BV688)*BO688/(BQ688+273)*$E$13)</f>
        <v>0</v>
      </c>
      <c r="AX688">
        <f>$B$11*BW688+$C$11*BX688+$F$11*CI688*(1-CL688)</f>
        <v>0</v>
      </c>
      <c r="AY688">
        <f>AX688*AZ688</f>
        <v>0</v>
      </c>
      <c r="AZ688">
        <f>($B$11*$D$9+$C$11*$D$9+$F$11*((CV688+CN688)/MAX(CV688+CN688+CW688, 0.1)*$I$9+CW688/MAX(CV688+CN688+CW688, 0.1)*$J$9))/($B$11+$C$11+$F$11)</f>
        <v>0</v>
      </c>
      <c r="BA688">
        <f>($B$11*$K$9+$C$11*$K$9+$F$11*((CV688+CN688)/MAX(CV688+CN688+CW688, 0.1)*$P$9+CW688/MAX(CV688+CN688+CW688, 0.1)*$Q$9))/($B$11+$C$11+$F$11)</f>
        <v>0</v>
      </c>
      <c r="BB688">
        <v>6</v>
      </c>
      <c r="BC688">
        <v>0.5</v>
      </c>
      <c r="BD688" t="s">
        <v>355</v>
      </c>
      <c r="BE688">
        <v>2</v>
      </c>
      <c r="BF688" t="b">
        <v>1</v>
      </c>
      <c r="BG688">
        <v>1657319965.611111</v>
      </c>
      <c r="BH688">
        <v>1214.244444444445</v>
      </c>
      <c r="BI688">
        <v>1248.457777777778</v>
      </c>
      <c r="BJ688">
        <v>25.5746</v>
      </c>
      <c r="BK688">
        <v>24.32711111111111</v>
      </c>
      <c r="BL688">
        <v>1216.83</v>
      </c>
      <c r="BM688">
        <v>26.54371111111111</v>
      </c>
      <c r="BN688">
        <v>499.9815555555555</v>
      </c>
      <c r="BO688">
        <v>68.41035555555555</v>
      </c>
      <c r="BP688">
        <v>0.09994833333333333</v>
      </c>
      <c r="BQ688">
        <v>26.69892222222222</v>
      </c>
      <c r="BR688">
        <v>27.05191111111111</v>
      </c>
      <c r="BS688">
        <v>999.9000000000001</v>
      </c>
      <c r="BT688">
        <v>0</v>
      </c>
      <c r="BU688">
        <v>0</v>
      </c>
      <c r="BV688">
        <v>10004.03111111111</v>
      </c>
      <c r="BW688">
        <v>0</v>
      </c>
      <c r="BX688">
        <v>1587.01</v>
      </c>
      <c r="BY688">
        <v>-34.21126666666667</v>
      </c>
      <c r="BZ688">
        <v>1246.114444444444</v>
      </c>
      <c r="CA688">
        <v>1279.584444444444</v>
      </c>
      <c r="CB688">
        <v>1.247497777777778</v>
      </c>
      <c r="CC688">
        <v>1248.457777777778</v>
      </c>
      <c r="CD688">
        <v>24.32711111111111</v>
      </c>
      <c r="CE688">
        <v>1.749567777777778</v>
      </c>
      <c r="CF688">
        <v>1.664226666666667</v>
      </c>
      <c r="CG688">
        <v>15.34335555555556</v>
      </c>
      <c r="CH688">
        <v>14.5667</v>
      </c>
      <c r="CI688">
        <v>1999.975555555556</v>
      </c>
      <c r="CJ688">
        <v>0.9799946666666668</v>
      </c>
      <c r="CK688">
        <v>0.02000533333333333</v>
      </c>
      <c r="CL688">
        <v>0</v>
      </c>
      <c r="CM688">
        <v>2.245077777777778</v>
      </c>
      <c r="CN688">
        <v>0</v>
      </c>
      <c r="CO688">
        <v>4370.490000000001</v>
      </c>
      <c r="CP688">
        <v>16749.22222222222</v>
      </c>
      <c r="CQ688">
        <v>42.88877777777778</v>
      </c>
      <c r="CR688">
        <v>44.52755555555555</v>
      </c>
      <c r="CS688">
        <v>43.312</v>
      </c>
      <c r="CT688">
        <v>42.687</v>
      </c>
      <c r="CU688">
        <v>41.68011111111111</v>
      </c>
      <c r="CV688">
        <v>1959.965555555556</v>
      </c>
      <c r="CW688">
        <v>40.01</v>
      </c>
      <c r="CX688">
        <v>0</v>
      </c>
      <c r="CY688">
        <v>1657319975.1</v>
      </c>
      <c r="CZ688">
        <v>0</v>
      </c>
      <c r="DA688">
        <v>1657315522.5</v>
      </c>
      <c r="DB688" t="s">
        <v>1038</v>
      </c>
      <c r="DC688">
        <v>1657315522.5</v>
      </c>
      <c r="DD688">
        <v>1657315518.5</v>
      </c>
      <c r="DE688">
        <v>10</v>
      </c>
      <c r="DF688">
        <v>0.226</v>
      </c>
      <c r="DG688">
        <v>0.346</v>
      </c>
      <c r="DH688">
        <v>-1.322</v>
      </c>
      <c r="DI688">
        <v>-0.172</v>
      </c>
      <c r="DJ688">
        <v>420</v>
      </c>
      <c r="DK688">
        <v>25</v>
      </c>
      <c r="DL688">
        <v>0.27</v>
      </c>
      <c r="DM688">
        <v>0.2</v>
      </c>
      <c r="DN688">
        <v>-34.08280487804878</v>
      </c>
      <c r="DO688">
        <v>-1.003400696864233</v>
      </c>
      <c r="DP688">
        <v>0.1135391539883919</v>
      </c>
      <c r="DQ688">
        <v>0</v>
      </c>
      <c r="DR688">
        <v>1.263180731707317</v>
      </c>
      <c r="DS688">
        <v>-0.1235931010452933</v>
      </c>
      <c r="DT688">
        <v>0.01222469499649325</v>
      </c>
      <c r="DU688">
        <v>0</v>
      </c>
      <c r="DV688">
        <v>0</v>
      </c>
      <c r="DW688">
        <v>2</v>
      </c>
      <c r="DX688" t="s">
        <v>365</v>
      </c>
      <c r="DY688">
        <v>2.97673</v>
      </c>
      <c r="DZ688">
        <v>2.7247</v>
      </c>
      <c r="EA688">
        <v>0.149918</v>
      </c>
      <c r="EB688">
        <v>0.150912</v>
      </c>
      <c r="EC688">
        <v>0.0873329</v>
      </c>
      <c r="ED688">
        <v>0.0807387</v>
      </c>
      <c r="EE688">
        <v>26736.2</v>
      </c>
      <c r="EF688">
        <v>26808.3</v>
      </c>
      <c r="EG688">
        <v>29258.8</v>
      </c>
      <c r="EH688">
        <v>29219.3</v>
      </c>
      <c r="EI688">
        <v>35395.7</v>
      </c>
      <c r="EJ688">
        <v>35696.5</v>
      </c>
      <c r="EK688">
        <v>41221</v>
      </c>
      <c r="EL688">
        <v>41619.7</v>
      </c>
      <c r="EM688">
        <v>1.93535</v>
      </c>
      <c r="EN688">
        <v>2.02025</v>
      </c>
      <c r="EO688">
        <v>-0.00543892</v>
      </c>
      <c r="EP688">
        <v>0</v>
      </c>
      <c r="EQ688">
        <v>27.1369</v>
      </c>
      <c r="ER688">
        <v>999.9</v>
      </c>
      <c r="ES688">
        <v>27.7</v>
      </c>
      <c r="ET688">
        <v>39.5</v>
      </c>
      <c r="EU688">
        <v>29.2264</v>
      </c>
      <c r="EV688">
        <v>61.529</v>
      </c>
      <c r="EW688">
        <v>26.7588</v>
      </c>
      <c r="EX688">
        <v>2</v>
      </c>
      <c r="EY688">
        <v>0.27216</v>
      </c>
      <c r="EZ688">
        <v>4.61258</v>
      </c>
      <c r="FA688">
        <v>20.3244</v>
      </c>
      <c r="FB688">
        <v>5.2131</v>
      </c>
      <c r="FC688">
        <v>12.0149</v>
      </c>
      <c r="FD688">
        <v>4.98695</v>
      </c>
      <c r="FE688">
        <v>3.2876</v>
      </c>
      <c r="FF688">
        <v>6631.1</v>
      </c>
      <c r="FG688">
        <v>9999</v>
      </c>
      <c r="FH688">
        <v>9999</v>
      </c>
      <c r="FI688">
        <v>107.1</v>
      </c>
      <c r="FJ688">
        <v>1.86752</v>
      </c>
      <c r="FK688">
        <v>1.86648</v>
      </c>
      <c r="FL688">
        <v>1.866</v>
      </c>
      <c r="FM688">
        <v>1.86584</v>
      </c>
      <c r="FN688">
        <v>1.86769</v>
      </c>
      <c r="FO688">
        <v>1.87012</v>
      </c>
      <c r="FP688">
        <v>1.86879</v>
      </c>
      <c r="FQ688">
        <v>1.87022</v>
      </c>
      <c r="FR688">
        <v>0</v>
      </c>
      <c r="FS688">
        <v>0</v>
      </c>
      <c r="FT688">
        <v>0</v>
      </c>
      <c r="FU688">
        <v>0</v>
      </c>
      <c r="FV688" t="s">
        <v>358</v>
      </c>
      <c r="FW688" t="s">
        <v>359</v>
      </c>
      <c r="FX688" t="s">
        <v>360</v>
      </c>
      <c r="FY688" t="s">
        <v>360</v>
      </c>
      <c r="FZ688" t="s">
        <v>360</v>
      </c>
      <c r="GA688" t="s">
        <v>360</v>
      </c>
      <c r="GB688">
        <v>0</v>
      </c>
      <c r="GC688">
        <v>100</v>
      </c>
      <c r="GD688">
        <v>100</v>
      </c>
      <c r="GE688">
        <v>-2.6</v>
      </c>
      <c r="GF688">
        <v>-0.9692</v>
      </c>
      <c r="GG688">
        <v>-0.6157391948907027</v>
      </c>
      <c r="GH688">
        <v>-0.001751842048368114</v>
      </c>
      <c r="GI688">
        <v>2.175043830543419E-07</v>
      </c>
      <c r="GJ688">
        <v>-8.900938919420621E-11</v>
      </c>
      <c r="GK688">
        <v>8.598166570386768</v>
      </c>
      <c r="GL688">
        <v>1.777864070516789</v>
      </c>
      <c r="GM688">
        <v>-0.1595319365346188</v>
      </c>
      <c r="GN688">
        <v>0.002975254502177307</v>
      </c>
      <c r="GO688">
        <v>3</v>
      </c>
      <c r="GP688">
        <v>2360</v>
      </c>
      <c r="GQ688">
        <v>1</v>
      </c>
      <c r="GR688">
        <v>26</v>
      </c>
      <c r="GS688">
        <v>74.09999999999999</v>
      </c>
      <c r="GT688">
        <v>74.2</v>
      </c>
      <c r="GU688">
        <v>3.17139</v>
      </c>
      <c r="GV688">
        <v>2.22168</v>
      </c>
      <c r="GW688">
        <v>1.94702</v>
      </c>
      <c r="GX688">
        <v>2.81616</v>
      </c>
      <c r="GY688">
        <v>2.19482</v>
      </c>
      <c r="GZ688">
        <v>2.35596</v>
      </c>
      <c r="HA688">
        <v>42.218</v>
      </c>
      <c r="HB688">
        <v>11.6629</v>
      </c>
      <c r="HC688">
        <v>18</v>
      </c>
      <c r="HD688">
        <v>501.443</v>
      </c>
      <c r="HE688">
        <v>570.421</v>
      </c>
      <c r="HF688">
        <v>20.1381</v>
      </c>
      <c r="HG688">
        <v>30.7601</v>
      </c>
      <c r="HH688">
        <v>30.0005</v>
      </c>
      <c r="HI688">
        <v>30.735</v>
      </c>
      <c r="HJ688">
        <v>30.6641</v>
      </c>
      <c r="HK688">
        <v>63.7712</v>
      </c>
      <c r="HL688">
        <v>15.1592</v>
      </c>
      <c r="HM688">
        <v>33.2169</v>
      </c>
      <c r="HN688">
        <v>20.1234</v>
      </c>
      <c r="HO688">
        <v>1297.06</v>
      </c>
      <c r="HP688">
        <v>24.301</v>
      </c>
      <c r="HQ688">
        <v>100.066</v>
      </c>
      <c r="HR688">
        <v>99.97450000000001</v>
      </c>
    </row>
    <row r="689" spans="1:226">
      <c r="A689">
        <v>673</v>
      </c>
      <c r="B689">
        <v>1657319972</v>
      </c>
      <c r="C689">
        <v>11111</v>
      </c>
      <c r="D689" t="s">
        <v>1714</v>
      </c>
      <c r="E689" t="s">
        <v>1715</v>
      </c>
      <c r="F689">
        <v>5</v>
      </c>
      <c r="G689" t="s">
        <v>728</v>
      </c>
      <c r="H689" t="s">
        <v>354</v>
      </c>
      <c r="I689">
        <v>1657319969.277778</v>
      </c>
      <c r="J689">
        <f>(K689)/1000</f>
        <v>0</v>
      </c>
      <c r="K689">
        <f>IF(BF689, AN689, AH689)</f>
        <v>0</v>
      </c>
      <c r="L689">
        <f>IF(BF689, AI689, AG689)</f>
        <v>0</v>
      </c>
      <c r="M689">
        <f>BH689 - IF(AU689&gt;1, L689*BB689*100.0/(AW689*BV689), 0)</f>
        <v>0</v>
      </c>
      <c r="N689">
        <f>((T689-J689/2)*M689-L689)/(T689+J689/2)</f>
        <v>0</v>
      </c>
      <c r="O689">
        <f>N689*(BO689+BP689)/1000.0</f>
        <v>0</v>
      </c>
      <c r="P689">
        <f>(BH689 - IF(AU689&gt;1, L689*BB689*100.0/(AW689*BV689), 0))*(BO689+BP689)/1000.0</f>
        <v>0</v>
      </c>
      <c r="Q689">
        <f>2.0/((1/S689-1/R689)+SIGN(S689)*SQRT((1/S689-1/R689)*(1/S689-1/R689) + 4*BC689/((BC689+1)*(BC689+1))*(2*1/S689*1/R689-1/R689*1/R689)))</f>
        <v>0</v>
      </c>
      <c r="R689">
        <f>IF(LEFT(BD689,1)&lt;&gt;"0",IF(LEFT(BD689,1)="1",3.0,BE689),$D$5+$E$5*(BV689*BO689/($K$5*1000))+$F$5*(BV689*BO689/($K$5*1000))*MAX(MIN(BB689,$J$5),$I$5)*MAX(MIN(BB689,$J$5),$I$5)+$G$5*MAX(MIN(BB689,$J$5),$I$5)*(BV689*BO689/($K$5*1000))+$H$5*(BV689*BO689/($K$5*1000))*(BV689*BO689/($K$5*1000)))</f>
        <v>0</v>
      </c>
      <c r="S689">
        <f>J689*(1000-(1000*0.61365*exp(17.502*W689/(240.97+W689))/(BO689+BP689)+BJ689)/2)/(1000*0.61365*exp(17.502*W689/(240.97+W689))/(BO689+BP689)-BJ689)</f>
        <v>0</v>
      </c>
      <c r="T689">
        <f>1/((BC689+1)/(Q689/1.6)+1/(R689/1.37)) + BC689/((BC689+1)/(Q689/1.6) + BC689/(R689/1.37))</f>
        <v>0</v>
      </c>
      <c r="U689">
        <f>(AX689*BA689)</f>
        <v>0</v>
      </c>
      <c r="V689">
        <f>(BQ689+(U689+2*0.95*5.67E-8*(((BQ689+$B$7)+273)^4-(BQ689+273)^4)-44100*J689)/(1.84*29.3*R689+8*0.95*5.67E-8*(BQ689+273)^3))</f>
        <v>0</v>
      </c>
      <c r="W689">
        <f>($C$7*BR689+$D$7*BS689+$E$7*V689)</f>
        <v>0</v>
      </c>
      <c r="X689">
        <f>0.61365*exp(17.502*W689/(240.97+W689))</f>
        <v>0</v>
      </c>
      <c r="Y689">
        <f>(Z689/AA689*100)</f>
        <v>0</v>
      </c>
      <c r="Z689">
        <f>BJ689*(BO689+BP689)/1000</f>
        <v>0</v>
      </c>
      <c r="AA689">
        <f>0.61365*exp(17.502*BQ689/(240.97+BQ689))</f>
        <v>0</v>
      </c>
      <c r="AB689">
        <f>(X689-BJ689*(BO689+BP689)/1000)</f>
        <v>0</v>
      </c>
      <c r="AC689">
        <f>(-J689*44100)</f>
        <v>0</v>
      </c>
      <c r="AD689">
        <f>2*29.3*R689*0.92*(BQ689-W689)</f>
        <v>0</v>
      </c>
      <c r="AE689">
        <f>2*0.95*5.67E-8*(((BQ689+$B$7)+273)^4-(W689+273)^4)</f>
        <v>0</v>
      </c>
      <c r="AF689">
        <f>U689+AE689+AC689+AD689</f>
        <v>0</v>
      </c>
      <c r="AG689">
        <f>BN689*AU689*(BI689-BH689*(1000-AU689*BK689)/(1000-AU689*BJ689))/(100*BB689)</f>
        <v>0</v>
      </c>
      <c r="AH689">
        <f>1000*BN689*AU689*(BJ689-BK689)/(100*BB689*(1000-AU689*BJ689))</f>
        <v>0</v>
      </c>
      <c r="AI689">
        <f>(AJ689 - AK689 - BO689*1E3/(8.314*(BQ689+273.15)) * AM689/BN689 * AL689) * BN689/(100*BB689) * (1000 - BK689)/1000</f>
        <v>0</v>
      </c>
      <c r="AJ689">
        <v>1291.337051019783</v>
      </c>
      <c r="AK689">
        <v>1266.226303030303</v>
      </c>
      <c r="AL689">
        <v>3.417816987489947</v>
      </c>
      <c r="AM689">
        <v>65.61968836560369</v>
      </c>
      <c r="AN689">
        <f>(AP689 - AO689 + BO689*1E3/(8.314*(BQ689+273.15)) * AR689/BN689 * AQ689) * BN689/(100*BB689) * 1000/(1000 - AP689)</f>
        <v>0</v>
      </c>
      <c r="AO689">
        <v>24.33283475864663</v>
      </c>
      <c r="AP689">
        <v>25.57617757575758</v>
      </c>
      <c r="AQ689">
        <v>4.974909522505799E-06</v>
      </c>
      <c r="AR689">
        <v>78.44544884641762</v>
      </c>
      <c r="AS689">
        <v>0</v>
      </c>
      <c r="AT689">
        <v>0</v>
      </c>
      <c r="AU689">
        <f>IF(AS689*$H$13&gt;=AW689,1.0,(AW689/(AW689-AS689*$H$13)))</f>
        <v>0</v>
      </c>
      <c r="AV689">
        <f>(AU689-1)*100</f>
        <v>0</v>
      </c>
      <c r="AW689">
        <f>MAX(0,($B$13+$C$13*BV689)/(1+$D$13*BV689)*BO689/(BQ689+273)*$E$13)</f>
        <v>0</v>
      </c>
      <c r="AX689">
        <f>$B$11*BW689+$C$11*BX689+$F$11*CI689*(1-CL689)</f>
        <v>0</v>
      </c>
      <c r="AY689">
        <f>AX689*AZ689</f>
        <v>0</v>
      </c>
      <c r="AZ689">
        <f>($B$11*$D$9+$C$11*$D$9+$F$11*((CV689+CN689)/MAX(CV689+CN689+CW689, 0.1)*$I$9+CW689/MAX(CV689+CN689+CW689, 0.1)*$J$9))/($B$11+$C$11+$F$11)</f>
        <v>0</v>
      </c>
      <c r="BA689">
        <f>($B$11*$K$9+$C$11*$K$9+$F$11*((CV689+CN689)/MAX(CV689+CN689+CW689, 0.1)*$P$9+CW689/MAX(CV689+CN689+CW689, 0.1)*$Q$9))/($B$11+$C$11+$F$11)</f>
        <v>0</v>
      </c>
      <c r="BB689">
        <v>6</v>
      </c>
      <c r="BC689">
        <v>0.5</v>
      </c>
      <c r="BD689" t="s">
        <v>355</v>
      </c>
      <c r="BE689">
        <v>2</v>
      </c>
      <c r="BF689" t="b">
        <v>1</v>
      </c>
      <c r="BG689">
        <v>1657319969.277778</v>
      </c>
      <c r="BH689">
        <v>1226.442222222222</v>
      </c>
      <c r="BI689">
        <v>1260.767777777778</v>
      </c>
      <c r="BJ689">
        <v>25.57523333333334</v>
      </c>
      <c r="BK689">
        <v>24.33236666666667</v>
      </c>
      <c r="BL689">
        <v>1229.048888888889</v>
      </c>
      <c r="BM689">
        <v>26.54476666666666</v>
      </c>
      <c r="BN689">
        <v>499.977</v>
      </c>
      <c r="BO689">
        <v>68.41083333333333</v>
      </c>
      <c r="BP689">
        <v>0.09994616666666667</v>
      </c>
      <c r="BQ689">
        <v>26.69521111111111</v>
      </c>
      <c r="BR689">
        <v>27.05186666666667</v>
      </c>
      <c r="BS689">
        <v>999.9000000000001</v>
      </c>
      <c r="BT689">
        <v>0</v>
      </c>
      <c r="BU689">
        <v>0</v>
      </c>
      <c r="BV689">
        <v>9998.133333333333</v>
      </c>
      <c r="BW689">
        <v>0</v>
      </c>
      <c r="BX689">
        <v>1586.261111111111</v>
      </c>
      <c r="BY689">
        <v>-34.3254111111111</v>
      </c>
      <c r="BZ689">
        <v>1258.632222222222</v>
      </c>
      <c r="CA689">
        <v>1292.21</v>
      </c>
      <c r="CB689">
        <v>1.242881111111111</v>
      </c>
      <c r="CC689">
        <v>1260.767777777778</v>
      </c>
      <c r="CD689">
        <v>24.33236666666667</v>
      </c>
      <c r="CE689">
        <v>1.749624444444444</v>
      </c>
      <c r="CF689">
        <v>1.664596666666667</v>
      </c>
      <c r="CG689">
        <v>15.34384444444444</v>
      </c>
      <c r="CH689">
        <v>14.57015555555556</v>
      </c>
      <c r="CI689">
        <v>1999.933333333333</v>
      </c>
      <c r="CJ689">
        <v>0.9799943333333333</v>
      </c>
      <c r="CK689">
        <v>0.02000566666666666</v>
      </c>
      <c r="CL689">
        <v>0</v>
      </c>
      <c r="CM689">
        <v>2.2337</v>
      </c>
      <c r="CN689">
        <v>0</v>
      </c>
      <c r="CO689">
        <v>4371.281111111111</v>
      </c>
      <c r="CP689">
        <v>16748.88888888889</v>
      </c>
      <c r="CQ689">
        <v>42.89566666666667</v>
      </c>
      <c r="CR689">
        <v>44.54133333333333</v>
      </c>
      <c r="CS689">
        <v>43.312</v>
      </c>
      <c r="CT689">
        <v>42.687</v>
      </c>
      <c r="CU689">
        <v>41.67322222222222</v>
      </c>
      <c r="CV689">
        <v>1959.923333333333</v>
      </c>
      <c r="CW689">
        <v>40.01</v>
      </c>
      <c r="CX689">
        <v>0</v>
      </c>
      <c r="CY689">
        <v>1657319978.7</v>
      </c>
      <c r="CZ689">
        <v>0</v>
      </c>
      <c r="DA689">
        <v>1657315522.5</v>
      </c>
      <c r="DB689" t="s">
        <v>1038</v>
      </c>
      <c r="DC689">
        <v>1657315522.5</v>
      </c>
      <c r="DD689">
        <v>1657315518.5</v>
      </c>
      <c r="DE689">
        <v>10</v>
      </c>
      <c r="DF689">
        <v>0.226</v>
      </c>
      <c r="DG689">
        <v>0.346</v>
      </c>
      <c r="DH689">
        <v>-1.322</v>
      </c>
      <c r="DI689">
        <v>-0.172</v>
      </c>
      <c r="DJ689">
        <v>420</v>
      </c>
      <c r="DK689">
        <v>25</v>
      </c>
      <c r="DL689">
        <v>0.27</v>
      </c>
      <c r="DM689">
        <v>0.2</v>
      </c>
      <c r="DN689">
        <v>-34.1244575</v>
      </c>
      <c r="DO689">
        <v>-1.191090056285178</v>
      </c>
      <c r="DP689">
        <v>0.1259737430727133</v>
      </c>
      <c r="DQ689">
        <v>0</v>
      </c>
      <c r="DR689">
        <v>1.25793675</v>
      </c>
      <c r="DS689">
        <v>-0.1182032645403379</v>
      </c>
      <c r="DT689">
        <v>0.0114515763953047</v>
      </c>
      <c r="DU689">
        <v>0</v>
      </c>
      <c r="DV689">
        <v>0</v>
      </c>
      <c r="DW689">
        <v>2</v>
      </c>
      <c r="DX689" t="s">
        <v>365</v>
      </c>
      <c r="DY689">
        <v>2.97681</v>
      </c>
      <c r="DZ689">
        <v>2.7246</v>
      </c>
      <c r="EA689">
        <v>0.150821</v>
      </c>
      <c r="EB689">
        <v>0.151793</v>
      </c>
      <c r="EC689">
        <v>0.087337</v>
      </c>
      <c r="ED689">
        <v>0.08074050000000001</v>
      </c>
      <c r="EE689">
        <v>26707.2</v>
      </c>
      <c r="EF689">
        <v>26780.1</v>
      </c>
      <c r="EG689">
        <v>29258.2</v>
      </c>
      <c r="EH689">
        <v>29218.8</v>
      </c>
      <c r="EI689">
        <v>35395</v>
      </c>
      <c r="EJ689">
        <v>35696.2</v>
      </c>
      <c r="EK689">
        <v>41220.2</v>
      </c>
      <c r="EL689">
        <v>41619.3</v>
      </c>
      <c r="EM689">
        <v>1.93543</v>
      </c>
      <c r="EN689">
        <v>2.02027</v>
      </c>
      <c r="EO689">
        <v>-0.00549853</v>
      </c>
      <c r="EP689">
        <v>0</v>
      </c>
      <c r="EQ689">
        <v>27.1416</v>
      </c>
      <c r="ER689">
        <v>999.9</v>
      </c>
      <c r="ES689">
        <v>27.7</v>
      </c>
      <c r="ET689">
        <v>39.5</v>
      </c>
      <c r="EU689">
        <v>29.2268</v>
      </c>
      <c r="EV689">
        <v>61.669</v>
      </c>
      <c r="EW689">
        <v>26.7949</v>
      </c>
      <c r="EX689">
        <v>2</v>
      </c>
      <c r="EY689">
        <v>0.2722</v>
      </c>
      <c r="EZ689">
        <v>4.6373</v>
      </c>
      <c r="FA689">
        <v>20.3236</v>
      </c>
      <c r="FB689">
        <v>5.21295</v>
      </c>
      <c r="FC689">
        <v>12.015</v>
      </c>
      <c r="FD689">
        <v>4.9872</v>
      </c>
      <c r="FE689">
        <v>3.2877</v>
      </c>
      <c r="FF689">
        <v>6631.4</v>
      </c>
      <c r="FG689">
        <v>9999</v>
      </c>
      <c r="FH689">
        <v>9999</v>
      </c>
      <c r="FI689">
        <v>107.1</v>
      </c>
      <c r="FJ689">
        <v>1.86752</v>
      </c>
      <c r="FK689">
        <v>1.86651</v>
      </c>
      <c r="FL689">
        <v>1.866</v>
      </c>
      <c r="FM689">
        <v>1.86584</v>
      </c>
      <c r="FN689">
        <v>1.86769</v>
      </c>
      <c r="FO689">
        <v>1.87012</v>
      </c>
      <c r="FP689">
        <v>1.8688</v>
      </c>
      <c r="FQ689">
        <v>1.87022</v>
      </c>
      <c r="FR689">
        <v>0</v>
      </c>
      <c r="FS689">
        <v>0</v>
      </c>
      <c r="FT689">
        <v>0</v>
      </c>
      <c r="FU689">
        <v>0</v>
      </c>
      <c r="FV689" t="s">
        <v>358</v>
      </c>
      <c r="FW689" t="s">
        <v>359</v>
      </c>
      <c r="FX689" t="s">
        <v>360</v>
      </c>
      <c r="FY689" t="s">
        <v>360</v>
      </c>
      <c r="FZ689" t="s">
        <v>360</v>
      </c>
      <c r="GA689" t="s">
        <v>360</v>
      </c>
      <c r="GB689">
        <v>0</v>
      </c>
      <c r="GC689">
        <v>100</v>
      </c>
      <c r="GD689">
        <v>100</v>
      </c>
      <c r="GE689">
        <v>-2.62</v>
      </c>
      <c r="GF689">
        <v>-0.9701</v>
      </c>
      <c r="GG689">
        <v>-0.6157391948907027</v>
      </c>
      <c r="GH689">
        <v>-0.001751842048368114</v>
      </c>
      <c r="GI689">
        <v>2.175043830543419E-07</v>
      </c>
      <c r="GJ689">
        <v>-8.900938919420621E-11</v>
      </c>
      <c r="GK689">
        <v>8.598166570386768</v>
      </c>
      <c r="GL689">
        <v>1.777864070516789</v>
      </c>
      <c r="GM689">
        <v>-0.1595319365346188</v>
      </c>
      <c r="GN689">
        <v>0.002975254502177307</v>
      </c>
      <c r="GO689">
        <v>3</v>
      </c>
      <c r="GP689">
        <v>2360</v>
      </c>
      <c r="GQ689">
        <v>1</v>
      </c>
      <c r="GR689">
        <v>26</v>
      </c>
      <c r="GS689">
        <v>74.2</v>
      </c>
      <c r="GT689">
        <v>74.2</v>
      </c>
      <c r="GU689">
        <v>3.1958</v>
      </c>
      <c r="GV689">
        <v>2.21558</v>
      </c>
      <c r="GW689">
        <v>1.94702</v>
      </c>
      <c r="GX689">
        <v>2.81738</v>
      </c>
      <c r="GY689">
        <v>2.19482</v>
      </c>
      <c r="GZ689">
        <v>2.37061</v>
      </c>
      <c r="HA689">
        <v>42.218</v>
      </c>
      <c r="HB689">
        <v>11.6541</v>
      </c>
      <c r="HC689">
        <v>18</v>
      </c>
      <c r="HD689">
        <v>501.492</v>
      </c>
      <c r="HE689">
        <v>570.4400000000001</v>
      </c>
      <c r="HF689">
        <v>20.1025</v>
      </c>
      <c r="HG689">
        <v>30.759</v>
      </c>
      <c r="HH689">
        <v>30.0002</v>
      </c>
      <c r="HI689">
        <v>30.735</v>
      </c>
      <c r="HJ689">
        <v>30.6641</v>
      </c>
      <c r="HK689">
        <v>63.9766</v>
      </c>
      <c r="HL689">
        <v>15.1592</v>
      </c>
      <c r="HM689">
        <v>33.2169</v>
      </c>
      <c r="HN689">
        <v>20.0726</v>
      </c>
      <c r="HO689">
        <v>1284.16</v>
      </c>
      <c r="HP689">
        <v>24.301</v>
      </c>
      <c r="HQ689">
        <v>100.065</v>
      </c>
      <c r="HR689">
        <v>99.9734</v>
      </c>
    </row>
    <row r="690" spans="1:226">
      <c r="A690">
        <v>674</v>
      </c>
      <c r="B690">
        <v>1657319973</v>
      </c>
      <c r="C690">
        <v>11112</v>
      </c>
      <c r="D690" t="s">
        <v>1716</v>
      </c>
      <c r="E690" t="s">
        <v>1717</v>
      </c>
      <c r="F690">
        <v>5</v>
      </c>
      <c r="G690" t="s">
        <v>728</v>
      </c>
      <c r="H690" t="s">
        <v>354</v>
      </c>
      <c r="I690">
        <v>1657319970.25</v>
      </c>
      <c r="J690">
        <f>(K690)/1000</f>
        <v>0</v>
      </c>
      <c r="K690">
        <f>IF(BF690, AN690, AH690)</f>
        <v>0</v>
      </c>
      <c r="L690">
        <f>IF(BF690, AI690, AG690)</f>
        <v>0</v>
      </c>
      <c r="M690">
        <f>BH690 - IF(AU690&gt;1, L690*BB690*100.0/(AW690*BV690), 0)</f>
        <v>0</v>
      </c>
      <c r="N690">
        <f>((T690-J690/2)*M690-L690)/(T690+J690/2)</f>
        <v>0</v>
      </c>
      <c r="O690">
        <f>N690*(BO690+BP690)/1000.0</f>
        <v>0</v>
      </c>
      <c r="P690">
        <f>(BH690 - IF(AU690&gt;1, L690*BB690*100.0/(AW690*BV690), 0))*(BO690+BP690)/1000.0</f>
        <v>0</v>
      </c>
      <c r="Q690">
        <f>2.0/((1/S690-1/R690)+SIGN(S690)*SQRT((1/S690-1/R690)*(1/S690-1/R690) + 4*BC690/((BC690+1)*(BC690+1))*(2*1/S690*1/R690-1/R690*1/R690)))</f>
        <v>0</v>
      </c>
      <c r="R690">
        <f>IF(LEFT(BD690,1)&lt;&gt;"0",IF(LEFT(BD690,1)="1",3.0,BE690),$D$5+$E$5*(BV690*BO690/($K$5*1000))+$F$5*(BV690*BO690/($K$5*1000))*MAX(MIN(BB690,$J$5),$I$5)*MAX(MIN(BB690,$J$5),$I$5)+$G$5*MAX(MIN(BB690,$J$5),$I$5)*(BV690*BO690/($K$5*1000))+$H$5*(BV690*BO690/($K$5*1000))*(BV690*BO690/($K$5*1000)))</f>
        <v>0</v>
      </c>
      <c r="S690">
        <f>J690*(1000-(1000*0.61365*exp(17.502*W690/(240.97+W690))/(BO690+BP690)+BJ690)/2)/(1000*0.61365*exp(17.502*W690/(240.97+W690))/(BO690+BP690)-BJ690)</f>
        <v>0</v>
      </c>
      <c r="T690">
        <f>1/((BC690+1)/(Q690/1.6)+1/(R690/1.37)) + BC690/((BC690+1)/(Q690/1.6) + BC690/(R690/1.37))</f>
        <v>0</v>
      </c>
      <c r="U690">
        <f>(AX690*BA690)</f>
        <v>0</v>
      </c>
      <c r="V690">
        <f>(BQ690+(U690+2*0.95*5.67E-8*(((BQ690+$B$7)+273)^4-(BQ690+273)^4)-44100*J690)/(1.84*29.3*R690+8*0.95*5.67E-8*(BQ690+273)^3))</f>
        <v>0</v>
      </c>
      <c r="W690">
        <f>($C$7*BR690+$D$7*BS690+$E$7*V690)</f>
        <v>0</v>
      </c>
      <c r="X690">
        <f>0.61365*exp(17.502*W690/(240.97+W690))</f>
        <v>0</v>
      </c>
      <c r="Y690">
        <f>(Z690/AA690*100)</f>
        <v>0</v>
      </c>
      <c r="Z690">
        <f>BJ690*(BO690+BP690)/1000</f>
        <v>0</v>
      </c>
      <c r="AA690">
        <f>0.61365*exp(17.502*BQ690/(240.97+BQ690))</f>
        <v>0</v>
      </c>
      <c r="AB690">
        <f>(X690-BJ690*(BO690+BP690)/1000)</f>
        <v>0</v>
      </c>
      <c r="AC690">
        <f>(-J690*44100)</f>
        <v>0</v>
      </c>
      <c r="AD690">
        <f>2*29.3*R690*0.92*(BQ690-W690)</f>
        <v>0</v>
      </c>
      <c r="AE690">
        <f>2*0.95*5.67E-8*(((BQ690+$B$7)+273)^4-(W690+273)^4)</f>
        <v>0</v>
      </c>
      <c r="AF690">
        <f>U690+AE690+AC690+AD690</f>
        <v>0</v>
      </c>
      <c r="AG690">
        <f>BN690*AU690*(BI690-BH690*(1000-AU690*BK690)/(1000-AU690*BJ690))/(100*BB690)</f>
        <v>0</v>
      </c>
      <c r="AH690">
        <f>1000*BN690*AU690*(BJ690-BK690)/(100*BB690*(1000-AU690*BJ690))</f>
        <v>0</v>
      </c>
      <c r="AI690">
        <f>(AJ690 - AK690 - BO690*1E3/(8.314*(BQ690+273.15)) * AM690/BN690 * AL690) * BN690/(100*BB690) * (1000 - BK690)/1000</f>
        <v>0</v>
      </c>
      <c r="AJ690">
        <v>1294.808613217459</v>
      </c>
      <c r="AK690">
        <v>1269.639696969697</v>
      </c>
      <c r="AL690">
        <v>3.416346394774004</v>
      </c>
      <c r="AM690">
        <v>65.61968836560369</v>
      </c>
      <c r="AN690">
        <f>(AP690 - AO690 + BO690*1E3/(8.314*(BQ690+273.15)) * AR690/BN690 * AQ690) * BN690/(100*BB690) * 1000/(1000 - AP690)</f>
        <v>0</v>
      </c>
      <c r="AO690">
        <v>24.33148527766645</v>
      </c>
      <c r="AP690">
        <v>25.57572606060605</v>
      </c>
      <c r="AQ690">
        <v>5.99828112698773E-06</v>
      </c>
      <c r="AR690">
        <v>78.44544884641762</v>
      </c>
      <c r="AS690">
        <v>0</v>
      </c>
      <c r="AT690">
        <v>0</v>
      </c>
      <c r="AU690">
        <f>IF(AS690*$H$13&gt;=AW690,1.0,(AW690/(AW690-AS690*$H$13)))</f>
        <v>0</v>
      </c>
      <c r="AV690">
        <f>(AU690-1)*100</f>
        <v>0</v>
      </c>
      <c r="AW690">
        <f>MAX(0,($B$13+$C$13*BV690)/(1+$D$13*BV690)*BO690/(BQ690+273)*$E$13)</f>
        <v>0</v>
      </c>
      <c r="AX690">
        <f>$B$11*BW690+$C$11*BX690+$F$11*CI690*(1-CL690)</f>
        <v>0</v>
      </c>
      <c r="AY690">
        <f>AX690*AZ690</f>
        <v>0</v>
      </c>
      <c r="AZ690">
        <f>($B$11*$D$9+$C$11*$D$9+$F$11*((CV690+CN690)/MAX(CV690+CN690+CW690, 0.1)*$I$9+CW690/MAX(CV690+CN690+CW690, 0.1)*$J$9))/($B$11+$C$11+$F$11)</f>
        <v>0</v>
      </c>
      <c r="BA690">
        <f>($B$11*$K$9+$C$11*$K$9+$F$11*((CV690+CN690)/MAX(CV690+CN690+CW690, 0.1)*$P$9+CW690/MAX(CV690+CN690+CW690, 0.1)*$Q$9))/($B$11+$C$11+$F$11)</f>
        <v>0</v>
      </c>
      <c r="BB690">
        <v>6</v>
      </c>
      <c r="BC690">
        <v>0.5</v>
      </c>
      <c r="BD690" t="s">
        <v>355</v>
      </c>
      <c r="BE690">
        <v>2</v>
      </c>
      <c r="BF690" t="b">
        <v>1</v>
      </c>
      <c r="BG690">
        <v>1657319970.25</v>
      </c>
      <c r="BH690">
        <v>1229.68125</v>
      </c>
      <c r="BI690">
        <v>1264.0225</v>
      </c>
      <c r="BJ690">
        <v>25.5755625</v>
      </c>
      <c r="BK690">
        <v>24.3343</v>
      </c>
      <c r="BL690">
        <v>1232.29375</v>
      </c>
      <c r="BM690">
        <v>26.5453125</v>
      </c>
      <c r="BN690">
        <v>499.981375</v>
      </c>
      <c r="BO690">
        <v>68.410725</v>
      </c>
      <c r="BP690">
        <v>0.09994395</v>
      </c>
      <c r="BQ690">
        <v>26.694875</v>
      </c>
      <c r="BR690">
        <v>27.0521375</v>
      </c>
      <c r="BS690">
        <v>999.9</v>
      </c>
      <c r="BT690">
        <v>0</v>
      </c>
      <c r="BU690">
        <v>0</v>
      </c>
      <c r="BV690">
        <v>9996.25</v>
      </c>
      <c r="BW690">
        <v>0</v>
      </c>
      <c r="BX690">
        <v>1585.995</v>
      </c>
      <c r="BY690">
        <v>-34.3412875</v>
      </c>
      <c r="BZ690">
        <v>1261.95625</v>
      </c>
      <c r="CA690">
        <v>1295.54875</v>
      </c>
      <c r="CB690">
        <v>1.24127875</v>
      </c>
      <c r="CC690">
        <v>1264.0225</v>
      </c>
      <c r="CD690">
        <v>24.3343</v>
      </c>
      <c r="CE690">
        <v>1.74964375</v>
      </c>
      <c r="CF690">
        <v>1.66472625</v>
      </c>
      <c r="CG690">
        <v>15.344025</v>
      </c>
      <c r="CH690">
        <v>14.5713625</v>
      </c>
      <c r="CI690">
        <v>1999.98</v>
      </c>
      <c r="CJ690">
        <v>0.97999475</v>
      </c>
      <c r="CK690">
        <v>0.02000525</v>
      </c>
      <c r="CL690">
        <v>0</v>
      </c>
      <c r="CM690">
        <v>2.2378875</v>
      </c>
      <c r="CN690">
        <v>0</v>
      </c>
      <c r="CO690">
        <v>4371.49875</v>
      </c>
      <c r="CP690">
        <v>16749.2875</v>
      </c>
      <c r="CQ690">
        <v>42.8905</v>
      </c>
      <c r="CR690">
        <v>44.55425</v>
      </c>
      <c r="CS690">
        <v>43.312</v>
      </c>
      <c r="CT690">
        <v>42.687</v>
      </c>
      <c r="CU690">
        <v>41.67925</v>
      </c>
      <c r="CV690">
        <v>1959.97</v>
      </c>
      <c r="CW690">
        <v>40.01</v>
      </c>
      <c r="CX690">
        <v>0</v>
      </c>
      <c r="CY690">
        <v>1657319979.9</v>
      </c>
      <c r="CZ690">
        <v>0</v>
      </c>
      <c r="DA690">
        <v>1657315522.5</v>
      </c>
      <c r="DB690" t="s">
        <v>1038</v>
      </c>
      <c r="DC690">
        <v>1657315522.5</v>
      </c>
      <c r="DD690">
        <v>1657315518.5</v>
      </c>
      <c r="DE690">
        <v>10</v>
      </c>
      <c r="DF690">
        <v>0.226</v>
      </c>
      <c r="DG690">
        <v>0.346</v>
      </c>
      <c r="DH690">
        <v>-1.322</v>
      </c>
      <c r="DI690">
        <v>-0.172</v>
      </c>
      <c r="DJ690">
        <v>420</v>
      </c>
      <c r="DK690">
        <v>25</v>
      </c>
      <c r="DL690">
        <v>0.27</v>
      </c>
      <c r="DM690">
        <v>0.2</v>
      </c>
      <c r="DN690">
        <v>-34.1530975609756</v>
      </c>
      <c r="DO690">
        <v>-1.274272473867631</v>
      </c>
      <c r="DP690">
        <v>0.1377753305253458</v>
      </c>
      <c r="DQ690">
        <v>0</v>
      </c>
      <c r="DR690">
        <v>1.256</v>
      </c>
      <c r="DS690">
        <v>-0.1067259930313573</v>
      </c>
      <c r="DT690">
        <v>0.01078241544955623</v>
      </c>
      <c r="DU690">
        <v>0</v>
      </c>
      <c r="DV690">
        <v>0</v>
      </c>
      <c r="DW690">
        <v>2</v>
      </c>
      <c r="DX690" t="s">
        <v>365</v>
      </c>
      <c r="DY690">
        <v>2.97666</v>
      </c>
      <c r="DZ690">
        <v>2.7247</v>
      </c>
      <c r="EA690">
        <v>0.151079</v>
      </c>
      <c r="EB690">
        <v>0.152064</v>
      </c>
      <c r="EC690">
        <v>0.0873356</v>
      </c>
      <c r="ED690">
        <v>0.0807442</v>
      </c>
      <c r="EE690">
        <v>26699</v>
      </c>
      <c r="EF690">
        <v>26771.9</v>
      </c>
      <c r="EG690">
        <v>29258.1</v>
      </c>
      <c r="EH690">
        <v>29219.2</v>
      </c>
      <c r="EI690">
        <v>35395</v>
      </c>
      <c r="EJ690">
        <v>35696.1</v>
      </c>
      <c r="EK690">
        <v>41220.2</v>
      </c>
      <c r="EL690">
        <v>41619.4</v>
      </c>
      <c r="EM690">
        <v>1.93517</v>
      </c>
      <c r="EN690">
        <v>2.02032</v>
      </c>
      <c r="EO690">
        <v>-0.00603497</v>
      </c>
      <c r="EP690">
        <v>0</v>
      </c>
      <c r="EQ690">
        <v>27.1429</v>
      </c>
      <c r="ER690">
        <v>999.9</v>
      </c>
      <c r="ES690">
        <v>27.7</v>
      </c>
      <c r="ET690">
        <v>39.5</v>
      </c>
      <c r="EU690">
        <v>29.2261</v>
      </c>
      <c r="EV690">
        <v>61.689</v>
      </c>
      <c r="EW690">
        <v>26.8149</v>
      </c>
      <c r="EX690">
        <v>2</v>
      </c>
      <c r="EY690">
        <v>0.272307</v>
      </c>
      <c r="EZ690">
        <v>4.66492</v>
      </c>
      <c r="FA690">
        <v>20.3229</v>
      </c>
      <c r="FB690">
        <v>5.2131</v>
      </c>
      <c r="FC690">
        <v>12.0149</v>
      </c>
      <c r="FD690">
        <v>4.9871</v>
      </c>
      <c r="FE690">
        <v>3.28768</v>
      </c>
      <c r="FF690">
        <v>6631.4</v>
      </c>
      <c r="FG690">
        <v>9999</v>
      </c>
      <c r="FH690">
        <v>9999</v>
      </c>
      <c r="FI690">
        <v>107.1</v>
      </c>
      <c r="FJ690">
        <v>1.86752</v>
      </c>
      <c r="FK690">
        <v>1.86652</v>
      </c>
      <c r="FL690">
        <v>1.866</v>
      </c>
      <c r="FM690">
        <v>1.86584</v>
      </c>
      <c r="FN690">
        <v>1.86769</v>
      </c>
      <c r="FO690">
        <v>1.87012</v>
      </c>
      <c r="FP690">
        <v>1.86881</v>
      </c>
      <c r="FQ690">
        <v>1.87021</v>
      </c>
      <c r="FR690">
        <v>0</v>
      </c>
      <c r="FS690">
        <v>0</v>
      </c>
      <c r="FT690">
        <v>0</v>
      </c>
      <c r="FU690">
        <v>0</v>
      </c>
      <c r="FV690" t="s">
        <v>358</v>
      </c>
      <c r="FW690" t="s">
        <v>359</v>
      </c>
      <c r="FX690" t="s">
        <v>360</v>
      </c>
      <c r="FY690" t="s">
        <v>360</v>
      </c>
      <c r="FZ690" t="s">
        <v>360</v>
      </c>
      <c r="GA690" t="s">
        <v>360</v>
      </c>
      <c r="GB690">
        <v>0</v>
      </c>
      <c r="GC690">
        <v>100</v>
      </c>
      <c r="GD690">
        <v>100</v>
      </c>
      <c r="GE690">
        <v>-2.63</v>
      </c>
      <c r="GF690">
        <v>-0.9698</v>
      </c>
      <c r="GG690">
        <v>-0.6157391948907027</v>
      </c>
      <c r="GH690">
        <v>-0.001751842048368114</v>
      </c>
      <c r="GI690">
        <v>2.175043830543419E-07</v>
      </c>
      <c r="GJ690">
        <v>-8.900938919420621E-11</v>
      </c>
      <c r="GK690">
        <v>8.598166570386768</v>
      </c>
      <c r="GL690">
        <v>1.777864070516789</v>
      </c>
      <c r="GM690">
        <v>-0.1595319365346188</v>
      </c>
      <c r="GN690">
        <v>0.002975254502177307</v>
      </c>
      <c r="GO690">
        <v>3</v>
      </c>
      <c r="GP690">
        <v>2360</v>
      </c>
      <c r="GQ690">
        <v>1</v>
      </c>
      <c r="GR690">
        <v>26</v>
      </c>
      <c r="GS690">
        <v>74.2</v>
      </c>
      <c r="GT690">
        <v>74.2</v>
      </c>
      <c r="GU690">
        <v>3.21289</v>
      </c>
      <c r="GV690">
        <v>2.21802</v>
      </c>
      <c r="GW690">
        <v>1.94702</v>
      </c>
      <c r="GX690">
        <v>2.81616</v>
      </c>
      <c r="GY690">
        <v>2.19482</v>
      </c>
      <c r="GZ690">
        <v>2.37549</v>
      </c>
      <c r="HA690">
        <v>42.218</v>
      </c>
      <c r="HB690">
        <v>11.6716</v>
      </c>
      <c r="HC690">
        <v>18</v>
      </c>
      <c r="HD690">
        <v>501.329</v>
      </c>
      <c r="HE690">
        <v>570.478</v>
      </c>
      <c r="HF690">
        <v>20.0892</v>
      </c>
      <c r="HG690">
        <v>30.7584</v>
      </c>
      <c r="HH690">
        <v>30.0003</v>
      </c>
      <c r="HI690">
        <v>30.735</v>
      </c>
      <c r="HJ690">
        <v>30.6641</v>
      </c>
      <c r="HK690">
        <v>64.15819999999999</v>
      </c>
      <c r="HL690">
        <v>15.1592</v>
      </c>
      <c r="HM690">
        <v>33.2169</v>
      </c>
      <c r="HN690">
        <v>20.0726</v>
      </c>
      <c r="HO690">
        <v>1290.84</v>
      </c>
      <c r="HP690">
        <v>24.301</v>
      </c>
      <c r="HQ690">
        <v>100.064</v>
      </c>
      <c r="HR690">
        <v>99.974</v>
      </c>
    </row>
    <row r="691" spans="1:226">
      <c r="A691">
        <v>675</v>
      </c>
      <c r="B691">
        <v>1657319977</v>
      </c>
      <c r="C691">
        <v>11116</v>
      </c>
      <c r="D691" t="s">
        <v>1718</v>
      </c>
      <c r="E691" t="s">
        <v>1719</v>
      </c>
      <c r="F691">
        <v>5</v>
      </c>
      <c r="G691" t="s">
        <v>728</v>
      </c>
      <c r="H691" t="s">
        <v>354</v>
      </c>
      <c r="I691">
        <v>1657319974.6875</v>
      </c>
      <c r="J691">
        <f>(K691)/1000</f>
        <v>0</v>
      </c>
      <c r="K691">
        <f>IF(BF691, AN691, AH691)</f>
        <v>0</v>
      </c>
      <c r="L691">
        <f>IF(BF691, AI691, AG691)</f>
        <v>0</v>
      </c>
      <c r="M691">
        <f>BH691 - IF(AU691&gt;1, L691*BB691*100.0/(AW691*BV691), 0)</f>
        <v>0</v>
      </c>
      <c r="N691">
        <f>((T691-J691/2)*M691-L691)/(T691+J691/2)</f>
        <v>0</v>
      </c>
      <c r="O691">
        <f>N691*(BO691+BP691)/1000.0</f>
        <v>0</v>
      </c>
      <c r="P691">
        <f>(BH691 - IF(AU691&gt;1, L691*BB691*100.0/(AW691*BV691), 0))*(BO691+BP691)/1000.0</f>
        <v>0</v>
      </c>
      <c r="Q691">
        <f>2.0/((1/S691-1/R691)+SIGN(S691)*SQRT((1/S691-1/R691)*(1/S691-1/R691) + 4*BC691/((BC691+1)*(BC691+1))*(2*1/S691*1/R691-1/R691*1/R691)))</f>
        <v>0</v>
      </c>
      <c r="R691">
        <f>IF(LEFT(BD691,1)&lt;&gt;"0",IF(LEFT(BD691,1)="1",3.0,BE691),$D$5+$E$5*(BV691*BO691/($K$5*1000))+$F$5*(BV691*BO691/($K$5*1000))*MAX(MIN(BB691,$J$5),$I$5)*MAX(MIN(BB691,$J$5),$I$5)+$G$5*MAX(MIN(BB691,$J$5),$I$5)*(BV691*BO691/($K$5*1000))+$H$5*(BV691*BO691/($K$5*1000))*(BV691*BO691/($K$5*1000)))</f>
        <v>0</v>
      </c>
      <c r="S691">
        <f>J691*(1000-(1000*0.61365*exp(17.502*W691/(240.97+W691))/(BO691+BP691)+BJ691)/2)/(1000*0.61365*exp(17.502*W691/(240.97+W691))/(BO691+BP691)-BJ691)</f>
        <v>0</v>
      </c>
      <c r="T691">
        <f>1/((BC691+1)/(Q691/1.6)+1/(R691/1.37)) + BC691/((BC691+1)/(Q691/1.6) + BC691/(R691/1.37))</f>
        <v>0</v>
      </c>
      <c r="U691">
        <f>(AX691*BA691)</f>
        <v>0</v>
      </c>
      <c r="V691">
        <f>(BQ691+(U691+2*0.95*5.67E-8*(((BQ691+$B$7)+273)^4-(BQ691+273)^4)-44100*J691)/(1.84*29.3*R691+8*0.95*5.67E-8*(BQ691+273)^3))</f>
        <v>0</v>
      </c>
      <c r="W691">
        <f>($C$7*BR691+$D$7*BS691+$E$7*V691)</f>
        <v>0</v>
      </c>
      <c r="X691">
        <f>0.61365*exp(17.502*W691/(240.97+W691))</f>
        <v>0</v>
      </c>
      <c r="Y691">
        <f>(Z691/AA691*100)</f>
        <v>0</v>
      </c>
      <c r="Z691">
        <f>BJ691*(BO691+BP691)/1000</f>
        <v>0</v>
      </c>
      <c r="AA691">
        <f>0.61365*exp(17.502*BQ691/(240.97+BQ691))</f>
        <v>0</v>
      </c>
      <c r="AB691">
        <f>(X691-BJ691*(BO691+BP691)/1000)</f>
        <v>0</v>
      </c>
      <c r="AC691">
        <f>(-J691*44100)</f>
        <v>0</v>
      </c>
      <c r="AD691">
        <f>2*29.3*R691*0.92*(BQ691-W691)</f>
        <v>0</v>
      </c>
      <c r="AE691">
        <f>2*0.95*5.67E-8*(((BQ691+$B$7)+273)^4-(W691+273)^4)</f>
        <v>0</v>
      </c>
      <c r="AF691">
        <f>U691+AE691+AC691+AD691</f>
        <v>0</v>
      </c>
      <c r="AG691">
        <f>BN691*AU691*(BI691-BH691*(1000-AU691*BK691)/(1000-AU691*BJ691))/(100*BB691)</f>
        <v>0</v>
      </c>
      <c r="AH691">
        <f>1000*BN691*AU691*(BJ691-BK691)/(100*BB691*(1000-AU691*BJ691))</f>
        <v>0</v>
      </c>
      <c r="AI691">
        <f>(AJ691 - AK691 - BO691*1E3/(8.314*(BQ691+273.15)) * AM691/BN691 * AL691) * BN691/(100*BB691) * (1000 - BK691)/1000</f>
        <v>0</v>
      </c>
      <c r="AJ691">
        <v>1308.590729336568</v>
      </c>
      <c r="AK691">
        <v>1283.276545454545</v>
      </c>
      <c r="AL691">
        <v>3.405895203792317</v>
      </c>
      <c r="AM691">
        <v>65.61968836560369</v>
      </c>
      <c r="AN691">
        <f>(AP691 - AO691 + BO691*1E3/(8.314*(BQ691+273.15)) * AR691/BN691 * AQ691) * BN691/(100*BB691) * 1000/(1000 - AP691)</f>
        <v>0</v>
      </c>
      <c r="AO691">
        <v>24.34054225854791</v>
      </c>
      <c r="AP691">
        <v>25.5759703030303</v>
      </c>
      <c r="AQ691">
        <v>-4.457740375376776E-06</v>
      </c>
      <c r="AR691">
        <v>78.44544884641762</v>
      </c>
      <c r="AS691">
        <v>0</v>
      </c>
      <c r="AT691">
        <v>0</v>
      </c>
      <c r="AU691">
        <f>IF(AS691*$H$13&gt;=AW691,1.0,(AW691/(AW691-AS691*$H$13)))</f>
        <v>0</v>
      </c>
      <c r="AV691">
        <f>(AU691-1)*100</f>
        <v>0</v>
      </c>
      <c r="AW691">
        <f>MAX(0,($B$13+$C$13*BV691)/(1+$D$13*BV691)*BO691/(BQ691+273)*$E$13)</f>
        <v>0</v>
      </c>
      <c r="AX691">
        <f>$B$11*BW691+$C$11*BX691+$F$11*CI691*(1-CL691)</f>
        <v>0</v>
      </c>
      <c r="AY691">
        <f>AX691*AZ691</f>
        <v>0</v>
      </c>
      <c r="AZ691">
        <f>($B$11*$D$9+$C$11*$D$9+$F$11*((CV691+CN691)/MAX(CV691+CN691+CW691, 0.1)*$I$9+CW691/MAX(CV691+CN691+CW691, 0.1)*$J$9))/($B$11+$C$11+$F$11)</f>
        <v>0</v>
      </c>
      <c r="BA691">
        <f>($B$11*$K$9+$C$11*$K$9+$F$11*((CV691+CN691)/MAX(CV691+CN691+CW691, 0.1)*$P$9+CW691/MAX(CV691+CN691+CW691, 0.1)*$Q$9))/($B$11+$C$11+$F$11)</f>
        <v>0</v>
      </c>
      <c r="BB691">
        <v>6</v>
      </c>
      <c r="BC691">
        <v>0.5</v>
      </c>
      <c r="BD691" t="s">
        <v>355</v>
      </c>
      <c r="BE691">
        <v>2</v>
      </c>
      <c r="BF691" t="b">
        <v>1</v>
      </c>
      <c r="BG691">
        <v>1657319974.6875</v>
      </c>
      <c r="BH691">
        <v>1244.46</v>
      </c>
      <c r="BI691">
        <v>1278.8175</v>
      </c>
      <c r="BJ691">
        <v>25.575375</v>
      </c>
      <c r="BK691">
        <v>24.3427875</v>
      </c>
      <c r="BL691">
        <v>1247.0925</v>
      </c>
      <c r="BM691">
        <v>26.5450125</v>
      </c>
      <c r="BN691">
        <v>500.00375</v>
      </c>
      <c r="BO691">
        <v>68.41096250000001</v>
      </c>
      <c r="BP691">
        <v>0.1000594375</v>
      </c>
      <c r="BQ691">
        <v>26.6986375</v>
      </c>
      <c r="BR691">
        <v>27.040475</v>
      </c>
      <c r="BS691">
        <v>999.9</v>
      </c>
      <c r="BT691">
        <v>0</v>
      </c>
      <c r="BU691">
        <v>0</v>
      </c>
      <c r="BV691">
        <v>10005.30625</v>
      </c>
      <c r="BW691">
        <v>0</v>
      </c>
      <c r="BX691">
        <v>1585.1375</v>
      </c>
      <c r="BY691">
        <v>-34.3595375</v>
      </c>
      <c r="BZ691">
        <v>1277.1225</v>
      </c>
      <c r="CA691">
        <v>1310.72375</v>
      </c>
      <c r="CB691">
        <v>1.23260875</v>
      </c>
      <c r="CC691">
        <v>1278.8175</v>
      </c>
      <c r="CD691">
        <v>24.3427875</v>
      </c>
      <c r="CE691">
        <v>1.74963625</v>
      </c>
      <c r="CF691">
        <v>1.6653125</v>
      </c>
      <c r="CG691">
        <v>15.34395</v>
      </c>
      <c r="CH691">
        <v>14.576825</v>
      </c>
      <c r="CI691">
        <v>2000.015</v>
      </c>
      <c r="CJ691">
        <v>0.97999475</v>
      </c>
      <c r="CK691">
        <v>0.02000525</v>
      </c>
      <c r="CL691">
        <v>0</v>
      </c>
      <c r="CM691">
        <v>2.067275</v>
      </c>
      <c r="CN691">
        <v>0</v>
      </c>
      <c r="CO691">
        <v>4371.788750000001</v>
      </c>
      <c r="CP691">
        <v>16749.575</v>
      </c>
      <c r="CQ691">
        <v>42.875</v>
      </c>
      <c r="CR691">
        <v>44.562</v>
      </c>
      <c r="CS691">
        <v>43.312</v>
      </c>
      <c r="CT691">
        <v>42.710625</v>
      </c>
      <c r="CU691">
        <v>41.687</v>
      </c>
      <c r="CV691">
        <v>1960.005</v>
      </c>
      <c r="CW691">
        <v>40.01</v>
      </c>
      <c r="CX691">
        <v>0</v>
      </c>
      <c r="CY691">
        <v>1657319984.1</v>
      </c>
      <c r="CZ691">
        <v>0</v>
      </c>
      <c r="DA691">
        <v>1657315522.5</v>
      </c>
      <c r="DB691" t="s">
        <v>1038</v>
      </c>
      <c r="DC691">
        <v>1657315522.5</v>
      </c>
      <c r="DD691">
        <v>1657315518.5</v>
      </c>
      <c r="DE691">
        <v>10</v>
      </c>
      <c r="DF691">
        <v>0.226</v>
      </c>
      <c r="DG691">
        <v>0.346</v>
      </c>
      <c r="DH691">
        <v>-1.322</v>
      </c>
      <c r="DI691">
        <v>-0.172</v>
      </c>
      <c r="DJ691">
        <v>420</v>
      </c>
      <c r="DK691">
        <v>25</v>
      </c>
      <c r="DL691">
        <v>0.27</v>
      </c>
      <c r="DM691">
        <v>0.2</v>
      </c>
      <c r="DN691">
        <v>-34.23774390243903</v>
      </c>
      <c r="DO691">
        <v>-1.236388850174243</v>
      </c>
      <c r="DP691">
        <v>0.1426647016502892</v>
      </c>
      <c r="DQ691">
        <v>0</v>
      </c>
      <c r="DR691">
        <v>1.248420975609756</v>
      </c>
      <c r="DS691">
        <v>-0.1068602090592286</v>
      </c>
      <c r="DT691">
        <v>0.01100861653762976</v>
      </c>
      <c r="DU691">
        <v>0</v>
      </c>
      <c r="DV691">
        <v>0</v>
      </c>
      <c r="DW691">
        <v>2</v>
      </c>
      <c r="DX691" t="s">
        <v>365</v>
      </c>
      <c r="DY691">
        <v>2.97678</v>
      </c>
      <c r="DZ691">
        <v>2.72491</v>
      </c>
      <c r="EA691">
        <v>0.152106</v>
      </c>
      <c r="EB691">
        <v>0.15306</v>
      </c>
      <c r="EC691">
        <v>0.0873395</v>
      </c>
      <c r="ED691">
        <v>0.08078299999999999</v>
      </c>
      <c r="EE691">
        <v>26667.2</v>
      </c>
      <c r="EF691">
        <v>26739.7</v>
      </c>
      <c r="EG691">
        <v>29258.6</v>
      </c>
      <c r="EH691">
        <v>29218.4</v>
      </c>
      <c r="EI691">
        <v>35395.7</v>
      </c>
      <c r="EJ691">
        <v>35694.4</v>
      </c>
      <c r="EK691">
        <v>41221.2</v>
      </c>
      <c r="EL691">
        <v>41619.2</v>
      </c>
      <c r="EM691">
        <v>1.9352</v>
      </c>
      <c r="EN691">
        <v>2.0204</v>
      </c>
      <c r="EO691">
        <v>-0.00666827</v>
      </c>
      <c r="EP691">
        <v>0</v>
      </c>
      <c r="EQ691">
        <v>27.1491</v>
      </c>
      <c r="ER691">
        <v>999.9</v>
      </c>
      <c r="ES691">
        <v>27.7</v>
      </c>
      <c r="ET691">
        <v>39.5</v>
      </c>
      <c r="EU691">
        <v>29.2269</v>
      </c>
      <c r="EV691">
        <v>61.889</v>
      </c>
      <c r="EW691">
        <v>26.7628</v>
      </c>
      <c r="EX691">
        <v>2</v>
      </c>
      <c r="EY691">
        <v>0.272495</v>
      </c>
      <c r="EZ691">
        <v>4.68771</v>
      </c>
      <c r="FA691">
        <v>20.3225</v>
      </c>
      <c r="FB691">
        <v>5.21325</v>
      </c>
      <c r="FC691">
        <v>12.0153</v>
      </c>
      <c r="FD691">
        <v>4.98685</v>
      </c>
      <c r="FE691">
        <v>3.2876</v>
      </c>
      <c r="FF691">
        <v>6631.4</v>
      </c>
      <c r="FG691">
        <v>9999</v>
      </c>
      <c r="FH691">
        <v>9999</v>
      </c>
      <c r="FI691">
        <v>107.1</v>
      </c>
      <c r="FJ691">
        <v>1.86751</v>
      </c>
      <c r="FK691">
        <v>1.86651</v>
      </c>
      <c r="FL691">
        <v>1.866</v>
      </c>
      <c r="FM691">
        <v>1.86584</v>
      </c>
      <c r="FN691">
        <v>1.86768</v>
      </c>
      <c r="FO691">
        <v>1.87012</v>
      </c>
      <c r="FP691">
        <v>1.86876</v>
      </c>
      <c r="FQ691">
        <v>1.87021</v>
      </c>
      <c r="FR691">
        <v>0</v>
      </c>
      <c r="FS691">
        <v>0</v>
      </c>
      <c r="FT691">
        <v>0</v>
      </c>
      <c r="FU691">
        <v>0</v>
      </c>
      <c r="FV691" t="s">
        <v>358</v>
      </c>
      <c r="FW691" t="s">
        <v>359</v>
      </c>
      <c r="FX691" t="s">
        <v>360</v>
      </c>
      <c r="FY691" t="s">
        <v>360</v>
      </c>
      <c r="FZ691" t="s">
        <v>360</v>
      </c>
      <c r="GA691" t="s">
        <v>360</v>
      </c>
      <c r="GB691">
        <v>0</v>
      </c>
      <c r="GC691">
        <v>100</v>
      </c>
      <c r="GD691">
        <v>100</v>
      </c>
      <c r="GE691">
        <v>-2.65</v>
      </c>
      <c r="GF691">
        <v>-0.9705</v>
      </c>
      <c r="GG691">
        <v>-0.6157391948907027</v>
      </c>
      <c r="GH691">
        <v>-0.001751842048368114</v>
      </c>
      <c r="GI691">
        <v>2.175043830543419E-07</v>
      </c>
      <c r="GJ691">
        <v>-8.900938919420621E-11</v>
      </c>
      <c r="GK691">
        <v>8.598166570386768</v>
      </c>
      <c r="GL691">
        <v>1.777864070516789</v>
      </c>
      <c r="GM691">
        <v>-0.1595319365346188</v>
      </c>
      <c r="GN691">
        <v>0.002975254502177307</v>
      </c>
      <c r="GO691">
        <v>3</v>
      </c>
      <c r="GP691">
        <v>2360</v>
      </c>
      <c r="GQ691">
        <v>1</v>
      </c>
      <c r="GR691">
        <v>26</v>
      </c>
      <c r="GS691">
        <v>74.2</v>
      </c>
      <c r="GT691">
        <v>74.3</v>
      </c>
      <c r="GU691">
        <v>3.23975</v>
      </c>
      <c r="GV691">
        <v>2.22168</v>
      </c>
      <c r="GW691">
        <v>1.94702</v>
      </c>
      <c r="GX691">
        <v>2.81738</v>
      </c>
      <c r="GY691">
        <v>2.19482</v>
      </c>
      <c r="GZ691">
        <v>2.37305</v>
      </c>
      <c r="HA691">
        <v>42.218</v>
      </c>
      <c r="HB691">
        <v>11.6454</v>
      </c>
      <c r="HC691">
        <v>18</v>
      </c>
      <c r="HD691">
        <v>501.345</v>
      </c>
      <c r="HE691">
        <v>570.534</v>
      </c>
      <c r="HF691">
        <v>20.049</v>
      </c>
      <c r="HG691">
        <v>30.7573</v>
      </c>
      <c r="HH691">
        <v>30.0003</v>
      </c>
      <c r="HI691">
        <v>30.735</v>
      </c>
      <c r="HJ691">
        <v>30.664</v>
      </c>
      <c r="HK691">
        <v>64.6474</v>
      </c>
      <c r="HL691">
        <v>15.1592</v>
      </c>
      <c r="HM691">
        <v>33.2169</v>
      </c>
      <c r="HN691">
        <v>20.0231</v>
      </c>
      <c r="HO691">
        <v>1304.21</v>
      </c>
      <c r="HP691">
        <v>24.301</v>
      </c>
      <c r="HQ691">
        <v>100.067</v>
      </c>
      <c r="HR691">
        <v>99.9727</v>
      </c>
    </row>
    <row r="692" spans="1:226">
      <c r="A692">
        <v>676</v>
      </c>
      <c r="B692">
        <v>1657319978.5</v>
      </c>
      <c r="C692">
        <v>11117.5</v>
      </c>
      <c r="D692" t="s">
        <v>1720</v>
      </c>
      <c r="E692" t="s">
        <v>1721</v>
      </c>
      <c r="F692">
        <v>5</v>
      </c>
      <c r="G692" t="s">
        <v>728</v>
      </c>
      <c r="H692" t="s">
        <v>354</v>
      </c>
      <c r="I692">
        <v>1657319975.611111</v>
      </c>
      <c r="J692">
        <f>(K692)/1000</f>
        <v>0</v>
      </c>
      <c r="K692">
        <f>IF(BF692, AN692, AH692)</f>
        <v>0</v>
      </c>
      <c r="L692">
        <f>IF(BF692, AI692, AG692)</f>
        <v>0</v>
      </c>
      <c r="M692">
        <f>BH692 - IF(AU692&gt;1, L692*BB692*100.0/(AW692*BV692), 0)</f>
        <v>0</v>
      </c>
      <c r="N692">
        <f>((T692-J692/2)*M692-L692)/(T692+J692/2)</f>
        <v>0</v>
      </c>
      <c r="O692">
        <f>N692*(BO692+BP692)/1000.0</f>
        <v>0</v>
      </c>
      <c r="P692">
        <f>(BH692 - IF(AU692&gt;1, L692*BB692*100.0/(AW692*BV692), 0))*(BO692+BP692)/1000.0</f>
        <v>0</v>
      </c>
      <c r="Q692">
        <f>2.0/((1/S692-1/R692)+SIGN(S692)*SQRT((1/S692-1/R692)*(1/S692-1/R692) + 4*BC692/((BC692+1)*(BC692+1))*(2*1/S692*1/R692-1/R692*1/R692)))</f>
        <v>0</v>
      </c>
      <c r="R692">
        <f>IF(LEFT(BD692,1)&lt;&gt;"0",IF(LEFT(BD692,1)="1",3.0,BE692),$D$5+$E$5*(BV692*BO692/($K$5*1000))+$F$5*(BV692*BO692/($K$5*1000))*MAX(MIN(BB692,$J$5),$I$5)*MAX(MIN(BB692,$J$5),$I$5)+$G$5*MAX(MIN(BB692,$J$5),$I$5)*(BV692*BO692/($K$5*1000))+$H$5*(BV692*BO692/($K$5*1000))*(BV692*BO692/($K$5*1000)))</f>
        <v>0</v>
      </c>
      <c r="S692">
        <f>J692*(1000-(1000*0.61365*exp(17.502*W692/(240.97+W692))/(BO692+BP692)+BJ692)/2)/(1000*0.61365*exp(17.502*W692/(240.97+W692))/(BO692+BP692)-BJ692)</f>
        <v>0</v>
      </c>
      <c r="T692">
        <f>1/((BC692+1)/(Q692/1.6)+1/(R692/1.37)) + BC692/((BC692+1)/(Q692/1.6) + BC692/(R692/1.37))</f>
        <v>0</v>
      </c>
      <c r="U692">
        <f>(AX692*BA692)</f>
        <v>0</v>
      </c>
      <c r="V692">
        <f>(BQ692+(U692+2*0.95*5.67E-8*(((BQ692+$B$7)+273)^4-(BQ692+273)^4)-44100*J692)/(1.84*29.3*R692+8*0.95*5.67E-8*(BQ692+273)^3))</f>
        <v>0</v>
      </c>
      <c r="W692">
        <f>($C$7*BR692+$D$7*BS692+$E$7*V692)</f>
        <v>0</v>
      </c>
      <c r="X692">
        <f>0.61365*exp(17.502*W692/(240.97+W692))</f>
        <v>0</v>
      </c>
      <c r="Y692">
        <f>(Z692/AA692*100)</f>
        <v>0</v>
      </c>
      <c r="Z692">
        <f>BJ692*(BO692+BP692)/1000</f>
        <v>0</v>
      </c>
      <c r="AA692">
        <f>0.61365*exp(17.502*BQ692/(240.97+BQ692))</f>
        <v>0</v>
      </c>
      <c r="AB692">
        <f>(X692-BJ692*(BO692+BP692)/1000)</f>
        <v>0</v>
      </c>
      <c r="AC692">
        <f>(-J692*44100)</f>
        <v>0</v>
      </c>
      <c r="AD692">
        <f>2*29.3*R692*0.92*(BQ692-W692)</f>
        <v>0</v>
      </c>
      <c r="AE692">
        <f>2*0.95*5.67E-8*(((BQ692+$B$7)+273)^4-(W692+273)^4)</f>
        <v>0</v>
      </c>
      <c r="AF692">
        <f>U692+AE692+AC692+AD692</f>
        <v>0</v>
      </c>
      <c r="AG692">
        <f>BN692*AU692*(BI692-BH692*(1000-AU692*BK692)/(1000-AU692*BJ692))/(100*BB692)</f>
        <v>0</v>
      </c>
      <c r="AH692">
        <f>1000*BN692*AU692*(BJ692-BK692)/(100*BB692*(1000-AU692*BJ692))</f>
        <v>0</v>
      </c>
      <c r="AI692">
        <f>(AJ692 - AK692 - BO692*1E3/(8.314*(BQ692+273.15)) * AM692/BN692 * AL692) * BN692/(100*BB692) * (1000 - BK692)/1000</f>
        <v>0</v>
      </c>
      <c r="AJ692">
        <v>1313.633444289399</v>
      </c>
      <c r="AK692">
        <v>1288.356666666666</v>
      </c>
      <c r="AL692">
        <v>3.384653529055214</v>
      </c>
      <c r="AM692">
        <v>65.61968836560369</v>
      </c>
      <c r="AN692">
        <f>(AP692 - AO692 + BO692*1E3/(8.314*(BQ692+273.15)) * AR692/BN692 * AQ692) * BN692/(100*BB692) * 1000/(1000 - AP692)</f>
        <v>0</v>
      </c>
      <c r="AO692">
        <v>24.3419809757588</v>
      </c>
      <c r="AP692">
        <v>25.57687333333331</v>
      </c>
      <c r="AQ692">
        <v>5.133587458367581E-07</v>
      </c>
      <c r="AR692">
        <v>78.44544884641762</v>
      </c>
      <c r="AS692">
        <v>0</v>
      </c>
      <c r="AT692">
        <v>0</v>
      </c>
      <c r="AU692">
        <f>IF(AS692*$H$13&gt;=AW692,1.0,(AW692/(AW692-AS692*$H$13)))</f>
        <v>0</v>
      </c>
      <c r="AV692">
        <f>(AU692-1)*100</f>
        <v>0</v>
      </c>
      <c r="AW692">
        <f>MAX(0,($B$13+$C$13*BV692)/(1+$D$13*BV692)*BO692/(BQ692+273)*$E$13)</f>
        <v>0</v>
      </c>
      <c r="AX692">
        <f>$B$11*BW692+$C$11*BX692+$F$11*CI692*(1-CL692)</f>
        <v>0</v>
      </c>
      <c r="AY692">
        <f>AX692*AZ692</f>
        <v>0</v>
      </c>
      <c r="AZ692">
        <f>($B$11*$D$9+$C$11*$D$9+$F$11*((CV692+CN692)/MAX(CV692+CN692+CW692, 0.1)*$I$9+CW692/MAX(CV692+CN692+CW692, 0.1)*$J$9))/($B$11+$C$11+$F$11)</f>
        <v>0</v>
      </c>
      <c r="BA692">
        <f>($B$11*$K$9+$C$11*$K$9+$F$11*((CV692+CN692)/MAX(CV692+CN692+CW692, 0.1)*$P$9+CW692/MAX(CV692+CN692+CW692, 0.1)*$Q$9))/($B$11+$C$11+$F$11)</f>
        <v>0</v>
      </c>
      <c r="BB692">
        <v>6</v>
      </c>
      <c r="BC692">
        <v>0.5</v>
      </c>
      <c r="BD692" t="s">
        <v>355</v>
      </c>
      <c r="BE692">
        <v>2</v>
      </c>
      <c r="BF692" t="b">
        <v>1</v>
      </c>
      <c r="BG692">
        <v>1657319975.611111</v>
      </c>
      <c r="BH692">
        <v>1247.521111111111</v>
      </c>
      <c r="BI692">
        <v>1281.88</v>
      </c>
      <c r="BJ692">
        <v>25.57561111111112</v>
      </c>
      <c r="BK692">
        <v>24.34443333333333</v>
      </c>
      <c r="BL692">
        <v>1250.158888888889</v>
      </c>
      <c r="BM692">
        <v>26.54542222222222</v>
      </c>
      <c r="BN692">
        <v>500.0115555555556</v>
      </c>
      <c r="BO692">
        <v>68.41104444444444</v>
      </c>
      <c r="BP692">
        <v>0.1001102555555556</v>
      </c>
      <c r="BQ692">
        <v>26.69832222222222</v>
      </c>
      <c r="BR692">
        <v>27.03953333333333</v>
      </c>
      <c r="BS692">
        <v>999.9000000000001</v>
      </c>
      <c r="BT692">
        <v>0</v>
      </c>
      <c r="BU692">
        <v>0</v>
      </c>
      <c r="BV692">
        <v>10002.36111111111</v>
      </c>
      <c r="BW692">
        <v>0</v>
      </c>
      <c r="BX692">
        <v>1585.056666666667</v>
      </c>
      <c r="BY692">
        <v>-34.36115555555555</v>
      </c>
      <c r="BZ692">
        <v>1280.264444444444</v>
      </c>
      <c r="CA692">
        <v>1313.865555555555</v>
      </c>
      <c r="CB692">
        <v>1.231203333333333</v>
      </c>
      <c r="CC692">
        <v>1281.88</v>
      </c>
      <c r="CD692">
        <v>24.34443333333333</v>
      </c>
      <c r="CE692">
        <v>1.749655555555556</v>
      </c>
      <c r="CF692">
        <v>1.665426666666667</v>
      </c>
      <c r="CG692">
        <v>15.34412222222222</v>
      </c>
      <c r="CH692">
        <v>14.57788888888889</v>
      </c>
      <c r="CI692">
        <v>1999.974444444445</v>
      </c>
      <c r="CJ692">
        <v>0.9799943333333333</v>
      </c>
      <c r="CK692">
        <v>0.02000566666666666</v>
      </c>
      <c r="CL692">
        <v>0</v>
      </c>
      <c r="CM692">
        <v>2.095</v>
      </c>
      <c r="CN692">
        <v>0</v>
      </c>
      <c r="CO692">
        <v>4371.626666666667</v>
      </c>
      <c r="CP692">
        <v>16749.23333333333</v>
      </c>
      <c r="CQ692">
        <v>42.875</v>
      </c>
      <c r="CR692">
        <v>44.562</v>
      </c>
      <c r="CS692">
        <v>43.312</v>
      </c>
      <c r="CT692">
        <v>42.708</v>
      </c>
      <c r="CU692">
        <v>41.687</v>
      </c>
      <c r="CV692">
        <v>1959.964444444445</v>
      </c>
      <c r="CW692">
        <v>40.01</v>
      </c>
      <c r="CX692">
        <v>0</v>
      </c>
      <c r="CY692">
        <v>1657319985.3</v>
      </c>
      <c r="CZ692">
        <v>0</v>
      </c>
      <c r="DA692">
        <v>1657315522.5</v>
      </c>
      <c r="DB692" t="s">
        <v>1038</v>
      </c>
      <c r="DC692">
        <v>1657315522.5</v>
      </c>
      <c r="DD692">
        <v>1657315518.5</v>
      </c>
      <c r="DE692">
        <v>10</v>
      </c>
      <c r="DF692">
        <v>0.226</v>
      </c>
      <c r="DG692">
        <v>0.346</v>
      </c>
      <c r="DH692">
        <v>-1.322</v>
      </c>
      <c r="DI692">
        <v>-0.172</v>
      </c>
      <c r="DJ692">
        <v>420</v>
      </c>
      <c r="DK692">
        <v>25</v>
      </c>
      <c r="DL692">
        <v>0.27</v>
      </c>
      <c r="DM692">
        <v>0.2</v>
      </c>
      <c r="DN692">
        <v>-34.25379512195123</v>
      </c>
      <c r="DO692">
        <v>-1.103960278745699</v>
      </c>
      <c r="DP692">
        <v>0.1374415351557186</v>
      </c>
      <c r="DQ692">
        <v>0</v>
      </c>
      <c r="DR692">
        <v>1.246897804878049</v>
      </c>
      <c r="DS692">
        <v>-0.1033841811846673</v>
      </c>
      <c r="DT692">
        <v>0.01083145250989554</v>
      </c>
      <c r="DU692">
        <v>0</v>
      </c>
      <c r="DV692">
        <v>0</v>
      </c>
      <c r="DW692">
        <v>2</v>
      </c>
      <c r="DX692" t="s">
        <v>365</v>
      </c>
      <c r="DY692">
        <v>2.9769</v>
      </c>
      <c r="DZ692">
        <v>2.7248</v>
      </c>
      <c r="EA692">
        <v>0.152486</v>
      </c>
      <c r="EB692">
        <v>0.15343</v>
      </c>
      <c r="EC692">
        <v>0.0873443</v>
      </c>
      <c r="ED692">
        <v>0.0807669</v>
      </c>
      <c r="EE692">
        <v>26655.2</v>
      </c>
      <c r="EF692">
        <v>26727.8</v>
      </c>
      <c r="EG692">
        <v>29258.6</v>
      </c>
      <c r="EH692">
        <v>29218.2</v>
      </c>
      <c r="EI692">
        <v>35395.7</v>
      </c>
      <c r="EJ692">
        <v>35694.6</v>
      </c>
      <c r="EK692">
        <v>41221.4</v>
      </c>
      <c r="EL692">
        <v>41618.7</v>
      </c>
      <c r="EM692">
        <v>1.93535</v>
      </c>
      <c r="EN692">
        <v>2.02045</v>
      </c>
      <c r="EO692">
        <v>-0.00683591</v>
      </c>
      <c r="EP692">
        <v>0</v>
      </c>
      <c r="EQ692">
        <v>27.1508</v>
      </c>
      <c r="ER692">
        <v>999.9</v>
      </c>
      <c r="ES692">
        <v>27.7</v>
      </c>
      <c r="ET692">
        <v>39.5</v>
      </c>
      <c r="EU692">
        <v>29.2248</v>
      </c>
      <c r="EV692">
        <v>61.669</v>
      </c>
      <c r="EW692">
        <v>26.7268</v>
      </c>
      <c r="EX692">
        <v>2</v>
      </c>
      <c r="EY692">
        <v>0.27253</v>
      </c>
      <c r="EZ692">
        <v>4.67329</v>
      </c>
      <c r="FA692">
        <v>20.323</v>
      </c>
      <c r="FB692">
        <v>5.21295</v>
      </c>
      <c r="FC692">
        <v>12.015</v>
      </c>
      <c r="FD692">
        <v>4.9869</v>
      </c>
      <c r="FE692">
        <v>3.28763</v>
      </c>
      <c r="FF692">
        <v>6631.4</v>
      </c>
      <c r="FG692">
        <v>9999</v>
      </c>
      <c r="FH692">
        <v>9999</v>
      </c>
      <c r="FI692">
        <v>107.1</v>
      </c>
      <c r="FJ692">
        <v>1.86751</v>
      </c>
      <c r="FK692">
        <v>1.86651</v>
      </c>
      <c r="FL692">
        <v>1.866</v>
      </c>
      <c r="FM692">
        <v>1.86584</v>
      </c>
      <c r="FN692">
        <v>1.86768</v>
      </c>
      <c r="FO692">
        <v>1.87012</v>
      </c>
      <c r="FP692">
        <v>1.86877</v>
      </c>
      <c r="FQ692">
        <v>1.87021</v>
      </c>
      <c r="FR692">
        <v>0</v>
      </c>
      <c r="FS692">
        <v>0</v>
      </c>
      <c r="FT692">
        <v>0</v>
      </c>
      <c r="FU692">
        <v>0</v>
      </c>
      <c r="FV692" t="s">
        <v>358</v>
      </c>
      <c r="FW692" t="s">
        <v>359</v>
      </c>
      <c r="FX692" t="s">
        <v>360</v>
      </c>
      <c r="FY692" t="s">
        <v>360</v>
      </c>
      <c r="FZ692" t="s">
        <v>360</v>
      </c>
      <c r="GA692" t="s">
        <v>360</v>
      </c>
      <c r="GB692">
        <v>0</v>
      </c>
      <c r="GC692">
        <v>100</v>
      </c>
      <c r="GD692">
        <v>100</v>
      </c>
      <c r="GE692">
        <v>-2.66</v>
      </c>
      <c r="GF692">
        <v>-0.9712</v>
      </c>
      <c r="GG692">
        <v>-0.6157391948907027</v>
      </c>
      <c r="GH692">
        <v>-0.001751842048368114</v>
      </c>
      <c r="GI692">
        <v>2.175043830543419E-07</v>
      </c>
      <c r="GJ692">
        <v>-8.900938919420621E-11</v>
      </c>
      <c r="GK692">
        <v>8.598166570386768</v>
      </c>
      <c r="GL692">
        <v>1.777864070516789</v>
      </c>
      <c r="GM692">
        <v>-0.1595319365346188</v>
      </c>
      <c r="GN692">
        <v>0.002975254502177307</v>
      </c>
      <c r="GO692">
        <v>3</v>
      </c>
      <c r="GP692">
        <v>2360</v>
      </c>
      <c r="GQ692">
        <v>1</v>
      </c>
      <c r="GR692">
        <v>26</v>
      </c>
      <c r="GS692">
        <v>74.3</v>
      </c>
      <c r="GT692">
        <v>74.3</v>
      </c>
      <c r="GU692">
        <v>3.23486</v>
      </c>
      <c r="GV692">
        <v>2.21558</v>
      </c>
      <c r="GW692">
        <v>1.94702</v>
      </c>
      <c r="GX692">
        <v>2.81738</v>
      </c>
      <c r="GY692">
        <v>2.19482</v>
      </c>
      <c r="GZ692">
        <v>2.37061</v>
      </c>
      <c r="HA692">
        <v>42.218</v>
      </c>
      <c r="HB692">
        <v>11.6629</v>
      </c>
      <c r="HC692">
        <v>18</v>
      </c>
      <c r="HD692">
        <v>501.442</v>
      </c>
      <c r="HE692">
        <v>570.563</v>
      </c>
      <c r="HF692">
        <v>20.0286</v>
      </c>
      <c r="HG692">
        <v>30.7567</v>
      </c>
      <c r="HH692">
        <v>30.0004</v>
      </c>
      <c r="HI692">
        <v>30.735</v>
      </c>
      <c r="HJ692">
        <v>30.663</v>
      </c>
      <c r="HK692">
        <v>65.0463</v>
      </c>
      <c r="HL692">
        <v>15.1592</v>
      </c>
      <c r="HM692">
        <v>33.2169</v>
      </c>
      <c r="HN692">
        <v>20.0231</v>
      </c>
      <c r="HO692">
        <v>1330.65</v>
      </c>
      <c r="HP692">
        <v>24.301</v>
      </c>
      <c r="HQ692">
        <v>100.067</v>
      </c>
      <c r="HR692">
        <v>99.9716</v>
      </c>
    </row>
    <row r="693" spans="1:226">
      <c r="A693">
        <v>677</v>
      </c>
      <c r="B693">
        <v>1657319982</v>
      </c>
      <c r="C693">
        <v>11121</v>
      </c>
      <c r="D693" t="s">
        <v>1722</v>
      </c>
      <c r="E693" t="s">
        <v>1723</v>
      </c>
      <c r="F693">
        <v>5</v>
      </c>
      <c r="G693" t="s">
        <v>728</v>
      </c>
      <c r="H693" t="s">
        <v>354</v>
      </c>
      <c r="I693">
        <v>1657319979.277778</v>
      </c>
      <c r="J693">
        <f>(K693)/1000</f>
        <v>0</v>
      </c>
      <c r="K693">
        <f>IF(BF693, AN693, AH693)</f>
        <v>0</v>
      </c>
      <c r="L693">
        <f>IF(BF693, AI693, AG693)</f>
        <v>0</v>
      </c>
      <c r="M693">
        <f>BH693 - IF(AU693&gt;1, L693*BB693*100.0/(AW693*BV693), 0)</f>
        <v>0</v>
      </c>
      <c r="N693">
        <f>((T693-J693/2)*M693-L693)/(T693+J693/2)</f>
        <v>0</v>
      </c>
      <c r="O693">
        <f>N693*(BO693+BP693)/1000.0</f>
        <v>0</v>
      </c>
      <c r="P693">
        <f>(BH693 - IF(AU693&gt;1, L693*BB693*100.0/(AW693*BV693), 0))*(BO693+BP693)/1000.0</f>
        <v>0</v>
      </c>
      <c r="Q693">
        <f>2.0/((1/S693-1/R693)+SIGN(S693)*SQRT((1/S693-1/R693)*(1/S693-1/R693) + 4*BC693/((BC693+1)*(BC693+1))*(2*1/S693*1/R693-1/R693*1/R693)))</f>
        <v>0</v>
      </c>
      <c r="R693">
        <f>IF(LEFT(BD693,1)&lt;&gt;"0",IF(LEFT(BD693,1)="1",3.0,BE693),$D$5+$E$5*(BV693*BO693/($K$5*1000))+$F$5*(BV693*BO693/($K$5*1000))*MAX(MIN(BB693,$J$5),$I$5)*MAX(MIN(BB693,$J$5),$I$5)+$G$5*MAX(MIN(BB693,$J$5),$I$5)*(BV693*BO693/($K$5*1000))+$H$5*(BV693*BO693/($K$5*1000))*(BV693*BO693/($K$5*1000)))</f>
        <v>0</v>
      </c>
      <c r="S693">
        <f>J693*(1000-(1000*0.61365*exp(17.502*W693/(240.97+W693))/(BO693+BP693)+BJ693)/2)/(1000*0.61365*exp(17.502*W693/(240.97+W693))/(BO693+BP693)-BJ693)</f>
        <v>0</v>
      </c>
      <c r="T693">
        <f>1/((BC693+1)/(Q693/1.6)+1/(R693/1.37)) + BC693/((BC693+1)/(Q693/1.6) + BC693/(R693/1.37))</f>
        <v>0</v>
      </c>
      <c r="U693">
        <f>(AX693*BA693)</f>
        <v>0</v>
      </c>
      <c r="V693">
        <f>(BQ693+(U693+2*0.95*5.67E-8*(((BQ693+$B$7)+273)^4-(BQ693+273)^4)-44100*J693)/(1.84*29.3*R693+8*0.95*5.67E-8*(BQ693+273)^3))</f>
        <v>0</v>
      </c>
      <c r="W693">
        <f>($C$7*BR693+$D$7*BS693+$E$7*V693)</f>
        <v>0</v>
      </c>
      <c r="X693">
        <f>0.61365*exp(17.502*W693/(240.97+W693))</f>
        <v>0</v>
      </c>
      <c r="Y693">
        <f>(Z693/AA693*100)</f>
        <v>0</v>
      </c>
      <c r="Z693">
        <f>BJ693*(BO693+BP693)/1000</f>
        <v>0</v>
      </c>
      <c r="AA693">
        <f>0.61365*exp(17.502*BQ693/(240.97+BQ693))</f>
        <v>0</v>
      </c>
      <c r="AB693">
        <f>(X693-BJ693*(BO693+BP693)/1000)</f>
        <v>0</v>
      </c>
      <c r="AC693">
        <f>(-J693*44100)</f>
        <v>0</v>
      </c>
      <c r="AD693">
        <f>2*29.3*R693*0.92*(BQ693-W693)</f>
        <v>0</v>
      </c>
      <c r="AE693">
        <f>2*0.95*5.67E-8*(((BQ693+$B$7)+273)^4-(W693+273)^4)</f>
        <v>0</v>
      </c>
      <c r="AF693">
        <f>U693+AE693+AC693+AD693</f>
        <v>0</v>
      </c>
      <c r="AG693">
        <f>BN693*AU693*(BI693-BH693*(1000-AU693*BK693)/(1000-AU693*BJ693))/(100*BB693)</f>
        <v>0</v>
      </c>
      <c r="AH693">
        <f>1000*BN693*AU693*(BJ693-BK693)/(100*BB693*(1000-AU693*BJ693))</f>
        <v>0</v>
      </c>
      <c r="AI693">
        <f>(AJ693 - AK693 - BO693*1E3/(8.314*(BQ693+273.15)) * AM693/BN693 * AL693) * BN693/(100*BB693) * (1000 - BK693)/1000</f>
        <v>0</v>
      </c>
      <c r="AJ693">
        <v>1325.510479136618</v>
      </c>
      <c r="AK693">
        <v>1300.403393939394</v>
      </c>
      <c r="AL693">
        <v>3.438813893513605</v>
      </c>
      <c r="AM693">
        <v>65.61968836560369</v>
      </c>
      <c r="AN693">
        <f>(AP693 - AO693 + BO693*1E3/(8.314*(BQ693+273.15)) * AR693/BN693 * AQ693) * BN693/(100*BB693) * 1000/(1000 - AP693)</f>
        <v>0</v>
      </c>
      <c r="AO693">
        <v>24.34910693359033</v>
      </c>
      <c r="AP693">
        <v>25.57572909090909</v>
      </c>
      <c r="AQ693">
        <v>3.354323683185587E-06</v>
      </c>
      <c r="AR693">
        <v>78.44544884641762</v>
      </c>
      <c r="AS693">
        <v>0</v>
      </c>
      <c r="AT693">
        <v>0</v>
      </c>
      <c r="AU693">
        <f>IF(AS693*$H$13&gt;=AW693,1.0,(AW693/(AW693-AS693*$H$13)))</f>
        <v>0</v>
      </c>
      <c r="AV693">
        <f>(AU693-1)*100</f>
        <v>0</v>
      </c>
      <c r="AW693">
        <f>MAX(0,($B$13+$C$13*BV693)/(1+$D$13*BV693)*BO693/(BQ693+273)*$E$13)</f>
        <v>0</v>
      </c>
      <c r="AX693">
        <f>$B$11*BW693+$C$11*BX693+$F$11*CI693*(1-CL693)</f>
        <v>0</v>
      </c>
      <c r="AY693">
        <f>AX693*AZ693</f>
        <v>0</v>
      </c>
      <c r="AZ693">
        <f>($B$11*$D$9+$C$11*$D$9+$F$11*((CV693+CN693)/MAX(CV693+CN693+CW693, 0.1)*$I$9+CW693/MAX(CV693+CN693+CW693, 0.1)*$J$9))/($B$11+$C$11+$F$11)</f>
        <v>0</v>
      </c>
      <c r="BA693">
        <f>($B$11*$K$9+$C$11*$K$9+$F$11*((CV693+CN693)/MAX(CV693+CN693+CW693, 0.1)*$P$9+CW693/MAX(CV693+CN693+CW693, 0.1)*$Q$9))/($B$11+$C$11+$F$11)</f>
        <v>0</v>
      </c>
      <c r="BB693">
        <v>6</v>
      </c>
      <c r="BC693">
        <v>0.5</v>
      </c>
      <c r="BD693" t="s">
        <v>355</v>
      </c>
      <c r="BE693">
        <v>2</v>
      </c>
      <c r="BF693" t="b">
        <v>1</v>
      </c>
      <c r="BG693">
        <v>1657319979.277778</v>
      </c>
      <c r="BH693">
        <v>1259.696666666667</v>
      </c>
      <c r="BI693">
        <v>1294.363333333333</v>
      </c>
      <c r="BJ693">
        <v>25.57656666666666</v>
      </c>
      <c r="BK693">
        <v>24.34903333333333</v>
      </c>
      <c r="BL693">
        <v>1262.355555555555</v>
      </c>
      <c r="BM693">
        <v>26.54701111111111</v>
      </c>
      <c r="BN693">
        <v>500.0182222222223</v>
      </c>
      <c r="BO693">
        <v>68.41084444444444</v>
      </c>
      <c r="BP693">
        <v>0.1000595</v>
      </c>
      <c r="BQ693">
        <v>26.69</v>
      </c>
      <c r="BR693">
        <v>27.03642222222222</v>
      </c>
      <c r="BS693">
        <v>999.9000000000001</v>
      </c>
      <c r="BT693">
        <v>0</v>
      </c>
      <c r="BU693">
        <v>0</v>
      </c>
      <c r="BV693">
        <v>9997.846666666666</v>
      </c>
      <c r="BW693">
        <v>0</v>
      </c>
      <c r="BX693">
        <v>1584.673333333333</v>
      </c>
      <c r="BY693">
        <v>-34.66873333333334</v>
      </c>
      <c r="BZ693">
        <v>1292.761111111111</v>
      </c>
      <c r="CA693">
        <v>1326.668888888889</v>
      </c>
      <c r="CB693">
        <v>1.227564444444444</v>
      </c>
      <c r="CC693">
        <v>1294.363333333333</v>
      </c>
      <c r="CD693">
        <v>24.34903333333333</v>
      </c>
      <c r="CE693">
        <v>1.749715555555555</v>
      </c>
      <c r="CF693">
        <v>1.665737777777778</v>
      </c>
      <c r="CG693">
        <v>15.34466666666667</v>
      </c>
      <c r="CH693">
        <v>14.58076666666667</v>
      </c>
      <c r="CI693">
        <v>2000.034444444444</v>
      </c>
      <c r="CJ693">
        <v>0.9799946666666668</v>
      </c>
      <c r="CK693">
        <v>0.02000533333333333</v>
      </c>
      <c r="CL693">
        <v>0</v>
      </c>
      <c r="CM693">
        <v>2.196577777777778</v>
      </c>
      <c r="CN693">
        <v>0</v>
      </c>
      <c r="CO693">
        <v>4371.514444444445</v>
      </c>
      <c r="CP693">
        <v>16749.72222222222</v>
      </c>
      <c r="CQ693">
        <v>42.88877777777778</v>
      </c>
      <c r="CR693">
        <v>44.562</v>
      </c>
      <c r="CS693">
        <v>43.333</v>
      </c>
      <c r="CT693">
        <v>42.736</v>
      </c>
      <c r="CU693">
        <v>41.687</v>
      </c>
      <c r="CV693">
        <v>1960.023333333333</v>
      </c>
      <c r="CW693">
        <v>40.01111111111111</v>
      </c>
      <c r="CX693">
        <v>0</v>
      </c>
      <c r="CY693">
        <v>1657319988.3</v>
      </c>
      <c r="CZ693">
        <v>0</v>
      </c>
      <c r="DA693">
        <v>1657315522.5</v>
      </c>
      <c r="DB693" t="s">
        <v>1038</v>
      </c>
      <c r="DC693">
        <v>1657315522.5</v>
      </c>
      <c r="DD693">
        <v>1657315518.5</v>
      </c>
      <c r="DE693">
        <v>10</v>
      </c>
      <c r="DF693">
        <v>0.226</v>
      </c>
      <c r="DG693">
        <v>0.346</v>
      </c>
      <c r="DH693">
        <v>-1.322</v>
      </c>
      <c r="DI693">
        <v>-0.172</v>
      </c>
      <c r="DJ693">
        <v>420</v>
      </c>
      <c r="DK693">
        <v>25</v>
      </c>
      <c r="DL693">
        <v>0.27</v>
      </c>
      <c r="DM693">
        <v>0.2</v>
      </c>
      <c r="DN693">
        <v>-34.34388780487805</v>
      </c>
      <c r="DO693">
        <v>-1.564049477351994</v>
      </c>
      <c r="DP693">
        <v>0.2112971531385347</v>
      </c>
      <c r="DQ693">
        <v>0</v>
      </c>
      <c r="DR693">
        <v>1.239930243902439</v>
      </c>
      <c r="DS693">
        <v>-0.10058111498258</v>
      </c>
      <c r="DT693">
        <v>0.0107613831933072</v>
      </c>
      <c r="DU693">
        <v>0</v>
      </c>
      <c r="DV693">
        <v>0</v>
      </c>
      <c r="DW693">
        <v>2</v>
      </c>
      <c r="DX693" t="s">
        <v>365</v>
      </c>
      <c r="DY693">
        <v>2.9767</v>
      </c>
      <c r="DZ693">
        <v>2.72466</v>
      </c>
      <c r="EA693">
        <v>0.153393</v>
      </c>
      <c r="EB693">
        <v>0.154407</v>
      </c>
      <c r="EC693">
        <v>0.08733489999999999</v>
      </c>
      <c r="ED693">
        <v>0.0807882</v>
      </c>
      <c r="EE693">
        <v>26626.2</v>
      </c>
      <c r="EF693">
        <v>26697.3</v>
      </c>
      <c r="EG693">
        <v>29258.1</v>
      </c>
      <c r="EH693">
        <v>29218.6</v>
      </c>
      <c r="EI693">
        <v>35395.1</v>
      </c>
      <c r="EJ693">
        <v>35694.5</v>
      </c>
      <c r="EK693">
        <v>41220.2</v>
      </c>
      <c r="EL693">
        <v>41619.5</v>
      </c>
      <c r="EM693">
        <v>1.93535</v>
      </c>
      <c r="EN693">
        <v>2.0207</v>
      </c>
      <c r="EO693">
        <v>-0.00751764</v>
      </c>
      <c r="EP693">
        <v>0</v>
      </c>
      <c r="EQ693">
        <v>27.156</v>
      </c>
      <c r="ER693">
        <v>999.9</v>
      </c>
      <c r="ES693">
        <v>27.7</v>
      </c>
      <c r="ET693">
        <v>39.5</v>
      </c>
      <c r="EU693">
        <v>29.2294</v>
      </c>
      <c r="EV693">
        <v>61.809</v>
      </c>
      <c r="EW693">
        <v>26.8349</v>
      </c>
      <c r="EX693">
        <v>2</v>
      </c>
      <c r="EY693">
        <v>0.272482</v>
      </c>
      <c r="EZ693">
        <v>4.68712</v>
      </c>
      <c r="FA693">
        <v>20.3227</v>
      </c>
      <c r="FB693">
        <v>5.2125</v>
      </c>
      <c r="FC693">
        <v>12.0149</v>
      </c>
      <c r="FD693">
        <v>4.987</v>
      </c>
      <c r="FE693">
        <v>3.28753</v>
      </c>
      <c r="FF693">
        <v>6631.6</v>
      </c>
      <c r="FG693">
        <v>9999</v>
      </c>
      <c r="FH693">
        <v>9999</v>
      </c>
      <c r="FI693">
        <v>107.1</v>
      </c>
      <c r="FJ693">
        <v>1.86752</v>
      </c>
      <c r="FK693">
        <v>1.86647</v>
      </c>
      <c r="FL693">
        <v>1.866</v>
      </c>
      <c r="FM693">
        <v>1.86584</v>
      </c>
      <c r="FN693">
        <v>1.86768</v>
      </c>
      <c r="FO693">
        <v>1.87012</v>
      </c>
      <c r="FP693">
        <v>1.86878</v>
      </c>
      <c r="FQ693">
        <v>1.8702</v>
      </c>
      <c r="FR693">
        <v>0</v>
      </c>
      <c r="FS693">
        <v>0</v>
      </c>
      <c r="FT693">
        <v>0</v>
      </c>
      <c r="FU693">
        <v>0</v>
      </c>
      <c r="FV693" t="s">
        <v>358</v>
      </c>
      <c r="FW693" t="s">
        <v>359</v>
      </c>
      <c r="FX693" t="s">
        <v>360</v>
      </c>
      <c r="FY693" t="s">
        <v>360</v>
      </c>
      <c r="FZ693" t="s">
        <v>360</v>
      </c>
      <c r="GA693" t="s">
        <v>360</v>
      </c>
      <c r="GB693">
        <v>0</v>
      </c>
      <c r="GC693">
        <v>100</v>
      </c>
      <c r="GD693">
        <v>100</v>
      </c>
      <c r="GE693">
        <v>-2.67</v>
      </c>
      <c r="GF693">
        <v>-0.9698</v>
      </c>
      <c r="GG693">
        <v>-0.6157391948907027</v>
      </c>
      <c r="GH693">
        <v>-0.001751842048368114</v>
      </c>
      <c r="GI693">
        <v>2.175043830543419E-07</v>
      </c>
      <c r="GJ693">
        <v>-8.900938919420621E-11</v>
      </c>
      <c r="GK693">
        <v>8.598166570386768</v>
      </c>
      <c r="GL693">
        <v>1.777864070516789</v>
      </c>
      <c r="GM693">
        <v>-0.1595319365346188</v>
      </c>
      <c r="GN693">
        <v>0.002975254502177307</v>
      </c>
      <c r="GO693">
        <v>3</v>
      </c>
      <c r="GP693">
        <v>2360</v>
      </c>
      <c r="GQ693">
        <v>1</v>
      </c>
      <c r="GR693">
        <v>26</v>
      </c>
      <c r="GS693">
        <v>74.3</v>
      </c>
      <c r="GT693">
        <v>74.40000000000001</v>
      </c>
      <c r="GU693">
        <v>3.2605</v>
      </c>
      <c r="GV693">
        <v>2.21313</v>
      </c>
      <c r="GW693">
        <v>1.94702</v>
      </c>
      <c r="GX693">
        <v>2.81738</v>
      </c>
      <c r="GY693">
        <v>2.19482</v>
      </c>
      <c r="GZ693">
        <v>2.37671</v>
      </c>
      <c r="HA693">
        <v>42.2445</v>
      </c>
      <c r="HB693">
        <v>11.6454</v>
      </c>
      <c r="HC693">
        <v>18</v>
      </c>
      <c r="HD693">
        <v>501.425</v>
      </c>
      <c r="HE693">
        <v>570.737</v>
      </c>
      <c r="HF693">
        <v>19.9999</v>
      </c>
      <c r="HG693">
        <v>30.7546</v>
      </c>
      <c r="HH693">
        <v>30.0002</v>
      </c>
      <c r="HI693">
        <v>30.7327</v>
      </c>
      <c r="HJ693">
        <v>30.6614</v>
      </c>
      <c r="HK693">
        <v>65.2817</v>
      </c>
      <c r="HL693">
        <v>15.1592</v>
      </c>
      <c r="HM693">
        <v>33.2169</v>
      </c>
      <c r="HN693">
        <v>19.9838</v>
      </c>
      <c r="HO693">
        <v>1317.57</v>
      </c>
      <c r="HP693">
        <v>24.301</v>
      </c>
      <c r="HQ693">
        <v>100.064</v>
      </c>
      <c r="HR693">
        <v>99.9734</v>
      </c>
    </row>
    <row r="694" spans="1:226">
      <c r="A694">
        <v>678</v>
      </c>
      <c r="B694">
        <v>1657319983</v>
      </c>
      <c r="C694">
        <v>11122</v>
      </c>
      <c r="D694" t="s">
        <v>1724</v>
      </c>
      <c r="E694" t="s">
        <v>1725</v>
      </c>
      <c r="F694">
        <v>5</v>
      </c>
      <c r="G694" t="s">
        <v>728</v>
      </c>
      <c r="H694" t="s">
        <v>354</v>
      </c>
      <c r="I694">
        <v>1657319980.25</v>
      </c>
      <c r="J694">
        <f>(K694)/1000</f>
        <v>0</v>
      </c>
      <c r="K694">
        <f>IF(BF694, AN694, AH694)</f>
        <v>0</v>
      </c>
      <c r="L694">
        <f>IF(BF694, AI694, AG694)</f>
        <v>0</v>
      </c>
      <c r="M694">
        <f>BH694 - IF(AU694&gt;1, L694*BB694*100.0/(AW694*BV694), 0)</f>
        <v>0</v>
      </c>
      <c r="N694">
        <f>((T694-J694/2)*M694-L694)/(T694+J694/2)</f>
        <v>0</v>
      </c>
      <c r="O694">
        <f>N694*(BO694+BP694)/1000.0</f>
        <v>0</v>
      </c>
      <c r="P694">
        <f>(BH694 - IF(AU694&gt;1, L694*BB694*100.0/(AW694*BV694), 0))*(BO694+BP694)/1000.0</f>
        <v>0</v>
      </c>
      <c r="Q694">
        <f>2.0/((1/S694-1/R694)+SIGN(S694)*SQRT((1/S694-1/R694)*(1/S694-1/R694) + 4*BC694/((BC694+1)*(BC694+1))*(2*1/S694*1/R694-1/R694*1/R694)))</f>
        <v>0</v>
      </c>
      <c r="R694">
        <f>IF(LEFT(BD694,1)&lt;&gt;"0",IF(LEFT(BD694,1)="1",3.0,BE694),$D$5+$E$5*(BV694*BO694/($K$5*1000))+$F$5*(BV694*BO694/($K$5*1000))*MAX(MIN(BB694,$J$5),$I$5)*MAX(MIN(BB694,$J$5),$I$5)+$G$5*MAX(MIN(BB694,$J$5),$I$5)*(BV694*BO694/($K$5*1000))+$H$5*(BV694*BO694/($K$5*1000))*(BV694*BO694/($K$5*1000)))</f>
        <v>0</v>
      </c>
      <c r="S694">
        <f>J694*(1000-(1000*0.61365*exp(17.502*W694/(240.97+W694))/(BO694+BP694)+BJ694)/2)/(1000*0.61365*exp(17.502*W694/(240.97+W694))/(BO694+BP694)-BJ694)</f>
        <v>0</v>
      </c>
      <c r="T694">
        <f>1/((BC694+1)/(Q694/1.6)+1/(R694/1.37)) + BC694/((BC694+1)/(Q694/1.6) + BC694/(R694/1.37))</f>
        <v>0</v>
      </c>
      <c r="U694">
        <f>(AX694*BA694)</f>
        <v>0</v>
      </c>
      <c r="V694">
        <f>(BQ694+(U694+2*0.95*5.67E-8*(((BQ694+$B$7)+273)^4-(BQ694+273)^4)-44100*J694)/(1.84*29.3*R694+8*0.95*5.67E-8*(BQ694+273)^3))</f>
        <v>0</v>
      </c>
      <c r="W694">
        <f>($C$7*BR694+$D$7*BS694+$E$7*V694)</f>
        <v>0</v>
      </c>
      <c r="X694">
        <f>0.61365*exp(17.502*W694/(240.97+W694))</f>
        <v>0</v>
      </c>
      <c r="Y694">
        <f>(Z694/AA694*100)</f>
        <v>0</v>
      </c>
      <c r="Z694">
        <f>BJ694*(BO694+BP694)/1000</f>
        <v>0</v>
      </c>
      <c r="AA694">
        <f>0.61365*exp(17.502*BQ694/(240.97+BQ694))</f>
        <v>0</v>
      </c>
      <c r="AB694">
        <f>(X694-BJ694*(BO694+BP694)/1000)</f>
        <v>0</v>
      </c>
      <c r="AC694">
        <f>(-J694*44100)</f>
        <v>0</v>
      </c>
      <c r="AD694">
        <f>2*29.3*R694*0.92*(BQ694-W694)</f>
        <v>0</v>
      </c>
      <c r="AE694">
        <f>2*0.95*5.67E-8*(((BQ694+$B$7)+273)^4-(W694+273)^4)</f>
        <v>0</v>
      </c>
      <c r="AF694">
        <f>U694+AE694+AC694+AD694</f>
        <v>0</v>
      </c>
      <c r="AG694">
        <f>BN694*AU694*(BI694-BH694*(1000-AU694*BK694)/(1000-AU694*BJ694))/(100*BB694)</f>
        <v>0</v>
      </c>
      <c r="AH694">
        <f>1000*BN694*AU694*(BJ694-BK694)/(100*BB694*(1000-AU694*BJ694))</f>
        <v>0</v>
      </c>
      <c r="AI694">
        <f>(AJ694 - AK694 - BO694*1E3/(8.314*(BQ694+273.15)) * AM694/BN694 * AL694) * BN694/(100*BB694) * (1000 - BK694)/1000</f>
        <v>0</v>
      </c>
      <c r="AJ694">
        <v>1329.285027326252</v>
      </c>
      <c r="AK694">
        <v>1303.989454545455</v>
      </c>
      <c r="AL694">
        <v>3.491382713631503</v>
      </c>
      <c r="AM694">
        <v>65.61968836560369</v>
      </c>
      <c r="AN694">
        <f>(AP694 - AO694 + BO694*1E3/(8.314*(BQ694+273.15)) * AR694/BN694 * AQ694) * BN694/(100*BB694) * 1000/(1000 - AP694)</f>
        <v>0</v>
      </c>
      <c r="AO694">
        <v>24.3487763295041</v>
      </c>
      <c r="AP694">
        <v>25.57562424242424</v>
      </c>
      <c r="AQ694">
        <v>-4.295722778802725E-06</v>
      </c>
      <c r="AR694">
        <v>78.44544884641762</v>
      </c>
      <c r="AS694">
        <v>0</v>
      </c>
      <c r="AT694">
        <v>0</v>
      </c>
      <c r="AU694">
        <f>IF(AS694*$H$13&gt;=AW694,1.0,(AW694/(AW694-AS694*$H$13)))</f>
        <v>0</v>
      </c>
      <c r="AV694">
        <f>(AU694-1)*100</f>
        <v>0</v>
      </c>
      <c r="AW694">
        <f>MAX(0,($B$13+$C$13*BV694)/(1+$D$13*BV694)*BO694/(BQ694+273)*$E$13)</f>
        <v>0</v>
      </c>
      <c r="AX694">
        <f>$B$11*BW694+$C$11*BX694+$F$11*CI694*(1-CL694)</f>
        <v>0</v>
      </c>
      <c r="AY694">
        <f>AX694*AZ694</f>
        <v>0</v>
      </c>
      <c r="AZ694">
        <f>($B$11*$D$9+$C$11*$D$9+$F$11*((CV694+CN694)/MAX(CV694+CN694+CW694, 0.1)*$I$9+CW694/MAX(CV694+CN694+CW694, 0.1)*$J$9))/($B$11+$C$11+$F$11)</f>
        <v>0</v>
      </c>
      <c r="BA694">
        <f>($B$11*$K$9+$C$11*$K$9+$F$11*((CV694+CN694)/MAX(CV694+CN694+CW694, 0.1)*$P$9+CW694/MAX(CV694+CN694+CW694, 0.1)*$Q$9))/($B$11+$C$11+$F$11)</f>
        <v>0</v>
      </c>
      <c r="BB694">
        <v>6</v>
      </c>
      <c r="BC694">
        <v>0.5</v>
      </c>
      <c r="BD694" t="s">
        <v>355</v>
      </c>
      <c r="BE694">
        <v>2</v>
      </c>
      <c r="BF694" t="b">
        <v>1</v>
      </c>
      <c r="BG694">
        <v>1657319980.25</v>
      </c>
      <c r="BH694">
        <v>1262.95875</v>
      </c>
      <c r="BI694">
        <v>1297.87875</v>
      </c>
      <c r="BJ694">
        <v>25.5765</v>
      </c>
      <c r="BK694">
        <v>24.3504</v>
      </c>
      <c r="BL694">
        <v>1265.62375</v>
      </c>
      <c r="BM694">
        <v>26.5469</v>
      </c>
      <c r="BN694">
        <v>500.017375</v>
      </c>
      <c r="BO694">
        <v>68.41064999999999</v>
      </c>
      <c r="BP694">
        <v>0.10000735</v>
      </c>
      <c r="BQ694">
        <v>26.6868125</v>
      </c>
      <c r="BR694">
        <v>27.035075</v>
      </c>
      <c r="BS694">
        <v>999.9</v>
      </c>
      <c r="BT694">
        <v>0</v>
      </c>
      <c r="BU694">
        <v>0</v>
      </c>
      <c r="BV694">
        <v>9998.514999999999</v>
      </c>
      <c r="BW694">
        <v>0</v>
      </c>
      <c r="BX694">
        <v>1584.58125</v>
      </c>
      <c r="BY694">
        <v>-34.9210125</v>
      </c>
      <c r="BZ694">
        <v>1296.10875</v>
      </c>
      <c r="CA694">
        <v>1330.2725</v>
      </c>
      <c r="CB694">
        <v>1.22612625</v>
      </c>
      <c r="CC694">
        <v>1297.87875</v>
      </c>
      <c r="CD694">
        <v>24.3504</v>
      </c>
      <c r="CE694">
        <v>1.74970625</v>
      </c>
      <c r="CF694">
        <v>1.6658275</v>
      </c>
      <c r="CG694">
        <v>15.3445875</v>
      </c>
      <c r="CH694">
        <v>14.5816</v>
      </c>
      <c r="CI694">
        <v>2000.00625</v>
      </c>
      <c r="CJ694">
        <v>0.979994375</v>
      </c>
      <c r="CK694">
        <v>0.020005625</v>
      </c>
      <c r="CL694">
        <v>0</v>
      </c>
      <c r="CM694">
        <v>2.245125</v>
      </c>
      <c r="CN694">
        <v>0</v>
      </c>
      <c r="CO694">
        <v>4371.31875</v>
      </c>
      <c r="CP694">
        <v>16749.4875</v>
      </c>
      <c r="CQ694">
        <v>42.89825</v>
      </c>
      <c r="CR694">
        <v>44.562</v>
      </c>
      <c r="CS694">
        <v>43.3435</v>
      </c>
      <c r="CT694">
        <v>42.742125</v>
      </c>
      <c r="CU694">
        <v>41.687</v>
      </c>
      <c r="CV694">
        <v>1959.995</v>
      </c>
      <c r="CW694">
        <v>40.01125</v>
      </c>
      <c r="CX694">
        <v>0</v>
      </c>
      <c r="CY694">
        <v>1657319990.1</v>
      </c>
      <c r="CZ694">
        <v>0</v>
      </c>
      <c r="DA694">
        <v>1657315522.5</v>
      </c>
      <c r="DB694" t="s">
        <v>1038</v>
      </c>
      <c r="DC694">
        <v>1657315522.5</v>
      </c>
      <c r="DD694">
        <v>1657315518.5</v>
      </c>
      <c r="DE694">
        <v>10</v>
      </c>
      <c r="DF694">
        <v>0.226</v>
      </c>
      <c r="DG694">
        <v>0.346</v>
      </c>
      <c r="DH694">
        <v>-1.322</v>
      </c>
      <c r="DI694">
        <v>-0.172</v>
      </c>
      <c r="DJ694">
        <v>420</v>
      </c>
      <c r="DK694">
        <v>25</v>
      </c>
      <c r="DL694">
        <v>0.27</v>
      </c>
      <c r="DM694">
        <v>0.2</v>
      </c>
      <c r="DN694">
        <v>-34.47253</v>
      </c>
      <c r="DO694">
        <v>-3.056591369605942</v>
      </c>
      <c r="DP694">
        <v>0.424764323596038</v>
      </c>
      <c r="DQ694">
        <v>0</v>
      </c>
      <c r="DR694">
        <v>1.237499</v>
      </c>
      <c r="DS694">
        <v>-0.08973320825516616</v>
      </c>
      <c r="DT694">
        <v>0.009824771193264512</v>
      </c>
      <c r="DU694">
        <v>1</v>
      </c>
      <c r="DV694">
        <v>1</v>
      </c>
      <c r="DW694">
        <v>2</v>
      </c>
      <c r="DX694" t="s">
        <v>357</v>
      </c>
      <c r="DY694">
        <v>2.97662</v>
      </c>
      <c r="DZ694">
        <v>2.72461</v>
      </c>
      <c r="EA694">
        <v>0.153658</v>
      </c>
      <c r="EB694">
        <v>0.154702</v>
      </c>
      <c r="EC694">
        <v>0.0873345</v>
      </c>
      <c r="ED694">
        <v>0.08080569999999999</v>
      </c>
      <c r="EE694">
        <v>26617.6</v>
      </c>
      <c r="EF694">
        <v>26688.3</v>
      </c>
      <c r="EG694">
        <v>29257.9</v>
      </c>
      <c r="EH694">
        <v>29219</v>
      </c>
      <c r="EI694">
        <v>35394.8</v>
      </c>
      <c r="EJ694">
        <v>35694.2</v>
      </c>
      <c r="EK694">
        <v>41219.8</v>
      </c>
      <c r="EL694">
        <v>41620</v>
      </c>
      <c r="EM694">
        <v>1.93525</v>
      </c>
      <c r="EN694">
        <v>2.02072</v>
      </c>
      <c r="EO694">
        <v>-0.00768155</v>
      </c>
      <c r="EP694">
        <v>0</v>
      </c>
      <c r="EQ694">
        <v>27.1572</v>
      </c>
      <c r="ER694">
        <v>999.9</v>
      </c>
      <c r="ES694">
        <v>27.7</v>
      </c>
      <c r="ET694">
        <v>39.5</v>
      </c>
      <c r="EU694">
        <v>29.2237</v>
      </c>
      <c r="EV694">
        <v>61.469</v>
      </c>
      <c r="EW694">
        <v>26.7548</v>
      </c>
      <c r="EX694">
        <v>2</v>
      </c>
      <c r="EY694">
        <v>0.272619</v>
      </c>
      <c r="EZ694">
        <v>4.6951</v>
      </c>
      <c r="FA694">
        <v>20.3225</v>
      </c>
      <c r="FB694">
        <v>5.21235</v>
      </c>
      <c r="FC694">
        <v>12.0152</v>
      </c>
      <c r="FD694">
        <v>4.98685</v>
      </c>
      <c r="FE694">
        <v>3.28755</v>
      </c>
      <c r="FF694">
        <v>6631.6</v>
      </c>
      <c r="FG694">
        <v>9999</v>
      </c>
      <c r="FH694">
        <v>9999</v>
      </c>
      <c r="FI694">
        <v>107.1</v>
      </c>
      <c r="FJ694">
        <v>1.86752</v>
      </c>
      <c r="FK694">
        <v>1.86647</v>
      </c>
      <c r="FL694">
        <v>1.866</v>
      </c>
      <c r="FM694">
        <v>1.86584</v>
      </c>
      <c r="FN694">
        <v>1.86768</v>
      </c>
      <c r="FO694">
        <v>1.87012</v>
      </c>
      <c r="FP694">
        <v>1.86878</v>
      </c>
      <c r="FQ694">
        <v>1.8702</v>
      </c>
      <c r="FR694">
        <v>0</v>
      </c>
      <c r="FS694">
        <v>0</v>
      </c>
      <c r="FT694">
        <v>0</v>
      </c>
      <c r="FU694">
        <v>0</v>
      </c>
      <c r="FV694" t="s">
        <v>358</v>
      </c>
      <c r="FW694" t="s">
        <v>359</v>
      </c>
      <c r="FX694" t="s">
        <v>360</v>
      </c>
      <c r="FY694" t="s">
        <v>360</v>
      </c>
      <c r="FZ694" t="s">
        <v>360</v>
      </c>
      <c r="GA694" t="s">
        <v>360</v>
      </c>
      <c r="GB694">
        <v>0</v>
      </c>
      <c r="GC694">
        <v>100</v>
      </c>
      <c r="GD694">
        <v>100</v>
      </c>
      <c r="GE694">
        <v>-2.68</v>
      </c>
      <c r="GF694">
        <v>-0.9698</v>
      </c>
      <c r="GG694">
        <v>-0.6157391948907027</v>
      </c>
      <c r="GH694">
        <v>-0.001751842048368114</v>
      </c>
      <c r="GI694">
        <v>2.175043830543419E-07</v>
      </c>
      <c r="GJ694">
        <v>-8.900938919420621E-11</v>
      </c>
      <c r="GK694">
        <v>8.598166570386768</v>
      </c>
      <c r="GL694">
        <v>1.777864070516789</v>
      </c>
      <c r="GM694">
        <v>-0.1595319365346188</v>
      </c>
      <c r="GN694">
        <v>0.002975254502177307</v>
      </c>
      <c r="GO694">
        <v>3</v>
      </c>
      <c r="GP694">
        <v>2360</v>
      </c>
      <c r="GQ694">
        <v>1</v>
      </c>
      <c r="GR694">
        <v>26</v>
      </c>
      <c r="GS694">
        <v>74.3</v>
      </c>
      <c r="GT694">
        <v>74.40000000000001</v>
      </c>
      <c r="GU694">
        <v>3.27637</v>
      </c>
      <c r="GV694">
        <v>2.21924</v>
      </c>
      <c r="GW694">
        <v>1.94702</v>
      </c>
      <c r="GX694">
        <v>2.81738</v>
      </c>
      <c r="GY694">
        <v>2.19482</v>
      </c>
      <c r="GZ694">
        <v>2.38525</v>
      </c>
      <c r="HA694">
        <v>42.2445</v>
      </c>
      <c r="HB694">
        <v>11.6366</v>
      </c>
      <c r="HC694">
        <v>18</v>
      </c>
      <c r="HD694">
        <v>501.356</v>
      </c>
      <c r="HE694">
        <v>570.756</v>
      </c>
      <c r="HF694">
        <v>19.9909</v>
      </c>
      <c r="HG694">
        <v>30.7546</v>
      </c>
      <c r="HH694">
        <v>30.0003</v>
      </c>
      <c r="HI694">
        <v>30.7323</v>
      </c>
      <c r="HJ694">
        <v>30.6614</v>
      </c>
      <c r="HK694">
        <v>65.44</v>
      </c>
      <c r="HL694">
        <v>15.4608</v>
      </c>
      <c r="HM694">
        <v>33.2169</v>
      </c>
      <c r="HN694">
        <v>19.9838</v>
      </c>
      <c r="HO694">
        <v>1324.24</v>
      </c>
      <c r="HP694">
        <v>24.301</v>
      </c>
      <c r="HQ694">
        <v>100.063</v>
      </c>
      <c r="HR694">
        <v>99.97450000000001</v>
      </c>
    </row>
    <row r="695" spans="1:226">
      <c r="A695">
        <v>679</v>
      </c>
      <c r="B695">
        <v>1657319986.5</v>
      </c>
      <c r="C695">
        <v>11125.5</v>
      </c>
      <c r="D695" t="s">
        <v>1726</v>
      </c>
      <c r="E695" t="s">
        <v>1727</v>
      </c>
      <c r="F695">
        <v>5</v>
      </c>
      <c r="G695" t="s">
        <v>728</v>
      </c>
      <c r="H695" t="s">
        <v>354</v>
      </c>
      <c r="I695">
        <v>1657319983.722222</v>
      </c>
      <c r="J695">
        <f>(K695)/1000</f>
        <v>0</v>
      </c>
      <c r="K695">
        <f>IF(BF695, AN695, AH695)</f>
        <v>0</v>
      </c>
      <c r="L695">
        <f>IF(BF695, AI695, AG695)</f>
        <v>0</v>
      </c>
      <c r="M695">
        <f>BH695 - IF(AU695&gt;1, L695*BB695*100.0/(AW695*BV695), 0)</f>
        <v>0</v>
      </c>
      <c r="N695">
        <f>((T695-J695/2)*M695-L695)/(T695+J695/2)</f>
        <v>0</v>
      </c>
      <c r="O695">
        <f>N695*(BO695+BP695)/1000.0</f>
        <v>0</v>
      </c>
      <c r="P695">
        <f>(BH695 - IF(AU695&gt;1, L695*BB695*100.0/(AW695*BV695), 0))*(BO695+BP695)/1000.0</f>
        <v>0</v>
      </c>
      <c r="Q695">
        <f>2.0/((1/S695-1/R695)+SIGN(S695)*SQRT((1/S695-1/R695)*(1/S695-1/R695) + 4*BC695/((BC695+1)*(BC695+1))*(2*1/S695*1/R695-1/R695*1/R695)))</f>
        <v>0</v>
      </c>
      <c r="R695">
        <f>IF(LEFT(BD695,1)&lt;&gt;"0",IF(LEFT(BD695,1)="1",3.0,BE695),$D$5+$E$5*(BV695*BO695/($K$5*1000))+$F$5*(BV695*BO695/($K$5*1000))*MAX(MIN(BB695,$J$5),$I$5)*MAX(MIN(BB695,$J$5),$I$5)+$G$5*MAX(MIN(BB695,$J$5),$I$5)*(BV695*BO695/($K$5*1000))+$H$5*(BV695*BO695/($K$5*1000))*(BV695*BO695/($K$5*1000)))</f>
        <v>0</v>
      </c>
      <c r="S695">
        <f>J695*(1000-(1000*0.61365*exp(17.502*W695/(240.97+W695))/(BO695+BP695)+BJ695)/2)/(1000*0.61365*exp(17.502*W695/(240.97+W695))/(BO695+BP695)-BJ695)</f>
        <v>0</v>
      </c>
      <c r="T695">
        <f>1/((BC695+1)/(Q695/1.6)+1/(R695/1.37)) + BC695/((BC695+1)/(Q695/1.6) + BC695/(R695/1.37))</f>
        <v>0</v>
      </c>
      <c r="U695">
        <f>(AX695*BA695)</f>
        <v>0</v>
      </c>
      <c r="V695">
        <f>(BQ695+(U695+2*0.95*5.67E-8*(((BQ695+$B$7)+273)^4-(BQ695+273)^4)-44100*J695)/(1.84*29.3*R695+8*0.95*5.67E-8*(BQ695+273)^3))</f>
        <v>0</v>
      </c>
      <c r="W695">
        <f>($C$7*BR695+$D$7*BS695+$E$7*V695)</f>
        <v>0</v>
      </c>
      <c r="X695">
        <f>0.61365*exp(17.502*W695/(240.97+W695))</f>
        <v>0</v>
      </c>
      <c r="Y695">
        <f>(Z695/AA695*100)</f>
        <v>0</v>
      </c>
      <c r="Z695">
        <f>BJ695*(BO695+BP695)/1000</f>
        <v>0</v>
      </c>
      <c r="AA695">
        <f>0.61365*exp(17.502*BQ695/(240.97+BQ695))</f>
        <v>0</v>
      </c>
      <c r="AB695">
        <f>(X695-BJ695*(BO695+BP695)/1000)</f>
        <v>0</v>
      </c>
      <c r="AC695">
        <f>(-J695*44100)</f>
        <v>0</v>
      </c>
      <c r="AD695">
        <f>2*29.3*R695*0.92*(BQ695-W695)</f>
        <v>0</v>
      </c>
      <c r="AE695">
        <f>2*0.95*5.67E-8*(((BQ695+$B$7)+273)^4-(W695+273)^4)</f>
        <v>0</v>
      </c>
      <c r="AF695">
        <f>U695+AE695+AC695+AD695</f>
        <v>0</v>
      </c>
      <c r="AG695">
        <f>BN695*AU695*(BI695-BH695*(1000-AU695*BK695)/(1000-AU695*BJ695))/(100*BB695)</f>
        <v>0</v>
      </c>
      <c r="AH695">
        <f>1000*BN695*AU695*(BJ695-BK695)/(100*BB695*(1000-AU695*BJ695))</f>
        <v>0</v>
      </c>
      <c r="AI695">
        <f>(AJ695 - AK695 - BO695*1E3/(8.314*(BQ695+273.15)) * AM695/BN695 * AL695) * BN695/(100*BB695) * (1000 - BK695)/1000</f>
        <v>0</v>
      </c>
      <c r="AJ695">
        <v>1343.005791936841</v>
      </c>
      <c r="AK695">
        <v>1316.763272727272</v>
      </c>
      <c r="AL695">
        <v>3.643075274667547</v>
      </c>
      <c r="AM695">
        <v>65.61968836560369</v>
      </c>
      <c r="AN695">
        <f>(AP695 - AO695 + BO695*1E3/(8.314*(BQ695+273.15)) * AR695/BN695 * AQ695) * BN695/(100*BB695) * 1000/(1000 - AP695)</f>
        <v>0</v>
      </c>
      <c r="AO695">
        <v>24.35190603388848</v>
      </c>
      <c r="AP695">
        <v>25.5765284848485</v>
      </c>
      <c r="AQ695">
        <v>-2.578126770897171E-06</v>
      </c>
      <c r="AR695">
        <v>78.44544884641762</v>
      </c>
      <c r="AS695">
        <v>0</v>
      </c>
      <c r="AT695">
        <v>0</v>
      </c>
      <c r="AU695">
        <f>IF(AS695*$H$13&gt;=AW695,1.0,(AW695/(AW695-AS695*$H$13)))</f>
        <v>0</v>
      </c>
      <c r="AV695">
        <f>(AU695-1)*100</f>
        <v>0</v>
      </c>
      <c r="AW695">
        <f>MAX(0,($B$13+$C$13*BV695)/(1+$D$13*BV695)*BO695/(BQ695+273)*$E$13)</f>
        <v>0</v>
      </c>
      <c r="AX695">
        <f>$B$11*BW695+$C$11*BX695+$F$11*CI695*(1-CL695)</f>
        <v>0</v>
      </c>
      <c r="AY695">
        <f>AX695*AZ695</f>
        <v>0</v>
      </c>
      <c r="AZ695">
        <f>($B$11*$D$9+$C$11*$D$9+$F$11*((CV695+CN695)/MAX(CV695+CN695+CW695, 0.1)*$I$9+CW695/MAX(CV695+CN695+CW695, 0.1)*$J$9))/($B$11+$C$11+$F$11)</f>
        <v>0</v>
      </c>
      <c r="BA695">
        <f>($B$11*$K$9+$C$11*$K$9+$F$11*((CV695+CN695)/MAX(CV695+CN695+CW695, 0.1)*$P$9+CW695/MAX(CV695+CN695+CW695, 0.1)*$Q$9))/($B$11+$C$11+$F$11)</f>
        <v>0</v>
      </c>
      <c r="BB695">
        <v>6</v>
      </c>
      <c r="BC695">
        <v>0.5</v>
      </c>
      <c r="BD695" t="s">
        <v>355</v>
      </c>
      <c r="BE695">
        <v>2</v>
      </c>
      <c r="BF695" t="b">
        <v>1</v>
      </c>
      <c r="BG695">
        <v>1657319983.722222</v>
      </c>
      <c r="BH695">
        <v>1275.006666666667</v>
      </c>
      <c r="BI695">
        <v>1310.513333333333</v>
      </c>
      <c r="BJ695">
        <v>25.5758</v>
      </c>
      <c r="BK695">
        <v>24.3474</v>
      </c>
      <c r="BL695">
        <v>1277.691111111111</v>
      </c>
      <c r="BM695">
        <v>26.54572222222222</v>
      </c>
      <c r="BN695">
        <v>499.9917777777777</v>
      </c>
      <c r="BO695">
        <v>68.40985555555557</v>
      </c>
      <c r="BP695">
        <v>0.09994690000000001</v>
      </c>
      <c r="BQ695">
        <v>26.67826666666667</v>
      </c>
      <c r="BR695">
        <v>27.03122222222222</v>
      </c>
      <c r="BS695">
        <v>999.9000000000001</v>
      </c>
      <c r="BT695">
        <v>0</v>
      </c>
      <c r="BU695">
        <v>0</v>
      </c>
      <c r="BV695">
        <v>10000.89666666667</v>
      </c>
      <c r="BW695">
        <v>0</v>
      </c>
      <c r="BX695">
        <v>1584.331111111111</v>
      </c>
      <c r="BY695">
        <v>-35.50852222222223</v>
      </c>
      <c r="BZ695">
        <v>1308.471111111111</v>
      </c>
      <c r="CA695">
        <v>1343.217777777778</v>
      </c>
      <c r="CB695">
        <v>1.228416666666667</v>
      </c>
      <c r="CC695">
        <v>1310.513333333333</v>
      </c>
      <c r="CD695">
        <v>24.3474</v>
      </c>
      <c r="CE695">
        <v>1.749635555555556</v>
      </c>
      <c r="CF695">
        <v>1.665602222222222</v>
      </c>
      <c r="CG695">
        <v>15.34396666666667</v>
      </c>
      <c r="CH695">
        <v>14.57952222222222</v>
      </c>
      <c r="CI695">
        <v>2000.02</v>
      </c>
      <c r="CJ695">
        <v>0.9799946666666668</v>
      </c>
      <c r="CK695">
        <v>0.02000533333333333</v>
      </c>
      <c r="CL695">
        <v>0</v>
      </c>
      <c r="CM695">
        <v>2.217555555555556</v>
      </c>
      <c r="CN695">
        <v>0</v>
      </c>
      <c r="CO695">
        <v>4371.127777777778</v>
      </c>
      <c r="CP695">
        <v>16749.6</v>
      </c>
      <c r="CQ695">
        <v>42.93011111111111</v>
      </c>
      <c r="CR695">
        <v>44.562</v>
      </c>
      <c r="CS695">
        <v>43.375</v>
      </c>
      <c r="CT695">
        <v>42.75</v>
      </c>
      <c r="CU695">
        <v>41.687</v>
      </c>
      <c r="CV695">
        <v>1960.008888888889</v>
      </c>
      <c r="CW695">
        <v>40.01111111111111</v>
      </c>
      <c r="CX695">
        <v>0</v>
      </c>
      <c r="CY695">
        <v>1657319993.1</v>
      </c>
      <c r="CZ695">
        <v>0</v>
      </c>
      <c r="DA695">
        <v>1657315522.5</v>
      </c>
      <c r="DB695" t="s">
        <v>1038</v>
      </c>
      <c r="DC695">
        <v>1657315522.5</v>
      </c>
      <c r="DD695">
        <v>1657315518.5</v>
      </c>
      <c r="DE695">
        <v>10</v>
      </c>
      <c r="DF695">
        <v>0.226</v>
      </c>
      <c r="DG695">
        <v>0.346</v>
      </c>
      <c r="DH695">
        <v>-1.322</v>
      </c>
      <c r="DI695">
        <v>-0.172</v>
      </c>
      <c r="DJ695">
        <v>420</v>
      </c>
      <c r="DK695">
        <v>25</v>
      </c>
      <c r="DL695">
        <v>0.27</v>
      </c>
      <c r="DM695">
        <v>0.2</v>
      </c>
      <c r="DN695">
        <v>-34.66925365853658</v>
      </c>
      <c r="DO695">
        <v>-4.659221602787587</v>
      </c>
      <c r="DP695">
        <v>0.5981018434761277</v>
      </c>
      <c r="DQ695">
        <v>0</v>
      </c>
      <c r="DR695">
        <v>1.234461463414634</v>
      </c>
      <c r="DS695">
        <v>-0.07796675958188068</v>
      </c>
      <c r="DT695">
        <v>0.009352543298541889</v>
      </c>
      <c r="DU695">
        <v>1</v>
      </c>
      <c r="DV695">
        <v>1</v>
      </c>
      <c r="DW695">
        <v>2</v>
      </c>
      <c r="DX695" t="s">
        <v>357</v>
      </c>
      <c r="DY695">
        <v>2.97676</v>
      </c>
      <c r="DZ695">
        <v>2.72471</v>
      </c>
      <c r="EA695">
        <v>0.154603</v>
      </c>
      <c r="EB695">
        <v>0.155503</v>
      </c>
      <c r="EC695">
        <v>0.0873366</v>
      </c>
      <c r="ED695">
        <v>0.0807696</v>
      </c>
      <c r="EE695">
        <v>26588</v>
      </c>
      <c r="EF695">
        <v>26662.7</v>
      </c>
      <c r="EG695">
        <v>29258</v>
      </c>
      <c r="EH695">
        <v>29218.7</v>
      </c>
      <c r="EI695">
        <v>35394.8</v>
      </c>
      <c r="EJ695">
        <v>35695.5</v>
      </c>
      <c r="EK695">
        <v>41219.9</v>
      </c>
      <c r="EL695">
        <v>41619.9</v>
      </c>
      <c r="EM695">
        <v>1.93533</v>
      </c>
      <c r="EN695">
        <v>2.02052</v>
      </c>
      <c r="EO695">
        <v>-0.007972119999999999</v>
      </c>
      <c r="EP695">
        <v>0</v>
      </c>
      <c r="EQ695">
        <v>27.1606</v>
      </c>
      <c r="ER695">
        <v>999.9</v>
      </c>
      <c r="ES695">
        <v>27.7</v>
      </c>
      <c r="ET695">
        <v>39.5</v>
      </c>
      <c r="EU695">
        <v>29.226</v>
      </c>
      <c r="EV695">
        <v>61.679</v>
      </c>
      <c r="EW695">
        <v>26.6907</v>
      </c>
      <c r="EX695">
        <v>2</v>
      </c>
      <c r="EY695">
        <v>0.272609</v>
      </c>
      <c r="EZ695">
        <v>4.67128</v>
      </c>
      <c r="FA695">
        <v>20.3234</v>
      </c>
      <c r="FB695">
        <v>5.2137</v>
      </c>
      <c r="FC695">
        <v>12.0155</v>
      </c>
      <c r="FD695">
        <v>4.9871</v>
      </c>
      <c r="FE695">
        <v>3.28775</v>
      </c>
      <c r="FF695">
        <v>6631.6</v>
      </c>
      <c r="FG695">
        <v>9999</v>
      </c>
      <c r="FH695">
        <v>9999</v>
      </c>
      <c r="FI695">
        <v>107.1</v>
      </c>
      <c r="FJ695">
        <v>1.86752</v>
      </c>
      <c r="FK695">
        <v>1.8665</v>
      </c>
      <c r="FL695">
        <v>1.866</v>
      </c>
      <c r="FM695">
        <v>1.86584</v>
      </c>
      <c r="FN695">
        <v>1.86768</v>
      </c>
      <c r="FO695">
        <v>1.87012</v>
      </c>
      <c r="FP695">
        <v>1.86877</v>
      </c>
      <c r="FQ695">
        <v>1.8702</v>
      </c>
      <c r="FR695">
        <v>0</v>
      </c>
      <c r="FS695">
        <v>0</v>
      </c>
      <c r="FT695">
        <v>0</v>
      </c>
      <c r="FU695">
        <v>0</v>
      </c>
      <c r="FV695" t="s">
        <v>358</v>
      </c>
      <c r="FW695" t="s">
        <v>359</v>
      </c>
      <c r="FX695" t="s">
        <v>360</v>
      </c>
      <c r="FY695" t="s">
        <v>360</v>
      </c>
      <c r="FZ695" t="s">
        <v>360</v>
      </c>
      <c r="GA695" t="s">
        <v>360</v>
      </c>
      <c r="GB695">
        <v>0</v>
      </c>
      <c r="GC695">
        <v>100</v>
      </c>
      <c r="GD695">
        <v>100</v>
      </c>
      <c r="GE695">
        <v>-2.7</v>
      </c>
      <c r="GF695">
        <v>-0.9699</v>
      </c>
      <c r="GG695">
        <v>-0.6157391948907027</v>
      </c>
      <c r="GH695">
        <v>-0.001751842048368114</v>
      </c>
      <c r="GI695">
        <v>2.175043830543419E-07</v>
      </c>
      <c r="GJ695">
        <v>-8.900938919420621E-11</v>
      </c>
      <c r="GK695">
        <v>8.598166570386768</v>
      </c>
      <c r="GL695">
        <v>1.777864070516789</v>
      </c>
      <c r="GM695">
        <v>-0.1595319365346188</v>
      </c>
      <c r="GN695">
        <v>0.002975254502177307</v>
      </c>
      <c r="GO695">
        <v>3</v>
      </c>
      <c r="GP695">
        <v>2360</v>
      </c>
      <c r="GQ695">
        <v>1</v>
      </c>
      <c r="GR695">
        <v>26</v>
      </c>
      <c r="GS695">
        <v>74.40000000000001</v>
      </c>
      <c r="GT695">
        <v>74.5</v>
      </c>
      <c r="GU695">
        <v>3.28491</v>
      </c>
      <c r="GV695">
        <v>2.21802</v>
      </c>
      <c r="GW695">
        <v>1.94702</v>
      </c>
      <c r="GX695">
        <v>2.81738</v>
      </c>
      <c r="GY695">
        <v>2.19482</v>
      </c>
      <c r="GZ695">
        <v>2.36084</v>
      </c>
      <c r="HA695">
        <v>42.2445</v>
      </c>
      <c r="HB695">
        <v>11.6454</v>
      </c>
      <c r="HC695">
        <v>18</v>
      </c>
      <c r="HD695">
        <v>501.401</v>
      </c>
      <c r="HE695">
        <v>570.595</v>
      </c>
      <c r="HF695">
        <v>19.9653</v>
      </c>
      <c r="HG695">
        <v>30.7534</v>
      </c>
      <c r="HH695">
        <v>30</v>
      </c>
      <c r="HI695">
        <v>30.7317</v>
      </c>
      <c r="HJ695">
        <v>30.6603</v>
      </c>
      <c r="HK695">
        <v>66.05159999999999</v>
      </c>
      <c r="HL695">
        <v>15.4608</v>
      </c>
      <c r="HM695">
        <v>33.2169</v>
      </c>
      <c r="HN695">
        <v>19.9511</v>
      </c>
      <c r="HO695">
        <v>1357.37</v>
      </c>
      <c r="HP695">
        <v>24.301</v>
      </c>
      <c r="HQ695">
        <v>100.064</v>
      </c>
      <c r="HR695">
        <v>99.9739</v>
      </c>
    </row>
    <row r="696" spans="1:226">
      <c r="A696">
        <v>680</v>
      </c>
      <c r="B696">
        <v>1657319988.5</v>
      </c>
      <c r="C696">
        <v>11127.5</v>
      </c>
      <c r="D696" t="s">
        <v>1728</v>
      </c>
      <c r="E696" t="s">
        <v>1729</v>
      </c>
      <c r="F696">
        <v>5</v>
      </c>
      <c r="G696" t="s">
        <v>728</v>
      </c>
      <c r="H696" t="s">
        <v>354</v>
      </c>
      <c r="I696">
        <v>1657319985.666667</v>
      </c>
      <c r="J696">
        <f>(K696)/1000</f>
        <v>0</v>
      </c>
      <c r="K696">
        <f>IF(BF696, AN696, AH696)</f>
        <v>0</v>
      </c>
      <c r="L696">
        <f>IF(BF696, AI696, AG696)</f>
        <v>0</v>
      </c>
      <c r="M696">
        <f>BH696 - IF(AU696&gt;1, L696*BB696*100.0/(AW696*BV696), 0)</f>
        <v>0</v>
      </c>
      <c r="N696">
        <f>((T696-J696/2)*M696-L696)/(T696+J696/2)</f>
        <v>0</v>
      </c>
      <c r="O696">
        <f>N696*(BO696+BP696)/1000.0</f>
        <v>0</v>
      </c>
      <c r="P696">
        <f>(BH696 - IF(AU696&gt;1, L696*BB696*100.0/(AW696*BV696), 0))*(BO696+BP696)/1000.0</f>
        <v>0</v>
      </c>
      <c r="Q696">
        <f>2.0/((1/S696-1/R696)+SIGN(S696)*SQRT((1/S696-1/R696)*(1/S696-1/R696) + 4*BC696/((BC696+1)*(BC696+1))*(2*1/S696*1/R696-1/R696*1/R696)))</f>
        <v>0</v>
      </c>
      <c r="R696">
        <f>IF(LEFT(BD696,1)&lt;&gt;"0",IF(LEFT(BD696,1)="1",3.0,BE696),$D$5+$E$5*(BV696*BO696/($K$5*1000))+$F$5*(BV696*BO696/($K$5*1000))*MAX(MIN(BB696,$J$5),$I$5)*MAX(MIN(BB696,$J$5),$I$5)+$G$5*MAX(MIN(BB696,$J$5),$I$5)*(BV696*BO696/($K$5*1000))+$H$5*(BV696*BO696/($K$5*1000))*(BV696*BO696/($K$5*1000)))</f>
        <v>0</v>
      </c>
      <c r="S696">
        <f>J696*(1000-(1000*0.61365*exp(17.502*W696/(240.97+W696))/(BO696+BP696)+BJ696)/2)/(1000*0.61365*exp(17.502*W696/(240.97+W696))/(BO696+BP696)-BJ696)</f>
        <v>0</v>
      </c>
      <c r="T696">
        <f>1/((BC696+1)/(Q696/1.6)+1/(R696/1.37)) + BC696/((BC696+1)/(Q696/1.6) + BC696/(R696/1.37))</f>
        <v>0</v>
      </c>
      <c r="U696">
        <f>(AX696*BA696)</f>
        <v>0</v>
      </c>
      <c r="V696">
        <f>(BQ696+(U696+2*0.95*5.67E-8*(((BQ696+$B$7)+273)^4-(BQ696+273)^4)-44100*J696)/(1.84*29.3*R696+8*0.95*5.67E-8*(BQ696+273)^3))</f>
        <v>0</v>
      </c>
      <c r="W696">
        <f>($C$7*BR696+$D$7*BS696+$E$7*V696)</f>
        <v>0</v>
      </c>
      <c r="X696">
        <f>0.61365*exp(17.502*W696/(240.97+W696))</f>
        <v>0</v>
      </c>
      <c r="Y696">
        <f>(Z696/AA696*100)</f>
        <v>0</v>
      </c>
      <c r="Z696">
        <f>BJ696*(BO696+BP696)/1000</f>
        <v>0</v>
      </c>
      <c r="AA696">
        <f>0.61365*exp(17.502*BQ696/(240.97+BQ696))</f>
        <v>0</v>
      </c>
      <c r="AB696">
        <f>(X696-BJ696*(BO696+BP696)/1000)</f>
        <v>0</v>
      </c>
      <c r="AC696">
        <f>(-J696*44100)</f>
        <v>0</v>
      </c>
      <c r="AD696">
        <f>2*29.3*R696*0.92*(BQ696-W696)</f>
        <v>0</v>
      </c>
      <c r="AE696">
        <f>2*0.95*5.67E-8*(((BQ696+$B$7)+273)^4-(W696+273)^4)</f>
        <v>0</v>
      </c>
      <c r="AF696">
        <f>U696+AE696+AC696+AD696</f>
        <v>0</v>
      </c>
      <c r="AG696">
        <f>BN696*AU696*(BI696-BH696*(1000-AU696*BK696)/(1000-AU696*BJ696))/(100*BB696)</f>
        <v>0</v>
      </c>
      <c r="AH696">
        <f>1000*BN696*AU696*(BJ696-BK696)/(100*BB696*(1000-AU696*BJ696))</f>
        <v>0</v>
      </c>
      <c r="AI696">
        <f>(AJ696 - AK696 - BO696*1E3/(8.314*(BQ696+273.15)) * AM696/BN696 * AL696) * BN696/(100*BB696) * (1000 - BK696)/1000</f>
        <v>0</v>
      </c>
      <c r="AJ696">
        <v>1349.246982518629</v>
      </c>
      <c r="AK696">
        <v>1323.622242424242</v>
      </c>
      <c r="AL696">
        <v>3.514953408995385</v>
      </c>
      <c r="AM696">
        <v>65.61968836560369</v>
      </c>
      <c r="AN696">
        <f>(AP696 - AO696 + BO696*1E3/(8.314*(BQ696+273.15)) * AR696/BN696 * AQ696) * BN696/(100*BB696) * 1000/(1000 - AP696)</f>
        <v>0</v>
      </c>
      <c r="AO696">
        <v>24.34551768714345</v>
      </c>
      <c r="AP696">
        <v>25.57527636363636</v>
      </c>
      <c r="AQ696">
        <v>4.152245170193678E-06</v>
      </c>
      <c r="AR696">
        <v>78.44544884641762</v>
      </c>
      <c r="AS696">
        <v>0</v>
      </c>
      <c r="AT696">
        <v>0</v>
      </c>
      <c r="AU696">
        <f>IF(AS696*$H$13&gt;=AW696,1.0,(AW696/(AW696-AS696*$H$13)))</f>
        <v>0</v>
      </c>
      <c r="AV696">
        <f>(AU696-1)*100</f>
        <v>0</v>
      </c>
      <c r="AW696">
        <f>MAX(0,($B$13+$C$13*BV696)/(1+$D$13*BV696)*BO696/(BQ696+273)*$E$13)</f>
        <v>0</v>
      </c>
      <c r="AX696">
        <f>$B$11*BW696+$C$11*BX696+$F$11*CI696*(1-CL696)</f>
        <v>0</v>
      </c>
      <c r="AY696">
        <f>AX696*AZ696</f>
        <v>0</v>
      </c>
      <c r="AZ696">
        <f>($B$11*$D$9+$C$11*$D$9+$F$11*((CV696+CN696)/MAX(CV696+CN696+CW696, 0.1)*$I$9+CW696/MAX(CV696+CN696+CW696, 0.1)*$J$9))/($B$11+$C$11+$F$11)</f>
        <v>0</v>
      </c>
      <c r="BA696">
        <f>($B$11*$K$9+$C$11*$K$9+$F$11*((CV696+CN696)/MAX(CV696+CN696+CW696, 0.1)*$P$9+CW696/MAX(CV696+CN696+CW696, 0.1)*$Q$9))/($B$11+$C$11+$F$11)</f>
        <v>0</v>
      </c>
      <c r="BB696">
        <v>6</v>
      </c>
      <c r="BC696">
        <v>0.5</v>
      </c>
      <c r="BD696" t="s">
        <v>355</v>
      </c>
      <c r="BE696">
        <v>2</v>
      </c>
      <c r="BF696" t="b">
        <v>1</v>
      </c>
      <c r="BG696">
        <v>1657319985.666667</v>
      </c>
      <c r="BH696">
        <v>1281.8</v>
      </c>
      <c r="BI696">
        <v>1316.881111111111</v>
      </c>
      <c r="BJ696">
        <v>25.57568888888889</v>
      </c>
      <c r="BK696">
        <v>24.34158888888889</v>
      </c>
      <c r="BL696">
        <v>1284.495555555555</v>
      </c>
      <c r="BM696">
        <v>26.54552222222222</v>
      </c>
      <c r="BN696">
        <v>499.9941111111111</v>
      </c>
      <c r="BO696">
        <v>68.40963333333333</v>
      </c>
      <c r="BP696">
        <v>0.09995304444444446</v>
      </c>
      <c r="BQ696">
        <v>26.6757</v>
      </c>
      <c r="BR696">
        <v>27.03055555555556</v>
      </c>
      <c r="BS696">
        <v>999.9000000000001</v>
      </c>
      <c r="BT696">
        <v>0</v>
      </c>
      <c r="BU696">
        <v>0</v>
      </c>
      <c r="BV696">
        <v>10001.3</v>
      </c>
      <c r="BW696">
        <v>0</v>
      </c>
      <c r="BX696">
        <v>1584.06</v>
      </c>
      <c r="BY696">
        <v>-35.08348888888889</v>
      </c>
      <c r="BZ696">
        <v>1315.442222222222</v>
      </c>
      <c r="CA696">
        <v>1349.737777777778</v>
      </c>
      <c r="CB696">
        <v>1.234113333333333</v>
      </c>
      <c r="CC696">
        <v>1316.881111111111</v>
      </c>
      <c r="CD696">
        <v>24.34158888888889</v>
      </c>
      <c r="CE696">
        <v>1.749622222222222</v>
      </c>
      <c r="CF696">
        <v>1.665198888888889</v>
      </c>
      <c r="CG696">
        <v>15.34383333333333</v>
      </c>
      <c r="CH696">
        <v>14.57576666666667</v>
      </c>
      <c r="CI696">
        <v>1999.972222222222</v>
      </c>
      <c r="CJ696">
        <v>0.9799946666666668</v>
      </c>
      <c r="CK696">
        <v>0.02000533333333333</v>
      </c>
      <c r="CL696">
        <v>0</v>
      </c>
      <c r="CM696">
        <v>2.112022222222222</v>
      </c>
      <c r="CN696">
        <v>0</v>
      </c>
      <c r="CO696">
        <v>4370.69888888889</v>
      </c>
      <c r="CP696">
        <v>16749.18888888889</v>
      </c>
      <c r="CQ696">
        <v>42.937</v>
      </c>
      <c r="CR696">
        <v>44.562</v>
      </c>
      <c r="CS696">
        <v>43.375</v>
      </c>
      <c r="CT696">
        <v>42.75</v>
      </c>
      <c r="CU696">
        <v>41.687</v>
      </c>
      <c r="CV696">
        <v>1959.962222222222</v>
      </c>
      <c r="CW696">
        <v>40.01</v>
      </c>
      <c r="CX696">
        <v>0</v>
      </c>
      <c r="CY696">
        <v>1657319995.5</v>
      </c>
      <c r="CZ696">
        <v>0</v>
      </c>
      <c r="DA696">
        <v>1657315522.5</v>
      </c>
      <c r="DB696" t="s">
        <v>1038</v>
      </c>
      <c r="DC696">
        <v>1657315522.5</v>
      </c>
      <c r="DD696">
        <v>1657315518.5</v>
      </c>
      <c r="DE696">
        <v>10</v>
      </c>
      <c r="DF696">
        <v>0.226</v>
      </c>
      <c r="DG696">
        <v>0.346</v>
      </c>
      <c r="DH696">
        <v>-1.322</v>
      </c>
      <c r="DI696">
        <v>-0.172</v>
      </c>
      <c r="DJ696">
        <v>420</v>
      </c>
      <c r="DK696">
        <v>25</v>
      </c>
      <c r="DL696">
        <v>0.27</v>
      </c>
      <c r="DM696">
        <v>0.2</v>
      </c>
      <c r="DN696">
        <v>-34.71586829268293</v>
      </c>
      <c r="DO696">
        <v>-3.079986062717775</v>
      </c>
      <c r="DP696">
        <v>0.584369058311372</v>
      </c>
      <c r="DQ696">
        <v>0</v>
      </c>
      <c r="DR696">
        <v>1.233436097560975</v>
      </c>
      <c r="DS696">
        <v>-0.03447449477351897</v>
      </c>
      <c r="DT696">
        <v>0.008724218289965575</v>
      </c>
      <c r="DU696">
        <v>1</v>
      </c>
      <c r="DV696">
        <v>1</v>
      </c>
      <c r="DW696">
        <v>2</v>
      </c>
      <c r="DX696" t="s">
        <v>357</v>
      </c>
      <c r="DY696">
        <v>2.97661</v>
      </c>
      <c r="DZ696">
        <v>2.72458</v>
      </c>
      <c r="EA696">
        <v>0.155108</v>
      </c>
      <c r="EB696">
        <v>0.155989</v>
      </c>
      <c r="EC696">
        <v>0.0873307</v>
      </c>
      <c r="ED696">
        <v>0.080738</v>
      </c>
      <c r="EE696">
        <v>26572.1</v>
      </c>
      <c r="EF696">
        <v>26647.4</v>
      </c>
      <c r="EG696">
        <v>29258.1</v>
      </c>
      <c r="EH696">
        <v>29218.7</v>
      </c>
      <c r="EI696">
        <v>35395</v>
      </c>
      <c r="EJ696">
        <v>35696.7</v>
      </c>
      <c r="EK696">
        <v>41219.9</v>
      </c>
      <c r="EL696">
        <v>41619.8</v>
      </c>
      <c r="EM696">
        <v>1.93552</v>
      </c>
      <c r="EN696">
        <v>2.02082</v>
      </c>
      <c r="EO696">
        <v>-0.00820309</v>
      </c>
      <c r="EP696">
        <v>0</v>
      </c>
      <c r="EQ696">
        <v>27.1623</v>
      </c>
      <c r="ER696">
        <v>999.9</v>
      </c>
      <c r="ES696">
        <v>27.7</v>
      </c>
      <c r="ET696">
        <v>39.5</v>
      </c>
      <c r="EU696">
        <v>29.2229</v>
      </c>
      <c r="EV696">
        <v>61.659</v>
      </c>
      <c r="EW696">
        <v>26.7788</v>
      </c>
      <c r="EX696">
        <v>2</v>
      </c>
      <c r="EY696">
        <v>0.272335</v>
      </c>
      <c r="EZ696">
        <v>4.66648</v>
      </c>
      <c r="FA696">
        <v>20.3234</v>
      </c>
      <c r="FB696">
        <v>5.21265</v>
      </c>
      <c r="FC696">
        <v>12.0156</v>
      </c>
      <c r="FD696">
        <v>4.98685</v>
      </c>
      <c r="FE696">
        <v>3.28772</v>
      </c>
      <c r="FF696">
        <v>6631.6</v>
      </c>
      <c r="FG696">
        <v>9999</v>
      </c>
      <c r="FH696">
        <v>9999</v>
      </c>
      <c r="FI696">
        <v>107.1</v>
      </c>
      <c r="FJ696">
        <v>1.86752</v>
      </c>
      <c r="FK696">
        <v>1.86651</v>
      </c>
      <c r="FL696">
        <v>1.866</v>
      </c>
      <c r="FM696">
        <v>1.86584</v>
      </c>
      <c r="FN696">
        <v>1.86768</v>
      </c>
      <c r="FO696">
        <v>1.87012</v>
      </c>
      <c r="FP696">
        <v>1.86877</v>
      </c>
      <c r="FQ696">
        <v>1.87021</v>
      </c>
      <c r="FR696">
        <v>0</v>
      </c>
      <c r="FS696">
        <v>0</v>
      </c>
      <c r="FT696">
        <v>0</v>
      </c>
      <c r="FU696">
        <v>0</v>
      </c>
      <c r="FV696" t="s">
        <v>358</v>
      </c>
      <c r="FW696" t="s">
        <v>359</v>
      </c>
      <c r="FX696" t="s">
        <v>360</v>
      </c>
      <c r="FY696" t="s">
        <v>360</v>
      </c>
      <c r="FZ696" t="s">
        <v>360</v>
      </c>
      <c r="GA696" t="s">
        <v>360</v>
      </c>
      <c r="GB696">
        <v>0</v>
      </c>
      <c r="GC696">
        <v>100</v>
      </c>
      <c r="GD696">
        <v>100</v>
      </c>
      <c r="GE696">
        <v>-2.71</v>
      </c>
      <c r="GF696">
        <v>-0.9688</v>
      </c>
      <c r="GG696">
        <v>-0.6157391948907027</v>
      </c>
      <c r="GH696">
        <v>-0.001751842048368114</v>
      </c>
      <c r="GI696">
        <v>2.175043830543419E-07</v>
      </c>
      <c r="GJ696">
        <v>-8.900938919420621E-11</v>
      </c>
      <c r="GK696">
        <v>8.598166570386768</v>
      </c>
      <c r="GL696">
        <v>1.777864070516789</v>
      </c>
      <c r="GM696">
        <v>-0.1595319365346188</v>
      </c>
      <c r="GN696">
        <v>0.002975254502177307</v>
      </c>
      <c r="GO696">
        <v>3</v>
      </c>
      <c r="GP696">
        <v>2360</v>
      </c>
      <c r="GQ696">
        <v>1</v>
      </c>
      <c r="GR696">
        <v>26</v>
      </c>
      <c r="GS696">
        <v>74.40000000000001</v>
      </c>
      <c r="GT696">
        <v>74.5</v>
      </c>
      <c r="GU696">
        <v>3.30078</v>
      </c>
      <c r="GV696">
        <v>2.21802</v>
      </c>
      <c r="GW696">
        <v>1.94702</v>
      </c>
      <c r="GX696">
        <v>2.81738</v>
      </c>
      <c r="GY696">
        <v>2.19482</v>
      </c>
      <c r="GZ696">
        <v>2.34985</v>
      </c>
      <c r="HA696">
        <v>42.2445</v>
      </c>
      <c r="HB696">
        <v>11.6366</v>
      </c>
      <c r="HC696">
        <v>18</v>
      </c>
      <c r="HD696">
        <v>501.521</v>
      </c>
      <c r="HE696">
        <v>570.8099999999999</v>
      </c>
      <c r="HF696">
        <v>19.9506</v>
      </c>
      <c r="HG696">
        <v>30.752</v>
      </c>
      <c r="HH696">
        <v>29.9999</v>
      </c>
      <c r="HI696">
        <v>30.7304</v>
      </c>
      <c r="HJ696">
        <v>30.659</v>
      </c>
      <c r="HK696">
        <v>66.3831</v>
      </c>
      <c r="HL696">
        <v>15.4608</v>
      </c>
      <c r="HM696">
        <v>33.2169</v>
      </c>
      <c r="HN696">
        <v>19.9511</v>
      </c>
      <c r="HO696">
        <v>1364.1</v>
      </c>
      <c r="HP696">
        <v>24.301</v>
      </c>
      <c r="HQ696">
        <v>100.064</v>
      </c>
      <c r="HR696">
        <v>99.9739</v>
      </c>
    </row>
    <row r="697" spans="1:226">
      <c r="A697">
        <v>681</v>
      </c>
      <c r="B697">
        <v>1657319992</v>
      </c>
      <c r="C697">
        <v>11131</v>
      </c>
      <c r="D697" t="s">
        <v>1730</v>
      </c>
      <c r="E697" t="s">
        <v>1731</v>
      </c>
      <c r="F697">
        <v>5</v>
      </c>
      <c r="G697" t="s">
        <v>728</v>
      </c>
      <c r="H697" t="s">
        <v>354</v>
      </c>
      <c r="I697">
        <v>1657319989.333333</v>
      </c>
      <c r="J697">
        <f>(K697)/1000</f>
        <v>0</v>
      </c>
      <c r="K697">
        <f>IF(BF697, AN697, AH697)</f>
        <v>0</v>
      </c>
      <c r="L697">
        <f>IF(BF697, AI697, AG697)</f>
        <v>0</v>
      </c>
      <c r="M697">
        <f>BH697 - IF(AU697&gt;1, L697*BB697*100.0/(AW697*BV697), 0)</f>
        <v>0</v>
      </c>
      <c r="N697">
        <f>((T697-J697/2)*M697-L697)/(T697+J697/2)</f>
        <v>0</v>
      </c>
      <c r="O697">
        <f>N697*(BO697+BP697)/1000.0</f>
        <v>0</v>
      </c>
      <c r="P697">
        <f>(BH697 - IF(AU697&gt;1, L697*BB697*100.0/(AW697*BV697), 0))*(BO697+BP697)/1000.0</f>
        <v>0</v>
      </c>
      <c r="Q697">
        <f>2.0/((1/S697-1/R697)+SIGN(S697)*SQRT((1/S697-1/R697)*(1/S697-1/R697) + 4*BC697/((BC697+1)*(BC697+1))*(2*1/S697*1/R697-1/R697*1/R697)))</f>
        <v>0</v>
      </c>
      <c r="R697">
        <f>IF(LEFT(BD697,1)&lt;&gt;"0",IF(LEFT(BD697,1)="1",3.0,BE697),$D$5+$E$5*(BV697*BO697/($K$5*1000))+$F$5*(BV697*BO697/($K$5*1000))*MAX(MIN(BB697,$J$5),$I$5)*MAX(MIN(BB697,$J$5),$I$5)+$G$5*MAX(MIN(BB697,$J$5),$I$5)*(BV697*BO697/($K$5*1000))+$H$5*(BV697*BO697/($K$5*1000))*(BV697*BO697/($K$5*1000)))</f>
        <v>0</v>
      </c>
      <c r="S697">
        <f>J697*(1000-(1000*0.61365*exp(17.502*W697/(240.97+W697))/(BO697+BP697)+BJ697)/2)/(1000*0.61365*exp(17.502*W697/(240.97+W697))/(BO697+BP697)-BJ697)</f>
        <v>0</v>
      </c>
      <c r="T697">
        <f>1/((BC697+1)/(Q697/1.6)+1/(R697/1.37)) + BC697/((BC697+1)/(Q697/1.6) + BC697/(R697/1.37))</f>
        <v>0</v>
      </c>
      <c r="U697">
        <f>(AX697*BA697)</f>
        <v>0</v>
      </c>
      <c r="V697">
        <f>(BQ697+(U697+2*0.95*5.67E-8*(((BQ697+$B$7)+273)^4-(BQ697+273)^4)-44100*J697)/(1.84*29.3*R697+8*0.95*5.67E-8*(BQ697+273)^3))</f>
        <v>0</v>
      </c>
      <c r="W697">
        <f>($C$7*BR697+$D$7*BS697+$E$7*V697)</f>
        <v>0</v>
      </c>
      <c r="X697">
        <f>0.61365*exp(17.502*W697/(240.97+W697))</f>
        <v>0</v>
      </c>
      <c r="Y697">
        <f>(Z697/AA697*100)</f>
        <v>0</v>
      </c>
      <c r="Z697">
        <f>BJ697*(BO697+BP697)/1000</f>
        <v>0</v>
      </c>
      <c r="AA697">
        <f>0.61365*exp(17.502*BQ697/(240.97+BQ697))</f>
        <v>0</v>
      </c>
      <c r="AB697">
        <f>(X697-BJ697*(BO697+BP697)/1000)</f>
        <v>0</v>
      </c>
      <c r="AC697">
        <f>(-J697*44100)</f>
        <v>0</v>
      </c>
      <c r="AD697">
        <f>2*29.3*R697*0.92*(BQ697-W697)</f>
        <v>0</v>
      </c>
      <c r="AE697">
        <f>2*0.95*5.67E-8*(((BQ697+$B$7)+273)^4-(W697+273)^4)</f>
        <v>0</v>
      </c>
      <c r="AF697">
        <f>U697+AE697+AC697+AD697</f>
        <v>0</v>
      </c>
      <c r="AG697">
        <f>BN697*AU697*(BI697-BH697*(1000-AU697*BK697)/(1000-AU697*BJ697))/(100*BB697)</f>
        <v>0</v>
      </c>
      <c r="AH697">
        <f>1000*BN697*AU697*(BJ697-BK697)/(100*BB697*(1000-AU697*BJ697))</f>
        <v>0</v>
      </c>
      <c r="AI697">
        <f>(AJ697 - AK697 - BO697*1E3/(8.314*(BQ697+273.15)) * AM697/BN697 * AL697) * BN697/(100*BB697) * (1000 - BK697)/1000</f>
        <v>0</v>
      </c>
      <c r="AJ697">
        <v>1361.007080437186</v>
      </c>
      <c r="AK697">
        <v>1335.60296969697</v>
      </c>
      <c r="AL697">
        <v>3.4268469660535</v>
      </c>
      <c r="AM697">
        <v>65.61968836560369</v>
      </c>
      <c r="AN697">
        <f>(AP697 - AO697 + BO697*1E3/(8.314*(BQ697+273.15)) * AR697/BN697 * AQ697) * BN697/(100*BB697) * 1000/(1000 - AP697)</f>
        <v>0</v>
      </c>
      <c r="AO697">
        <v>24.32851291743648</v>
      </c>
      <c r="AP697">
        <v>25.5679503030303</v>
      </c>
      <c r="AQ697">
        <v>-1.091118140865187E-05</v>
      </c>
      <c r="AR697">
        <v>78.44544884641762</v>
      </c>
      <c r="AS697">
        <v>0</v>
      </c>
      <c r="AT697">
        <v>0</v>
      </c>
      <c r="AU697">
        <f>IF(AS697*$H$13&gt;=AW697,1.0,(AW697/(AW697-AS697*$H$13)))</f>
        <v>0</v>
      </c>
      <c r="AV697">
        <f>(AU697-1)*100</f>
        <v>0</v>
      </c>
      <c r="AW697">
        <f>MAX(0,($B$13+$C$13*BV697)/(1+$D$13*BV697)*BO697/(BQ697+273)*$E$13)</f>
        <v>0</v>
      </c>
      <c r="AX697">
        <f>$B$11*BW697+$C$11*BX697+$F$11*CI697*(1-CL697)</f>
        <v>0</v>
      </c>
      <c r="AY697">
        <f>AX697*AZ697</f>
        <v>0</v>
      </c>
      <c r="AZ697">
        <f>($B$11*$D$9+$C$11*$D$9+$F$11*((CV697+CN697)/MAX(CV697+CN697+CW697, 0.1)*$I$9+CW697/MAX(CV697+CN697+CW697, 0.1)*$J$9))/($B$11+$C$11+$F$11)</f>
        <v>0</v>
      </c>
      <c r="BA697">
        <f>($B$11*$K$9+$C$11*$K$9+$F$11*((CV697+CN697)/MAX(CV697+CN697+CW697, 0.1)*$P$9+CW697/MAX(CV697+CN697+CW697, 0.1)*$Q$9))/($B$11+$C$11+$F$11)</f>
        <v>0</v>
      </c>
      <c r="BB697">
        <v>6</v>
      </c>
      <c r="BC697">
        <v>0.5</v>
      </c>
      <c r="BD697" t="s">
        <v>355</v>
      </c>
      <c r="BE697">
        <v>2</v>
      </c>
      <c r="BF697" t="b">
        <v>1</v>
      </c>
      <c r="BG697">
        <v>1657319989.333333</v>
      </c>
      <c r="BH697">
        <v>1294.181111111111</v>
      </c>
      <c r="BI697">
        <v>1329.264444444444</v>
      </c>
      <c r="BJ697">
        <v>25.57225555555555</v>
      </c>
      <c r="BK697">
        <v>24.32533333333333</v>
      </c>
      <c r="BL697">
        <v>1296.896666666667</v>
      </c>
      <c r="BM697">
        <v>26.53976666666667</v>
      </c>
      <c r="BN697">
        <v>499.9946666666666</v>
      </c>
      <c r="BO697">
        <v>68.40961111111112</v>
      </c>
      <c r="BP697">
        <v>0.09999554444444445</v>
      </c>
      <c r="BQ697">
        <v>26.67516666666667</v>
      </c>
      <c r="BR697">
        <v>27.02921111111111</v>
      </c>
      <c r="BS697">
        <v>999.9000000000001</v>
      </c>
      <c r="BT697">
        <v>0</v>
      </c>
      <c r="BU697">
        <v>0</v>
      </c>
      <c r="BV697">
        <v>9991.168888888889</v>
      </c>
      <c r="BW697">
        <v>0</v>
      </c>
      <c r="BX697">
        <v>1582.861111111111</v>
      </c>
      <c r="BY697">
        <v>-35.08341111111111</v>
      </c>
      <c r="BZ697">
        <v>1328.144444444444</v>
      </c>
      <c r="CA697">
        <v>1362.404444444445</v>
      </c>
      <c r="CB697">
        <v>1.246918888888889</v>
      </c>
      <c r="CC697">
        <v>1329.264444444444</v>
      </c>
      <c r="CD697">
        <v>24.32533333333333</v>
      </c>
      <c r="CE697">
        <v>1.749387777777778</v>
      </c>
      <c r="CF697">
        <v>1.664087777777778</v>
      </c>
      <c r="CG697">
        <v>15.34173333333333</v>
      </c>
      <c r="CH697">
        <v>14.56542222222222</v>
      </c>
      <c r="CI697">
        <v>2000.042222222222</v>
      </c>
      <c r="CJ697">
        <v>0.9799953333333333</v>
      </c>
      <c r="CK697">
        <v>0.02000466666666667</v>
      </c>
      <c r="CL697">
        <v>0</v>
      </c>
      <c r="CM697">
        <v>2.150444444444445</v>
      </c>
      <c r="CN697">
        <v>0</v>
      </c>
      <c r="CO697">
        <v>4370.426666666667</v>
      </c>
      <c r="CP697">
        <v>16749.78888888889</v>
      </c>
      <c r="CQ697">
        <v>42.937</v>
      </c>
      <c r="CR697">
        <v>44.569</v>
      </c>
      <c r="CS697">
        <v>43.375</v>
      </c>
      <c r="CT697">
        <v>42.75</v>
      </c>
      <c r="CU697">
        <v>41.708</v>
      </c>
      <c r="CV697">
        <v>1960.031111111111</v>
      </c>
      <c r="CW697">
        <v>40.01111111111111</v>
      </c>
      <c r="CX697">
        <v>0</v>
      </c>
      <c r="CY697">
        <v>1657319998.5</v>
      </c>
      <c r="CZ697">
        <v>0</v>
      </c>
      <c r="DA697">
        <v>1657315522.5</v>
      </c>
      <c r="DB697" t="s">
        <v>1038</v>
      </c>
      <c r="DC697">
        <v>1657315522.5</v>
      </c>
      <c r="DD697">
        <v>1657315518.5</v>
      </c>
      <c r="DE697">
        <v>10</v>
      </c>
      <c r="DF697">
        <v>0.226</v>
      </c>
      <c r="DG697">
        <v>0.346</v>
      </c>
      <c r="DH697">
        <v>-1.322</v>
      </c>
      <c r="DI697">
        <v>-0.172</v>
      </c>
      <c r="DJ697">
        <v>420</v>
      </c>
      <c r="DK697">
        <v>25</v>
      </c>
      <c r="DL697">
        <v>0.27</v>
      </c>
      <c r="DM697">
        <v>0.2</v>
      </c>
      <c r="DN697">
        <v>-34.812225</v>
      </c>
      <c r="DO697">
        <v>-2.638093058161282</v>
      </c>
      <c r="DP697">
        <v>0.5851631117688473</v>
      </c>
      <c r="DQ697">
        <v>0</v>
      </c>
      <c r="DR697">
        <v>1.233959</v>
      </c>
      <c r="DS697">
        <v>0.02012352720450159</v>
      </c>
      <c r="DT697">
        <v>0.009841811012207066</v>
      </c>
      <c r="DU697">
        <v>1</v>
      </c>
      <c r="DV697">
        <v>1</v>
      </c>
      <c r="DW697">
        <v>2</v>
      </c>
      <c r="DX697" t="s">
        <v>357</v>
      </c>
      <c r="DY697">
        <v>2.97675</v>
      </c>
      <c r="DZ697">
        <v>2.72466</v>
      </c>
      <c r="EA697">
        <v>0.156005</v>
      </c>
      <c r="EB697">
        <v>0.157014</v>
      </c>
      <c r="EC697">
        <v>0.0873065</v>
      </c>
      <c r="ED697">
        <v>0.0807187</v>
      </c>
      <c r="EE697">
        <v>26544.3</v>
      </c>
      <c r="EF697">
        <v>26614.7</v>
      </c>
      <c r="EG697">
        <v>29258.5</v>
      </c>
      <c r="EH697">
        <v>29218.4</v>
      </c>
      <c r="EI697">
        <v>35396.6</v>
      </c>
      <c r="EJ697">
        <v>35697.3</v>
      </c>
      <c r="EK697">
        <v>41220.7</v>
      </c>
      <c r="EL697">
        <v>41619.5</v>
      </c>
      <c r="EM697">
        <v>1.93535</v>
      </c>
      <c r="EN697">
        <v>2.02067</v>
      </c>
      <c r="EO697">
        <v>-0.00855327</v>
      </c>
      <c r="EP697">
        <v>0</v>
      </c>
      <c r="EQ697">
        <v>27.1657</v>
      </c>
      <c r="ER697">
        <v>999.9</v>
      </c>
      <c r="ES697">
        <v>27.7</v>
      </c>
      <c r="ET697">
        <v>39.5</v>
      </c>
      <c r="EU697">
        <v>29.2252</v>
      </c>
      <c r="EV697">
        <v>61.709</v>
      </c>
      <c r="EW697">
        <v>26.7909</v>
      </c>
      <c r="EX697">
        <v>2</v>
      </c>
      <c r="EY697">
        <v>0.272088</v>
      </c>
      <c r="EZ697">
        <v>4.67162</v>
      </c>
      <c r="FA697">
        <v>20.3233</v>
      </c>
      <c r="FB697">
        <v>5.2119</v>
      </c>
      <c r="FC697">
        <v>12.015</v>
      </c>
      <c r="FD697">
        <v>4.9869</v>
      </c>
      <c r="FE697">
        <v>3.28748</v>
      </c>
      <c r="FF697">
        <v>6631.6</v>
      </c>
      <c r="FG697">
        <v>9999</v>
      </c>
      <c r="FH697">
        <v>9999</v>
      </c>
      <c r="FI697">
        <v>107.1</v>
      </c>
      <c r="FJ697">
        <v>1.86752</v>
      </c>
      <c r="FK697">
        <v>1.86651</v>
      </c>
      <c r="FL697">
        <v>1.866</v>
      </c>
      <c r="FM697">
        <v>1.86584</v>
      </c>
      <c r="FN697">
        <v>1.86768</v>
      </c>
      <c r="FO697">
        <v>1.87012</v>
      </c>
      <c r="FP697">
        <v>1.86878</v>
      </c>
      <c r="FQ697">
        <v>1.87019</v>
      </c>
      <c r="FR697">
        <v>0</v>
      </c>
      <c r="FS697">
        <v>0</v>
      </c>
      <c r="FT697">
        <v>0</v>
      </c>
      <c r="FU697">
        <v>0</v>
      </c>
      <c r="FV697" t="s">
        <v>358</v>
      </c>
      <c r="FW697" t="s">
        <v>359</v>
      </c>
      <c r="FX697" t="s">
        <v>360</v>
      </c>
      <c r="FY697" t="s">
        <v>360</v>
      </c>
      <c r="FZ697" t="s">
        <v>360</v>
      </c>
      <c r="GA697" t="s">
        <v>360</v>
      </c>
      <c r="GB697">
        <v>0</v>
      </c>
      <c r="GC697">
        <v>100</v>
      </c>
      <c r="GD697">
        <v>100</v>
      </c>
      <c r="GE697">
        <v>-2.73</v>
      </c>
      <c r="GF697">
        <v>-0.9641999999999999</v>
      </c>
      <c r="GG697">
        <v>-0.6157391948907027</v>
      </c>
      <c r="GH697">
        <v>-0.001751842048368114</v>
      </c>
      <c r="GI697">
        <v>2.175043830543419E-07</v>
      </c>
      <c r="GJ697">
        <v>-8.900938919420621E-11</v>
      </c>
      <c r="GK697">
        <v>8.598166570386768</v>
      </c>
      <c r="GL697">
        <v>1.777864070516789</v>
      </c>
      <c r="GM697">
        <v>-0.1595319365346188</v>
      </c>
      <c r="GN697">
        <v>0.002975254502177307</v>
      </c>
      <c r="GO697">
        <v>3</v>
      </c>
      <c r="GP697">
        <v>2360</v>
      </c>
      <c r="GQ697">
        <v>1</v>
      </c>
      <c r="GR697">
        <v>26</v>
      </c>
      <c r="GS697">
        <v>74.5</v>
      </c>
      <c r="GT697">
        <v>74.59999999999999</v>
      </c>
      <c r="GU697">
        <v>3.32397</v>
      </c>
      <c r="GV697">
        <v>2.21802</v>
      </c>
      <c r="GW697">
        <v>1.94702</v>
      </c>
      <c r="GX697">
        <v>2.81738</v>
      </c>
      <c r="GY697">
        <v>2.19482</v>
      </c>
      <c r="GZ697">
        <v>2.36694</v>
      </c>
      <c r="HA697">
        <v>42.2445</v>
      </c>
      <c r="HB697">
        <v>11.6278</v>
      </c>
      <c r="HC697">
        <v>18</v>
      </c>
      <c r="HD697">
        <v>501.4</v>
      </c>
      <c r="HE697">
        <v>570.693</v>
      </c>
      <c r="HF697">
        <v>19.9304</v>
      </c>
      <c r="HG697">
        <v>30.752</v>
      </c>
      <c r="HH697">
        <v>30</v>
      </c>
      <c r="HI697">
        <v>30.7297</v>
      </c>
      <c r="HJ697">
        <v>30.6588</v>
      </c>
      <c r="HK697">
        <v>66.53830000000001</v>
      </c>
      <c r="HL697">
        <v>15.4608</v>
      </c>
      <c r="HM697">
        <v>33.2169</v>
      </c>
      <c r="HN697">
        <v>19.9208</v>
      </c>
      <c r="HO697">
        <v>1351.01</v>
      </c>
      <c r="HP697">
        <v>24.301</v>
      </c>
      <c r="HQ697">
        <v>100.066</v>
      </c>
      <c r="HR697">
        <v>99.9731</v>
      </c>
    </row>
    <row r="698" spans="1:226">
      <c r="A698">
        <v>682</v>
      </c>
      <c r="B698">
        <v>1657319993</v>
      </c>
      <c r="C698">
        <v>11132</v>
      </c>
      <c r="D698" t="s">
        <v>1732</v>
      </c>
      <c r="E698" t="s">
        <v>1733</v>
      </c>
      <c r="F698">
        <v>5</v>
      </c>
      <c r="G698" t="s">
        <v>728</v>
      </c>
      <c r="H698" t="s">
        <v>354</v>
      </c>
      <c r="I698">
        <v>1657319990.25</v>
      </c>
      <c r="J698">
        <f>(K698)/1000</f>
        <v>0</v>
      </c>
      <c r="K698">
        <f>IF(BF698, AN698, AH698)</f>
        <v>0</v>
      </c>
      <c r="L698">
        <f>IF(BF698, AI698, AG698)</f>
        <v>0</v>
      </c>
      <c r="M698">
        <f>BH698 - IF(AU698&gt;1, L698*BB698*100.0/(AW698*BV698), 0)</f>
        <v>0</v>
      </c>
      <c r="N698">
        <f>((T698-J698/2)*M698-L698)/(T698+J698/2)</f>
        <v>0</v>
      </c>
      <c r="O698">
        <f>N698*(BO698+BP698)/1000.0</f>
        <v>0</v>
      </c>
      <c r="P698">
        <f>(BH698 - IF(AU698&gt;1, L698*BB698*100.0/(AW698*BV698), 0))*(BO698+BP698)/1000.0</f>
        <v>0</v>
      </c>
      <c r="Q698">
        <f>2.0/((1/S698-1/R698)+SIGN(S698)*SQRT((1/S698-1/R698)*(1/S698-1/R698) + 4*BC698/((BC698+1)*(BC698+1))*(2*1/S698*1/R698-1/R698*1/R698)))</f>
        <v>0</v>
      </c>
      <c r="R698">
        <f>IF(LEFT(BD698,1)&lt;&gt;"0",IF(LEFT(BD698,1)="1",3.0,BE698),$D$5+$E$5*(BV698*BO698/($K$5*1000))+$F$5*(BV698*BO698/($K$5*1000))*MAX(MIN(BB698,$J$5),$I$5)*MAX(MIN(BB698,$J$5),$I$5)+$G$5*MAX(MIN(BB698,$J$5),$I$5)*(BV698*BO698/($K$5*1000))+$H$5*(BV698*BO698/($K$5*1000))*(BV698*BO698/($K$5*1000)))</f>
        <v>0</v>
      </c>
      <c r="S698">
        <f>J698*(1000-(1000*0.61365*exp(17.502*W698/(240.97+W698))/(BO698+BP698)+BJ698)/2)/(1000*0.61365*exp(17.502*W698/(240.97+W698))/(BO698+BP698)-BJ698)</f>
        <v>0</v>
      </c>
      <c r="T698">
        <f>1/((BC698+1)/(Q698/1.6)+1/(R698/1.37)) + BC698/((BC698+1)/(Q698/1.6) + BC698/(R698/1.37))</f>
        <v>0</v>
      </c>
      <c r="U698">
        <f>(AX698*BA698)</f>
        <v>0</v>
      </c>
      <c r="V698">
        <f>(BQ698+(U698+2*0.95*5.67E-8*(((BQ698+$B$7)+273)^4-(BQ698+273)^4)-44100*J698)/(1.84*29.3*R698+8*0.95*5.67E-8*(BQ698+273)^3))</f>
        <v>0</v>
      </c>
      <c r="W698">
        <f>($C$7*BR698+$D$7*BS698+$E$7*V698)</f>
        <v>0</v>
      </c>
      <c r="X698">
        <f>0.61365*exp(17.502*W698/(240.97+W698))</f>
        <v>0</v>
      </c>
      <c r="Y698">
        <f>(Z698/AA698*100)</f>
        <v>0</v>
      </c>
      <c r="Z698">
        <f>BJ698*(BO698+BP698)/1000</f>
        <v>0</v>
      </c>
      <c r="AA698">
        <f>0.61365*exp(17.502*BQ698/(240.97+BQ698))</f>
        <v>0</v>
      </c>
      <c r="AB698">
        <f>(X698-BJ698*(BO698+BP698)/1000)</f>
        <v>0</v>
      </c>
      <c r="AC698">
        <f>(-J698*44100)</f>
        <v>0</v>
      </c>
      <c r="AD698">
        <f>2*29.3*R698*0.92*(BQ698-W698)</f>
        <v>0</v>
      </c>
      <c r="AE698">
        <f>2*0.95*5.67E-8*(((BQ698+$B$7)+273)^4-(W698+273)^4)</f>
        <v>0</v>
      </c>
      <c r="AF698">
        <f>U698+AE698+AC698+AD698</f>
        <v>0</v>
      </c>
      <c r="AG698">
        <f>BN698*AU698*(BI698-BH698*(1000-AU698*BK698)/(1000-AU698*BJ698))/(100*BB698)</f>
        <v>0</v>
      </c>
      <c r="AH698">
        <f>1000*BN698*AU698*(BJ698-BK698)/(100*BB698*(1000-AU698*BJ698))</f>
        <v>0</v>
      </c>
      <c r="AI698">
        <f>(AJ698 - AK698 - BO698*1E3/(8.314*(BQ698+273.15)) * AM698/BN698 * AL698) * BN698/(100*BB698) * (1000 - BK698)/1000</f>
        <v>0</v>
      </c>
      <c r="AJ698">
        <v>1364.986540516531</v>
      </c>
      <c r="AK698">
        <v>1339.303272727272</v>
      </c>
      <c r="AL698">
        <v>3.526007559023752</v>
      </c>
      <c r="AM698">
        <v>65.61968836560369</v>
      </c>
      <c r="AN698">
        <f>(AP698 - AO698 + BO698*1E3/(8.314*(BQ698+273.15)) * AR698/BN698 * AQ698) * BN698/(100*BB698) * 1000/(1000 - AP698)</f>
        <v>0</v>
      </c>
      <c r="AO698">
        <v>24.32454407938996</v>
      </c>
      <c r="AP698">
        <v>25.56673393939393</v>
      </c>
      <c r="AQ698">
        <v>-1.373630609461603E-05</v>
      </c>
      <c r="AR698">
        <v>78.44544884641762</v>
      </c>
      <c r="AS698">
        <v>0</v>
      </c>
      <c r="AT698">
        <v>0</v>
      </c>
      <c r="AU698">
        <f>IF(AS698*$H$13&gt;=AW698,1.0,(AW698/(AW698-AS698*$H$13)))</f>
        <v>0</v>
      </c>
      <c r="AV698">
        <f>(AU698-1)*100</f>
        <v>0</v>
      </c>
      <c r="AW698">
        <f>MAX(0,($B$13+$C$13*BV698)/(1+$D$13*BV698)*BO698/(BQ698+273)*$E$13)</f>
        <v>0</v>
      </c>
      <c r="AX698">
        <f>$B$11*BW698+$C$11*BX698+$F$11*CI698*(1-CL698)</f>
        <v>0</v>
      </c>
      <c r="AY698">
        <f>AX698*AZ698</f>
        <v>0</v>
      </c>
      <c r="AZ698">
        <f>($B$11*$D$9+$C$11*$D$9+$F$11*((CV698+CN698)/MAX(CV698+CN698+CW698, 0.1)*$I$9+CW698/MAX(CV698+CN698+CW698, 0.1)*$J$9))/($B$11+$C$11+$F$11)</f>
        <v>0</v>
      </c>
      <c r="BA698">
        <f>($B$11*$K$9+$C$11*$K$9+$F$11*((CV698+CN698)/MAX(CV698+CN698+CW698, 0.1)*$P$9+CW698/MAX(CV698+CN698+CW698, 0.1)*$Q$9))/($B$11+$C$11+$F$11)</f>
        <v>0</v>
      </c>
      <c r="BB698">
        <v>6</v>
      </c>
      <c r="BC698">
        <v>0.5</v>
      </c>
      <c r="BD698" t="s">
        <v>355</v>
      </c>
      <c r="BE698">
        <v>2</v>
      </c>
      <c r="BF698" t="b">
        <v>1</v>
      </c>
      <c r="BG698">
        <v>1657319990.25</v>
      </c>
      <c r="BH698">
        <v>1297.25875</v>
      </c>
      <c r="BI698">
        <v>1332.7425</v>
      </c>
      <c r="BJ698">
        <v>25.5707</v>
      </c>
      <c r="BK698">
        <v>24.3230125</v>
      </c>
      <c r="BL698">
        <v>1299.97875</v>
      </c>
      <c r="BM698">
        <v>26.53715</v>
      </c>
      <c r="BN698">
        <v>499.99575</v>
      </c>
      <c r="BO698">
        <v>68.4096875</v>
      </c>
      <c r="BP698">
        <v>0.1000130125</v>
      </c>
      <c r="BQ698">
        <v>26.6750875</v>
      </c>
      <c r="BR698">
        <v>27.0281375</v>
      </c>
      <c r="BS698">
        <v>999.9</v>
      </c>
      <c r="BT698">
        <v>0</v>
      </c>
      <c r="BU698">
        <v>0</v>
      </c>
      <c r="BV698">
        <v>9988.983749999999</v>
      </c>
      <c r="BW698">
        <v>0</v>
      </c>
      <c r="BX698">
        <v>1582.565</v>
      </c>
      <c r="BY698">
        <v>-35.483425</v>
      </c>
      <c r="BZ698">
        <v>1331.30125</v>
      </c>
      <c r="CA698">
        <v>1365.965</v>
      </c>
      <c r="CB698">
        <v>1.2476725</v>
      </c>
      <c r="CC698">
        <v>1332.7425</v>
      </c>
      <c r="CD698">
        <v>24.3230125</v>
      </c>
      <c r="CE698">
        <v>1.74928375</v>
      </c>
      <c r="CF698">
        <v>1.66393125</v>
      </c>
      <c r="CG698">
        <v>15.3408</v>
      </c>
      <c r="CH698">
        <v>14.5639625</v>
      </c>
      <c r="CI698">
        <v>2000.02625</v>
      </c>
      <c r="CJ698">
        <v>0.9799951250000001</v>
      </c>
      <c r="CK698">
        <v>0.020004875</v>
      </c>
      <c r="CL698">
        <v>0</v>
      </c>
      <c r="CM698">
        <v>2.17665</v>
      </c>
      <c r="CN698">
        <v>0</v>
      </c>
      <c r="CO698">
        <v>4370.365</v>
      </c>
      <c r="CP698">
        <v>16749.6625</v>
      </c>
      <c r="CQ698">
        <v>42.937</v>
      </c>
      <c r="CR698">
        <v>44.57774999999999</v>
      </c>
      <c r="CS698">
        <v>43.375</v>
      </c>
      <c r="CT698">
        <v>42.75</v>
      </c>
      <c r="CU698">
        <v>41.7185</v>
      </c>
      <c r="CV698">
        <v>1960.015</v>
      </c>
      <c r="CW698">
        <v>40.01125</v>
      </c>
      <c r="CX698">
        <v>0</v>
      </c>
      <c r="CY698">
        <v>1657319999.7</v>
      </c>
      <c r="CZ698">
        <v>0</v>
      </c>
      <c r="DA698">
        <v>1657315522.5</v>
      </c>
      <c r="DB698" t="s">
        <v>1038</v>
      </c>
      <c r="DC698">
        <v>1657315522.5</v>
      </c>
      <c r="DD698">
        <v>1657315518.5</v>
      </c>
      <c r="DE698">
        <v>10</v>
      </c>
      <c r="DF698">
        <v>0.226</v>
      </c>
      <c r="DG698">
        <v>0.346</v>
      </c>
      <c r="DH698">
        <v>-1.322</v>
      </c>
      <c r="DI698">
        <v>-0.172</v>
      </c>
      <c r="DJ698">
        <v>420</v>
      </c>
      <c r="DK698">
        <v>25</v>
      </c>
      <c r="DL698">
        <v>0.27</v>
      </c>
      <c r="DM698">
        <v>0.2</v>
      </c>
      <c r="DN698">
        <v>-34.9321756097561</v>
      </c>
      <c r="DO698">
        <v>-3.776701045296165</v>
      </c>
      <c r="DP698">
        <v>0.6755548529950151</v>
      </c>
      <c r="DQ698">
        <v>0</v>
      </c>
      <c r="DR698">
        <v>1.234305853658537</v>
      </c>
      <c r="DS698">
        <v>0.04326397212543485</v>
      </c>
      <c r="DT698">
        <v>0.009953140202017829</v>
      </c>
      <c r="DU698">
        <v>1</v>
      </c>
      <c r="DV698">
        <v>1</v>
      </c>
      <c r="DW698">
        <v>2</v>
      </c>
      <c r="DX698" t="s">
        <v>357</v>
      </c>
      <c r="DY698">
        <v>2.97674</v>
      </c>
      <c r="DZ698">
        <v>2.72466</v>
      </c>
      <c r="EA698">
        <v>0.156282</v>
      </c>
      <c r="EB698">
        <v>0.157286</v>
      </c>
      <c r="EC698">
        <v>0.0873005</v>
      </c>
      <c r="ED698">
        <v>0.0807329</v>
      </c>
      <c r="EE698">
        <v>26535.6</v>
      </c>
      <c r="EF698">
        <v>26606.4</v>
      </c>
      <c r="EG698">
        <v>29258.6</v>
      </c>
      <c r="EH698">
        <v>29218.8</v>
      </c>
      <c r="EI698">
        <v>35397</v>
      </c>
      <c r="EJ698">
        <v>35697.1</v>
      </c>
      <c r="EK698">
        <v>41220.9</v>
      </c>
      <c r="EL698">
        <v>41620</v>
      </c>
      <c r="EM698">
        <v>1.93543</v>
      </c>
      <c r="EN698">
        <v>2.02058</v>
      </c>
      <c r="EO698">
        <v>-0.00885129</v>
      </c>
      <c r="EP698">
        <v>0</v>
      </c>
      <c r="EQ698">
        <v>27.1663</v>
      </c>
      <c r="ER698">
        <v>999.9</v>
      </c>
      <c r="ES698">
        <v>27.7</v>
      </c>
      <c r="ET698">
        <v>39.5</v>
      </c>
      <c r="EU698">
        <v>29.2264</v>
      </c>
      <c r="EV698">
        <v>61.639</v>
      </c>
      <c r="EW698">
        <v>26.8069</v>
      </c>
      <c r="EX698">
        <v>2</v>
      </c>
      <c r="EY698">
        <v>0.272104</v>
      </c>
      <c r="EZ698">
        <v>4.68224</v>
      </c>
      <c r="FA698">
        <v>20.3231</v>
      </c>
      <c r="FB698">
        <v>5.2131</v>
      </c>
      <c r="FC698">
        <v>12.015</v>
      </c>
      <c r="FD698">
        <v>4.987</v>
      </c>
      <c r="FE698">
        <v>3.28755</v>
      </c>
      <c r="FF698">
        <v>6631.9</v>
      </c>
      <c r="FG698">
        <v>9999</v>
      </c>
      <c r="FH698">
        <v>9999</v>
      </c>
      <c r="FI698">
        <v>107.1</v>
      </c>
      <c r="FJ698">
        <v>1.86752</v>
      </c>
      <c r="FK698">
        <v>1.86651</v>
      </c>
      <c r="FL698">
        <v>1.866</v>
      </c>
      <c r="FM698">
        <v>1.86584</v>
      </c>
      <c r="FN698">
        <v>1.86768</v>
      </c>
      <c r="FO698">
        <v>1.87012</v>
      </c>
      <c r="FP698">
        <v>1.8688</v>
      </c>
      <c r="FQ698">
        <v>1.87018</v>
      </c>
      <c r="FR698">
        <v>0</v>
      </c>
      <c r="FS698">
        <v>0</v>
      </c>
      <c r="FT698">
        <v>0</v>
      </c>
      <c r="FU698">
        <v>0</v>
      </c>
      <c r="FV698" t="s">
        <v>358</v>
      </c>
      <c r="FW698" t="s">
        <v>359</v>
      </c>
      <c r="FX698" t="s">
        <v>360</v>
      </c>
      <c r="FY698" t="s">
        <v>360</v>
      </c>
      <c r="FZ698" t="s">
        <v>360</v>
      </c>
      <c r="GA698" t="s">
        <v>360</v>
      </c>
      <c r="GB698">
        <v>0</v>
      </c>
      <c r="GC698">
        <v>100</v>
      </c>
      <c r="GD698">
        <v>100</v>
      </c>
      <c r="GE698">
        <v>-2.74</v>
      </c>
      <c r="GF698">
        <v>-0.9634</v>
      </c>
      <c r="GG698">
        <v>-0.6157391948907027</v>
      </c>
      <c r="GH698">
        <v>-0.001751842048368114</v>
      </c>
      <c r="GI698">
        <v>2.175043830543419E-07</v>
      </c>
      <c r="GJ698">
        <v>-8.900938919420621E-11</v>
      </c>
      <c r="GK698">
        <v>8.598166570386768</v>
      </c>
      <c r="GL698">
        <v>1.777864070516789</v>
      </c>
      <c r="GM698">
        <v>-0.1595319365346188</v>
      </c>
      <c r="GN698">
        <v>0.002975254502177307</v>
      </c>
      <c r="GO698">
        <v>3</v>
      </c>
      <c r="GP698">
        <v>2360</v>
      </c>
      <c r="GQ698">
        <v>1</v>
      </c>
      <c r="GR698">
        <v>26</v>
      </c>
      <c r="GS698">
        <v>74.5</v>
      </c>
      <c r="GT698">
        <v>74.59999999999999</v>
      </c>
      <c r="GU698">
        <v>3.34229</v>
      </c>
      <c r="GV698">
        <v>2.24609</v>
      </c>
      <c r="GW698">
        <v>1.94702</v>
      </c>
      <c r="GX698">
        <v>2.81738</v>
      </c>
      <c r="GY698">
        <v>2.19482</v>
      </c>
      <c r="GZ698">
        <v>2.35962</v>
      </c>
      <c r="HA698">
        <v>42.271</v>
      </c>
      <c r="HB698">
        <v>11.6191</v>
      </c>
      <c r="HC698">
        <v>18</v>
      </c>
      <c r="HD698">
        <v>501.449</v>
      </c>
      <c r="HE698">
        <v>570.617</v>
      </c>
      <c r="HF698">
        <v>19.9245</v>
      </c>
      <c r="HG698">
        <v>30.752</v>
      </c>
      <c r="HH698">
        <v>30</v>
      </c>
      <c r="HI698">
        <v>30.7297</v>
      </c>
      <c r="HJ698">
        <v>30.6588</v>
      </c>
      <c r="HK698">
        <v>66.7055</v>
      </c>
      <c r="HL698">
        <v>15.4608</v>
      </c>
      <c r="HM698">
        <v>33.2169</v>
      </c>
      <c r="HN698">
        <v>19.9208</v>
      </c>
      <c r="HO698">
        <v>1357.68</v>
      </c>
      <c r="HP698">
        <v>24.301</v>
      </c>
      <c r="HQ698">
        <v>100.066</v>
      </c>
      <c r="HR698">
        <v>99.9743</v>
      </c>
    </row>
    <row r="699" spans="1:226">
      <c r="A699">
        <v>683</v>
      </c>
      <c r="B699">
        <v>1657319997</v>
      </c>
      <c r="C699">
        <v>11136</v>
      </c>
      <c r="D699" t="s">
        <v>1734</v>
      </c>
      <c r="E699" t="s">
        <v>1735</v>
      </c>
      <c r="F699">
        <v>5</v>
      </c>
      <c r="G699" t="s">
        <v>728</v>
      </c>
      <c r="H699" t="s">
        <v>354</v>
      </c>
      <c r="I699">
        <v>1657319994.6875</v>
      </c>
      <c r="J699">
        <f>(K699)/1000</f>
        <v>0</v>
      </c>
      <c r="K699">
        <f>IF(BF699, AN699, AH699)</f>
        <v>0</v>
      </c>
      <c r="L699">
        <f>IF(BF699, AI699, AG699)</f>
        <v>0</v>
      </c>
      <c r="M699">
        <f>BH699 - IF(AU699&gt;1, L699*BB699*100.0/(AW699*BV699), 0)</f>
        <v>0</v>
      </c>
      <c r="N699">
        <f>((T699-J699/2)*M699-L699)/(T699+J699/2)</f>
        <v>0</v>
      </c>
      <c r="O699">
        <f>N699*(BO699+BP699)/1000.0</f>
        <v>0</v>
      </c>
      <c r="P699">
        <f>(BH699 - IF(AU699&gt;1, L699*BB699*100.0/(AW699*BV699), 0))*(BO699+BP699)/1000.0</f>
        <v>0</v>
      </c>
      <c r="Q699">
        <f>2.0/((1/S699-1/R699)+SIGN(S699)*SQRT((1/S699-1/R699)*(1/S699-1/R699) + 4*BC699/((BC699+1)*(BC699+1))*(2*1/S699*1/R699-1/R699*1/R699)))</f>
        <v>0</v>
      </c>
      <c r="R699">
        <f>IF(LEFT(BD699,1)&lt;&gt;"0",IF(LEFT(BD699,1)="1",3.0,BE699),$D$5+$E$5*(BV699*BO699/($K$5*1000))+$F$5*(BV699*BO699/($K$5*1000))*MAX(MIN(BB699,$J$5),$I$5)*MAX(MIN(BB699,$J$5),$I$5)+$G$5*MAX(MIN(BB699,$J$5),$I$5)*(BV699*BO699/($K$5*1000))+$H$5*(BV699*BO699/($K$5*1000))*(BV699*BO699/($K$5*1000)))</f>
        <v>0</v>
      </c>
      <c r="S699">
        <f>J699*(1000-(1000*0.61365*exp(17.502*W699/(240.97+W699))/(BO699+BP699)+BJ699)/2)/(1000*0.61365*exp(17.502*W699/(240.97+W699))/(BO699+BP699)-BJ699)</f>
        <v>0</v>
      </c>
      <c r="T699">
        <f>1/((BC699+1)/(Q699/1.6)+1/(R699/1.37)) + BC699/((BC699+1)/(Q699/1.6) + BC699/(R699/1.37))</f>
        <v>0</v>
      </c>
      <c r="U699">
        <f>(AX699*BA699)</f>
        <v>0</v>
      </c>
      <c r="V699">
        <f>(BQ699+(U699+2*0.95*5.67E-8*(((BQ699+$B$7)+273)^4-(BQ699+273)^4)-44100*J699)/(1.84*29.3*R699+8*0.95*5.67E-8*(BQ699+273)^3))</f>
        <v>0</v>
      </c>
      <c r="W699">
        <f>($C$7*BR699+$D$7*BS699+$E$7*V699)</f>
        <v>0</v>
      </c>
      <c r="X699">
        <f>0.61365*exp(17.502*W699/(240.97+W699))</f>
        <v>0</v>
      </c>
      <c r="Y699">
        <f>(Z699/AA699*100)</f>
        <v>0</v>
      </c>
      <c r="Z699">
        <f>BJ699*(BO699+BP699)/1000</f>
        <v>0</v>
      </c>
      <c r="AA699">
        <f>0.61365*exp(17.502*BQ699/(240.97+BQ699))</f>
        <v>0</v>
      </c>
      <c r="AB699">
        <f>(X699-BJ699*(BO699+BP699)/1000)</f>
        <v>0</v>
      </c>
      <c r="AC699">
        <f>(-J699*44100)</f>
        <v>0</v>
      </c>
      <c r="AD699">
        <f>2*29.3*R699*0.92*(BQ699-W699)</f>
        <v>0</v>
      </c>
      <c r="AE699">
        <f>2*0.95*5.67E-8*(((BQ699+$B$7)+273)^4-(W699+273)^4)</f>
        <v>0</v>
      </c>
      <c r="AF699">
        <f>U699+AE699+AC699+AD699</f>
        <v>0</v>
      </c>
      <c r="AG699">
        <f>BN699*AU699*(BI699-BH699*(1000-AU699*BK699)/(1000-AU699*BJ699))/(100*BB699)</f>
        <v>0</v>
      </c>
      <c r="AH699">
        <f>1000*BN699*AU699*(BJ699-BK699)/(100*BB699*(1000-AU699*BJ699))</f>
        <v>0</v>
      </c>
      <c r="AI699">
        <f>(AJ699 - AK699 - BO699*1E3/(8.314*(BQ699+273.15)) * AM699/BN699 * AL699) * BN699/(100*BB699) * (1000 - BK699)/1000</f>
        <v>0</v>
      </c>
      <c r="AJ699">
        <v>1379.970850244871</v>
      </c>
      <c r="AK699">
        <v>1353.977393939394</v>
      </c>
      <c r="AL699">
        <v>3.641937025066754</v>
      </c>
      <c r="AM699">
        <v>65.61968836560369</v>
      </c>
      <c r="AN699">
        <f>(AP699 - AO699 + BO699*1E3/(8.314*(BQ699+273.15)) * AR699/BN699 * AQ699) * BN699/(100*BB699) * 1000/(1000 - AP699)</f>
        <v>0</v>
      </c>
      <c r="AO699">
        <v>24.32092333191675</v>
      </c>
      <c r="AP699">
        <v>25.56321333333332</v>
      </c>
      <c r="AQ699">
        <v>-5.134328358169583E-06</v>
      </c>
      <c r="AR699">
        <v>78.44544884641762</v>
      </c>
      <c r="AS699">
        <v>0</v>
      </c>
      <c r="AT699">
        <v>0</v>
      </c>
      <c r="AU699">
        <f>IF(AS699*$H$13&gt;=AW699,1.0,(AW699/(AW699-AS699*$H$13)))</f>
        <v>0</v>
      </c>
      <c r="AV699">
        <f>(AU699-1)*100</f>
        <v>0</v>
      </c>
      <c r="AW699">
        <f>MAX(0,($B$13+$C$13*BV699)/(1+$D$13*BV699)*BO699/(BQ699+273)*$E$13)</f>
        <v>0</v>
      </c>
      <c r="AX699">
        <f>$B$11*BW699+$C$11*BX699+$F$11*CI699*(1-CL699)</f>
        <v>0</v>
      </c>
      <c r="AY699">
        <f>AX699*AZ699</f>
        <v>0</v>
      </c>
      <c r="AZ699">
        <f>($B$11*$D$9+$C$11*$D$9+$F$11*((CV699+CN699)/MAX(CV699+CN699+CW699, 0.1)*$I$9+CW699/MAX(CV699+CN699+CW699, 0.1)*$J$9))/($B$11+$C$11+$F$11)</f>
        <v>0</v>
      </c>
      <c r="BA699">
        <f>($B$11*$K$9+$C$11*$K$9+$F$11*((CV699+CN699)/MAX(CV699+CN699+CW699, 0.1)*$P$9+CW699/MAX(CV699+CN699+CW699, 0.1)*$Q$9))/($B$11+$C$11+$F$11)</f>
        <v>0</v>
      </c>
      <c r="BB699">
        <v>6</v>
      </c>
      <c r="BC699">
        <v>0.5</v>
      </c>
      <c r="BD699" t="s">
        <v>355</v>
      </c>
      <c r="BE699">
        <v>2</v>
      </c>
      <c r="BF699" t="b">
        <v>1</v>
      </c>
      <c r="BG699">
        <v>1657319994.6875</v>
      </c>
      <c r="BH699">
        <v>1312.99875</v>
      </c>
      <c r="BI699">
        <v>1348.23375</v>
      </c>
      <c r="BJ699">
        <v>25.5647875</v>
      </c>
      <c r="BK699">
        <v>24.3200375</v>
      </c>
      <c r="BL699">
        <v>1315.74625</v>
      </c>
      <c r="BM699">
        <v>26.5272125</v>
      </c>
      <c r="BN699">
        <v>500.016375</v>
      </c>
      <c r="BO699">
        <v>68.410225</v>
      </c>
      <c r="BP699">
        <v>0.1000555625</v>
      </c>
      <c r="BQ699">
        <v>26.6628125</v>
      </c>
      <c r="BR699">
        <v>27.0094125</v>
      </c>
      <c r="BS699">
        <v>999.9</v>
      </c>
      <c r="BT699">
        <v>0</v>
      </c>
      <c r="BU699">
        <v>0</v>
      </c>
      <c r="BV699">
        <v>9998.893749999999</v>
      </c>
      <c r="BW699">
        <v>0</v>
      </c>
      <c r="BX699">
        <v>1581.91125</v>
      </c>
      <c r="BY699">
        <v>-35.2312</v>
      </c>
      <c r="BZ699">
        <v>1347.44875</v>
      </c>
      <c r="CA699">
        <v>1381.83875</v>
      </c>
      <c r="CB699">
        <v>1.24474</v>
      </c>
      <c r="CC699">
        <v>1348.23375</v>
      </c>
      <c r="CD699">
        <v>24.3200375</v>
      </c>
      <c r="CE699">
        <v>1.74889375</v>
      </c>
      <c r="CF699">
        <v>1.66374</v>
      </c>
      <c r="CG699">
        <v>15.3373375</v>
      </c>
      <c r="CH699">
        <v>14.562175</v>
      </c>
      <c r="CI699">
        <v>2000.0075</v>
      </c>
      <c r="CJ699">
        <v>0.9799951250000001</v>
      </c>
      <c r="CK699">
        <v>0.020004875</v>
      </c>
      <c r="CL699">
        <v>0</v>
      </c>
      <c r="CM699">
        <v>2.1589</v>
      </c>
      <c r="CN699">
        <v>0</v>
      </c>
      <c r="CO699">
        <v>4370.1075</v>
      </c>
      <c r="CP699">
        <v>16749.4875</v>
      </c>
      <c r="CQ699">
        <v>42.937</v>
      </c>
      <c r="CR699">
        <v>44.5935</v>
      </c>
      <c r="CS699">
        <v>43.375</v>
      </c>
      <c r="CT699">
        <v>42.77325</v>
      </c>
      <c r="CU699">
        <v>41.73425</v>
      </c>
      <c r="CV699">
        <v>1959.9975</v>
      </c>
      <c r="CW699">
        <v>40.01</v>
      </c>
      <c r="CX699">
        <v>0</v>
      </c>
      <c r="CY699">
        <v>1657320003.9</v>
      </c>
      <c r="CZ699">
        <v>0</v>
      </c>
      <c r="DA699">
        <v>1657315522.5</v>
      </c>
      <c r="DB699" t="s">
        <v>1038</v>
      </c>
      <c r="DC699">
        <v>1657315522.5</v>
      </c>
      <c r="DD699">
        <v>1657315518.5</v>
      </c>
      <c r="DE699">
        <v>10</v>
      </c>
      <c r="DF699">
        <v>0.226</v>
      </c>
      <c r="DG699">
        <v>0.346</v>
      </c>
      <c r="DH699">
        <v>-1.322</v>
      </c>
      <c r="DI699">
        <v>-0.172</v>
      </c>
      <c r="DJ699">
        <v>420</v>
      </c>
      <c r="DK699">
        <v>25</v>
      </c>
      <c r="DL699">
        <v>0.27</v>
      </c>
      <c r="DM699">
        <v>0.2</v>
      </c>
      <c r="DN699">
        <v>-35.14895853658536</v>
      </c>
      <c r="DO699">
        <v>-2.876326829268349</v>
      </c>
      <c r="DP699">
        <v>0.73965412779798</v>
      </c>
      <c r="DQ699">
        <v>0</v>
      </c>
      <c r="DR699">
        <v>1.235998292682927</v>
      </c>
      <c r="DS699">
        <v>0.07732055749128934</v>
      </c>
      <c r="DT699">
        <v>0.01074854905748521</v>
      </c>
      <c r="DU699">
        <v>1</v>
      </c>
      <c r="DV699">
        <v>1</v>
      </c>
      <c r="DW699">
        <v>2</v>
      </c>
      <c r="DX699" t="s">
        <v>357</v>
      </c>
      <c r="DY699">
        <v>2.97687</v>
      </c>
      <c r="DZ699">
        <v>2.72479</v>
      </c>
      <c r="EA699">
        <v>0.157334</v>
      </c>
      <c r="EB699">
        <v>0.158132</v>
      </c>
      <c r="EC699">
        <v>0.0872855</v>
      </c>
      <c r="ED699">
        <v>0.0807316</v>
      </c>
      <c r="EE699">
        <v>26502.2</v>
      </c>
      <c r="EF699">
        <v>26579.5</v>
      </c>
      <c r="EG699">
        <v>29258.3</v>
      </c>
      <c r="EH699">
        <v>29218.5</v>
      </c>
      <c r="EI699">
        <v>35397.2</v>
      </c>
      <c r="EJ699">
        <v>35697</v>
      </c>
      <c r="EK699">
        <v>41220.4</v>
      </c>
      <c r="EL699">
        <v>41619.8</v>
      </c>
      <c r="EM699">
        <v>1.93575</v>
      </c>
      <c r="EN699">
        <v>2.02078</v>
      </c>
      <c r="EO699">
        <v>-0.0104085</v>
      </c>
      <c r="EP699">
        <v>0</v>
      </c>
      <c r="EQ699">
        <v>27.1696</v>
      </c>
      <c r="ER699">
        <v>999.9</v>
      </c>
      <c r="ES699">
        <v>27.7</v>
      </c>
      <c r="ET699">
        <v>39.5</v>
      </c>
      <c r="EU699">
        <v>29.2265</v>
      </c>
      <c r="EV699">
        <v>61.479</v>
      </c>
      <c r="EW699">
        <v>26.7588</v>
      </c>
      <c r="EX699">
        <v>2</v>
      </c>
      <c r="EY699">
        <v>0.272111</v>
      </c>
      <c r="EZ699">
        <v>4.66569</v>
      </c>
      <c r="FA699">
        <v>20.3238</v>
      </c>
      <c r="FB699">
        <v>5.2131</v>
      </c>
      <c r="FC699">
        <v>12.0156</v>
      </c>
      <c r="FD699">
        <v>4.98715</v>
      </c>
      <c r="FE699">
        <v>3.28763</v>
      </c>
      <c r="FF699">
        <v>6631.9</v>
      </c>
      <c r="FG699">
        <v>9999</v>
      </c>
      <c r="FH699">
        <v>9999</v>
      </c>
      <c r="FI699">
        <v>107.1</v>
      </c>
      <c r="FJ699">
        <v>1.86752</v>
      </c>
      <c r="FK699">
        <v>1.8665</v>
      </c>
      <c r="FL699">
        <v>1.866</v>
      </c>
      <c r="FM699">
        <v>1.86584</v>
      </c>
      <c r="FN699">
        <v>1.86768</v>
      </c>
      <c r="FO699">
        <v>1.87012</v>
      </c>
      <c r="FP699">
        <v>1.86879</v>
      </c>
      <c r="FQ699">
        <v>1.87016</v>
      </c>
      <c r="FR699">
        <v>0</v>
      </c>
      <c r="FS699">
        <v>0</v>
      </c>
      <c r="FT699">
        <v>0</v>
      </c>
      <c r="FU699">
        <v>0</v>
      </c>
      <c r="FV699" t="s">
        <v>358</v>
      </c>
      <c r="FW699" t="s">
        <v>359</v>
      </c>
      <c r="FX699" t="s">
        <v>360</v>
      </c>
      <c r="FY699" t="s">
        <v>360</v>
      </c>
      <c r="FZ699" t="s">
        <v>360</v>
      </c>
      <c r="GA699" t="s">
        <v>360</v>
      </c>
      <c r="GB699">
        <v>0</v>
      </c>
      <c r="GC699">
        <v>100</v>
      </c>
      <c r="GD699">
        <v>100</v>
      </c>
      <c r="GE699">
        <v>-2.76</v>
      </c>
      <c r="GF699">
        <v>-0.9609</v>
      </c>
      <c r="GG699">
        <v>-0.6157391948907027</v>
      </c>
      <c r="GH699">
        <v>-0.001751842048368114</v>
      </c>
      <c r="GI699">
        <v>2.175043830543419E-07</v>
      </c>
      <c r="GJ699">
        <v>-8.900938919420621E-11</v>
      </c>
      <c r="GK699">
        <v>8.598166570386768</v>
      </c>
      <c r="GL699">
        <v>1.777864070516789</v>
      </c>
      <c r="GM699">
        <v>-0.1595319365346188</v>
      </c>
      <c r="GN699">
        <v>0.002975254502177307</v>
      </c>
      <c r="GO699">
        <v>3</v>
      </c>
      <c r="GP699">
        <v>2360</v>
      </c>
      <c r="GQ699">
        <v>1</v>
      </c>
      <c r="GR699">
        <v>26</v>
      </c>
      <c r="GS699">
        <v>74.59999999999999</v>
      </c>
      <c r="GT699">
        <v>74.59999999999999</v>
      </c>
      <c r="GU699">
        <v>3.34717</v>
      </c>
      <c r="GV699">
        <v>2.21069</v>
      </c>
      <c r="GW699">
        <v>1.94702</v>
      </c>
      <c r="GX699">
        <v>2.81738</v>
      </c>
      <c r="GY699">
        <v>2.19482</v>
      </c>
      <c r="GZ699">
        <v>2.38159</v>
      </c>
      <c r="HA699">
        <v>42.271</v>
      </c>
      <c r="HB699">
        <v>11.6191</v>
      </c>
      <c r="HC699">
        <v>18</v>
      </c>
      <c r="HD699">
        <v>501.661</v>
      </c>
      <c r="HE699">
        <v>570.769</v>
      </c>
      <c r="HF699">
        <v>19.9033</v>
      </c>
      <c r="HG699">
        <v>30.7502</v>
      </c>
      <c r="HH699">
        <v>30</v>
      </c>
      <c r="HI699">
        <v>30.7297</v>
      </c>
      <c r="HJ699">
        <v>30.6588</v>
      </c>
      <c r="HK699">
        <v>67.0796</v>
      </c>
      <c r="HL699">
        <v>15.4608</v>
      </c>
      <c r="HM699">
        <v>33.2169</v>
      </c>
      <c r="HN699">
        <v>19.8965</v>
      </c>
      <c r="HO699">
        <v>1371.04</v>
      </c>
      <c r="HP699">
        <v>24.301</v>
      </c>
      <c r="HQ699">
        <v>100.065</v>
      </c>
      <c r="HR699">
        <v>99.97369999999999</v>
      </c>
    </row>
    <row r="700" spans="1:226">
      <c r="A700">
        <v>684</v>
      </c>
      <c r="B700">
        <v>1657319998.5</v>
      </c>
      <c r="C700">
        <v>11137.5</v>
      </c>
      <c r="D700" t="s">
        <v>1736</v>
      </c>
      <c r="E700" t="s">
        <v>1737</v>
      </c>
      <c r="F700">
        <v>5</v>
      </c>
      <c r="G700" t="s">
        <v>728</v>
      </c>
      <c r="H700" t="s">
        <v>354</v>
      </c>
      <c r="I700">
        <v>1657319995.611111</v>
      </c>
      <c r="J700">
        <f>(K700)/1000</f>
        <v>0</v>
      </c>
      <c r="K700">
        <f>IF(BF700, AN700, AH700)</f>
        <v>0</v>
      </c>
      <c r="L700">
        <f>IF(BF700, AI700, AG700)</f>
        <v>0</v>
      </c>
      <c r="M700">
        <f>BH700 - IF(AU700&gt;1, L700*BB700*100.0/(AW700*BV700), 0)</f>
        <v>0</v>
      </c>
      <c r="N700">
        <f>((T700-J700/2)*M700-L700)/(T700+J700/2)</f>
        <v>0</v>
      </c>
      <c r="O700">
        <f>N700*(BO700+BP700)/1000.0</f>
        <v>0</v>
      </c>
      <c r="P700">
        <f>(BH700 - IF(AU700&gt;1, L700*BB700*100.0/(AW700*BV700), 0))*(BO700+BP700)/1000.0</f>
        <v>0</v>
      </c>
      <c r="Q700">
        <f>2.0/((1/S700-1/R700)+SIGN(S700)*SQRT((1/S700-1/R700)*(1/S700-1/R700) + 4*BC700/((BC700+1)*(BC700+1))*(2*1/S700*1/R700-1/R700*1/R700)))</f>
        <v>0</v>
      </c>
      <c r="R700">
        <f>IF(LEFT(BD700,1)&lt;&gt;"0",IF(LEFT(BD700,1)="1",3.0,BE700),$D$5+$E$5*(BV700*BO700/($K$5*1000))+$F$5*(BV700*BO700/($K$5*1000))*MAX(MIN(BB700,$J$5),$I$5)*MAX(MIN(BB700,$J$5),$I$5)+$G$5*MAX(MIN(BB700,$J$5),$I$5)*(BV700*BO700/($K$5*1000))+$H$5*(BV700*BO700/($K$5*1000))*(BV700*BO700/($K$5*1000)))</f>
        <v>0</v>
      </c>
      <c r="S700">
        <f>J700*(1000-(1000*0.61365*exp(17.502*W700/(240.97+W700))/(BO700+BP700)+BJ700)/2)/(1000*0.61365*exp(17.502*W700/(240.97+W700))/(BO700+BP700)-BJ700)</f>
        <v>0</v>
      </c>
      <c r="T700">
        <f>1/((BC700+1)/(Q700/1.6)+1/(R700/1.37)) + BC700/((BC700+1)/(Q700/1.6) + BC700/(R700/1.37))</f>
        <v>0</v>
      </c>
      <c r="U700">
        <f>(AX700*BA700)</f>
        <v>0</v>
      </c>
      <c r="V700">
        <f>(BQ700+(U700+2*0.95*5.67E-8*(((BQ700+$B$7)+273)^4-(BQ700+273)^4)-44100*J700)/(1.84*29.3*R700+8*0.95*5.67E-8*(BQ700+273)^3))</f>
        <v>0</v>
      </c>
      <c r="W700">
        <f>($C$7*BR700+$D$7*BS700+$E$7*V700)</f>
        <v>0</v>
      </c>
      <c r="X700">
        <f>0.61365*exp(17.502*W700/(240.97+W700))</f>
        <v>0</v>
      </c>
      <c r="Y700">
        <f>(Z700/AA700*100)</f>
        <v>0</v>
      </c>
      <c r="Z700">
        <f>BJ700*(BO700+BP700)/1000</f>
        <v>0</v>
      </c>
      <c r="AA700">
        <f>0.61365*exp(17.502*BQ700/(240.97+BQ700))</f>
        <v>0</v>
      </c>
      <c r="AB700">
        <f>(X700-BJ700*(BO700+BP700)/1000)</f>
        <v>0</v>
      </c>
      <c r="AC700">
        <f>(-J700*44100)</f>
        <v>0</v>
      </c>
      <c r="AD700">
        <f>2*29.3*R700*0.92*(BQ700-W700)</f>
        <v>0</v>
      </c>
      <c r="AE700">
        <f>2*0.95*5.67E-8*(((BQ700+$B$7)+273)^4-(W700+273)^4)</f>
        <v>0</v>
      </c>
      <c r="AF700">
        <f>U700+AE700+AC700+AD700</f>
        <v>0</v>
      </c>
      <c r="AG700">
        <f>BN700*AU700*(BI700-BH700*(1000-AU700*BK700)/(1000-AU700*BJ700))/(100*BB700)</f>
        <v>0</v>
      </c>
      <c r="AH700">
        <f>1000*BN700*AU700*(BJ700-BK700)/(100*BB700*(1000-AU700*BJ700))</f>
        <v>0</v>
      </c>
      <c r="AI700">
        <f>(AJ700 - AK700 - BO700*1E3/(8.314*(BQ700+273.15)) * AM700/BN700 * AL700) * BN700/(100*BB700) * (1000 - BK700)/1000</f>
        <v>0</v>
      </c>
      <c r="AJ700">
        <v>1384.3386000492</v>
      </c>
      <c r="AK700">
        <v>1358.992060606061</v>
      </c>
      <c r="AL700">
        <v>3.469489156573287</v>
      </c>
      <c r="AM700">
        <v>65.61968836560369</v>
      </c>
      <c r="AN700">
        <f>(AP700 - AO700 + BO700*1E3/(8.314*(BQ700+273.15)) * AR700/BN700 * AQ700) * BN700/(100*BB700) * 1000/(1000 - AP700)</f>
        <v>0</v>
      </c>
      <c r="AO700">
        <v>24.32235964923519</v>
      </c>
      <c r="AP700">
        <v>25.56221212121213</v>
      </c>
      <c r="AQ700">
        <v>-5.215206186943435E-06</v>
      </c>
      <c r="AR700">
        <v>78.44544884641762</v>
      </c>
      <c r="AS700">
        <v>0</v>
      </c>
      <c r="AT700">
        <v>0</v>
      </c>
      <c r="AU700">
        <f>IF(AS700*$H$13&gt;=AW700,1.0,(AW700/(AW700-AS700*$H$13)))</f>
        <v>0</v>
      </c>
      <c r="AV700">
        <f>(AU700-1)*100</f>
        <v>0</v>
      </c>
      <c r="AW700">
        <f>MAX(0,($B$13+$C$13*BV700)/(1+$D$13*BV700)*BO700/(BQ700+273)*$E$13)</f>
        <v>0</v>
      </c>
      <c r="AX700">
        <f>$B$11*BW700+$C$11*BX700+$F$11*CI700*(1-CL700)</f>
        <v>0</v>
      </c>
      <c r="AY700">
        <f>AX700*AZ700</f>
        <v>0</v>
      </c>
      <c r="AZ700">
        <f>($B$11*$D$9+$C$11*$D$9+$F$11*((CV700+CN700)/MAX(CV700+CN700+CW700, 0.1)*$I$9+CW700/MAX(CV700+CN700+CW700, 0.1)*$J$9))/($B$11+$C$11+$F$11)</f>
        <v>0</v>
      </c>
      <c r="BA700">
        <f>($B$11*$K$9+$C$11*$K$9+$F$11*((CV700+CN700)/MAX(CV700+CN700+CW700, 0.1)*$P$9+CW700/MAX(CV700+CN700+CW700, 0.1)*$Q$9))/($B$11+$C$11+$F$11)</f>
        <v>0</v>
      </c>
      <c r="BB700">
        <v>6</v>
      </c>
      <c r="BC700">
        <v>0.5</v>
      </c>
      <c r="BD700" t="s">
        <v>355</v>
      </c>
      <c r="BE700">
        <v>2</v>
      </c>
      <c r="BF700" t="b">
        <v>1</v>
      </c>
      <c r="BG700">
        <v>1657319995.611111</v>
      </c>
      <c r="BH700">
        <v>1316.203333333333</v>
      </c>
      <c r="BI700">
        <v>1350.924444444444</v>
      </c>
      <c r="BJ700">
        <v>25.56404444444444</v>
      </c>
      <c r="BK700">
        <v>24.32105555555556</v>
      </c>
      <c r="BL700">
        <v>1318.957777777778</v>
      </c>
      <c r="BM700">
        <v>26.52597777777778</v>
      </c>
      <c r="BN700">
        <v>500.0237777777778</v>
      </c>
      <c r="BO700">
        <v>68.41030000000001</v>
      </c>
      <c r="BP700">
        <v>0.1000457222222222</v>
      </c>
      <c r="BQ700">
        <v>26.66016666666666</v>
      </c>
      <c r="BR700">
        <v>27.00572222222222</v>
      </c>
      <c r="BS700">
        <v>999.9000000000001</v>
      </c>
      <c r="BT700">
        <v>0</v>
      </c>
      <c r="BU700">
        <v>0</v>
      </c>
      <c r="BV700">
        <v>10000.26666666667</v>
      </c>
      <c r="BW700">
        <v>0</v>
      </c>
      <c r="BX700">
        <v>1581.895555555556</v>
      </c>
      <c r="BY700">
        <v>-34.71624444444444</v>
      </c>
      <c r="BZ700">
        <v>1350.736666666667</v>
      </c>
      <c r="CA700">
        <v>1384.597777777778</v>
      </c>
      <c r="CB700">
        <v>1.242984444444444</v>
      </c>
      <c r="CC700">
        <v>1350.924444444444</v>
      </c>
      <c r="CD700">
        <v>24.32105555555556</v>
      </c>
      <c r="CE700">
        <v>1.748844444444445</v>
      </c>
      <c r="CF700">
        <v>1.663811111111111</v>
      </c>
      <c r="CG700">
        <v>15.33691111111111</v>
      </c>
      <c r="CH700">
        <v>14.56283333333334</v>
      </c>
      <c r="CI700">
        <v>2000.023333333333</v>
      </c>
      <c r="CJ700">
        <v>0.9799953333333333</v>
      </c>
      <c r="CK700">
        <v>0.02000466666666667</v>
      </c>
      <c r="CL700">
        <v>0</v>
      </c>
      <c r="CM700">
        <v>2.122077777777778</v>
      </c>
      <c r="CN700">
        <v>0</v>
      </c>
      <c r="CO700">
        <v>4369.927777777779</v>
      </c>
      <c r="CP700">
        <v>16749.62222222222</v>
      </c>
      <c r="CQ700">
        <v>42.937</v>
      </c>
      <c r="CR700">
        <v>44.597</v>
      </c>
      <c r="CS700">
        <v>43.375</v>
      </c>
      <c r="CT700">
        <v>42.78444444444445</v>
      </c>
      <c r="CU700">
        <v>41.736</v>
      </c>
      <c r="CV700">
        <v>1960.013333333333</v>
      </c>
      <c r="CW700">
        <v>40.01</v>
      </c>
      <c r="CX700">
        <v>0</v>
      </c>
      <c r="CY700">
        <v>1657320005.1</v>
      </c>
      <c r="CZ700">
        <v>0</v>
      </c>
      <c r="DA700">
        <v>1657315522.5</v>
      </c>
      <c r="DB700" t="s">
        <v>1038</v>
      </c>
      <c r="DC700">
        <v>1657315522.5</v>
      </c>
      <c r="DD700">
        <v>1657315518.5</v>
      </c>
      <c r="DE700">
        <v>10</v>
      </c>
      <c r="DF700">
        <v>0.226</v>
      </c>
      <c r="DG700">
        <v>0.346</v>
      </c>
      <c r="DH700">
        <v>-1.322</v>
      </c>
      <c r="DI700">
        <v>-0.172</v>
      </c>
      <c r="DJ700">
        <v>420</v>
      </c>
      <c r="DK700">
        <v>25</v>
      </c>
      <c r="DL700">
        <v>0.27</v>
      </c>
      <c r="DM700">
        <v>0.2</v>
      </c>
      <c r="DN700">
        <v>-35.1371512195122</v>
      </c>
      <c r="DO700">
        <v>-1.217832752613173</v>
      </c>
      <c r="DP700">
        <v>0.7551181581331595</v>
      </c>
      <c r="DQ700">
        <v>0</v>
      </c>
      <c r="DR700">
        <v>1.236346097560976</v>
      </c>
      <c r="DS700">
        <v>0.07530020905923347</v>
      </c>
      <c r="DT700">
        <v>0.01052017269589514</v>
      </c>
      <c r="DU700">
        <v>1</v>
      </c>
      <c r="DV700">
        <v>1</v>
      </c>
      <c r="DW700">
        <v>2</v>
      </c>
      <c r="DX700" t="s">
        <v>357</v>
      </c>
      <c r="DY700">
        <v>2.97684</v>
      </c>
      <c r="DZ700">
        <v>2.72471</v>
      </c>
      <c r="EA700">
        <v>0.157699</v>
      </c>
      <c r="EB700">
        <v>0.158434</v>
      </c>
      <c r="EC700">
        <v>0.0872843</v>
      </c>
      <c r="ED700">
        <v>0.0807181</v>
      </c>
      <c r="EE700">
        <v>26490.7</v>
      </c>
      <c r="EF700">
        <v>26569.9</v>
      </c>
      <c r="EG700">
        <v>29258.2</v>
      </c>
      <c r="EH700">
        <v>29218.5</v>
      </c>
      <c r="EI700">
        <v>35397.3</v>
      </c>
      <c r="EJ700">
        <v>35697.1</v>
      </c>
      <c r="EK700">
        <v>41220.4</v>
      </c>
      <c r="EL700">
        <v>41619.3</v>
      </c>
      <c r="EM700">
        <v>1.93575</v>
      </c>
      <c r="EN700">
        <v>2.02082</v>
      </c>
      <c r="EO700">
        <v>-0.0101626</v>
      </c>
      <c r="EP700">
        <v>0</v>
      </c>
      <c r="EQ700">
        <v>27.1706</v>
      </c>
      <c r="ER700">
        <v>999.9</v>
      </c>
      <c r="ES700">
        <v>27.7</v>
      </c>
      <c r="ET700">
        <v>39.5</v>
      </c>
      <c r="EU700">
        <v>29.2245</v>
      </c>
      <c r="EV700">
        <v>61.529</v>
      </c>
      <c r="EW700">
        <v>26.7308</v>
      </c>
      <c r="EX700">
        <v>2</v>
      </c>
      <c r="EY700">
        <v>0.272066</v>
      </c>
      <c r="EZ700">
        <v>4.65883</v>
      </c>
      <c r="FA700">
        <v>20.324</v>
      </c>
      <c r="FB700">
        <v>5.21295</v>
      </c>
      <c r="FC700">
        <v>12.0155</v>
      </c>
      <c r="FD700">
        <v>4.98705</v>
      </c>
      <c r="FE700">
        <v>3.28765</v>
      </c>
      <c r="FF700">
        <v>6631.9</v>
      </c>
      <c r="FG700">
        <v>9999</v>
      </c>
      <c r="FH700">
        <v>9999</v>
      </c>
      <c r="FI700">
        <v>107.1</v>
      </c>
      <c r="FJ700">
        <v>1.86752</v>
      </c>
      <c r="FK700">
        <v>1.86652</v>
      </c>
      <c r="FL700">
        <v>1.866</v>
      </c>
      <c r="FM700">
        <v>1.86584</v>
      </c>
      <c r="FN700">
        <v>1.86769</v>
      </c>
      <c r="FO700">
        <v>1.87012</v>
      </c>
      <c r="FP700">
        <v>1.86876</v>
      </c>
      <c r="FQ700">
        <v>1.87018</v>
      </c>
      <c r="FR700">
        <v>0</v>
      </c>
      <c r="FS700">
        <v>0</v>
      </c>
      <c r="FT700">
        <v>0</v>
      </c>
      <c r="FU700">
        <v>0</v>
      </c>
      <c r="FV700" t="s">
        <v>358</v>
      </c>
      <c r="FW700" t="s">
        <v>359</v>
      </c>
      <c r="FX700" t="s">
        <v>360</v>
      </c>
      <c r="FY700" t="s">
        <v>360</v>
      </c>
      <c r="FZ700" t="s">
        <v>360</v>
      </c>
      <c r="GA700" t="s">
        <v>360</v>
      </c>
      <c r="GB700">
        <v>0</v>
      </c>
      <c r="GC700">
        <v>100</v>
      </c>
      <c r="GD700">
        <v>100</v>
      </c>
      <c r="GE700">
        <v>-2.76</v>
      </c>
      <c r="GF700">
        <v>-0.9608</v>
      </c>
      <c r="GG700">
        <v>-0.6157391948907027</v>
      </c>
      <c r="GH700">
        <v>-0.001751842048368114</v>
      </c>
      <c r="GI700">
        <v>2.175043830543419E-07</v>
      </c>
      <c r="GJ700">
        <v>-8.900938919420621E-11</v>
      </c>
      <c r="GK700">
        <v>8.598166570386768</v>
      </c>
      <c r="GL700">
        <v>1.777864070516789</v>
      </c>
      <c r="GM700">
        <v>-0.1595319365346188</v>
      </c>
      <c r="GN700">
        <v>0.002975254502177307</v>
      </c>
      <c r="GO700">
        <v>3</v>
      </c>
      <c r="GP700">
        <v>2360</v>
      </c>
      <c r="GQ700">
        <v>1</v>
      </c>
      <c r="GR700">
        <v>26</v>
      </c>
      <c r="GS700">
        <v>74.59999999999999</v>
      </c>
      <c r="GT700">
        <v>74.7</v>
      </c>
      <c r="GU700">
        <v>3.35571</v>
      </c>
      <c r="GV700">
        <v>2.21802</v>
      </c>
      <c r="GW700">
        <v>1.94702</v>
      </c>
      <c r="GX700">
        <v>2.81738</v>
      </c>
      <c r="GY700">
        <v>2.19482</v>
      </c>
      <c r="GZ700">
        <v>2.36938</v>
      </c>
      <c r="HA700">
        <v>42.271</v>
      </c>
      <c r="HB700">
        <v>11.6278</v>
      </c>
      <c r="HC700">
        <v>18</v>
      </c>
      <c r="HD700">
        <v>501.657</v>
      </c>
      <c r="HE700">
        <v>570.807</v>
      </c>
      <c r="HF700">
        <v>19.8954</v>
      </c>
      <c r="HG700">
        <v>30.7494</v>
      </c>
      <c r="HH700">
        <v>30</v>
      </c>
      <c r="HI700">
        <v>30.7291</v>
      </c>
      <c r="HJ700">
        <v>30.6588</v>
      </c>
      <c r="HK700">
        <v>67.4851</v>
      </c>
      <c r="HL700">
        <v>15.4608</v>
      </c>
      <c r="HM700">
        <v>33.2169</v>
      </c>
      <c r="HN700">
        <v>19.8965</v>
      </c>
      <c r="HO700">
        <v>1397.52</v>
      </c>
      <c r="HP700">
        <v>24.301</v>
      </c>
      <c r="HQ700">
        <v>100.065</v>
      </c>
      <c r="HR700">
        <v>99.9729</v>
      </c>
    </row>
    <row r="701" spans="1:226">
      <c r="A701">
        <v>685</v>
      </c>
      <c r="B701">
        <v>1657320002</v>
      </c>
      <c r="C701">
        <v>11141</v>
      </c>
      <c r="D701" t="s">
        <v>1738</v>
      </c>
      <c r="E701" t="s">
        <v>1739</v>
      </c>
      <c r="F701">
        <v>5</v>
      </c>
      <c r="G701" t="s">
        <v>728</v>
      </c>
      <c r="H701" t="s">
        <v>354</v>
      </c>
      <c r="I701">
        <v>1657319999.277778</v>
      </c>
      <c r="J701">
        <f>(K701)/1000</f>
        <v>0</v>
      </c>
      <c r="K701">
        <f>IF(BF701, AN701, AH701)</f>
        <v>0</v>
      </c>
      <c r="L701">
        <f>IF(BF701, AI701, AG701)</f>
        <v>0</v>
      </c>
      <c r="M701">
        <f>BH701 - IF(AU701&gt;1, L701*BB701*100.0/(AW701*BV701), 0)</f>
        <v>0</v>
      </c>
      <c r="N701">
        <f>((T701-J701/2)*M701-L701)/(T701+J701/2)</f>
        <v>0</v>
      </c>
      <c r="O701">
        <f>N701*(BO701+BP701)/1000.0</f>
        <v>0</v>
      </c>
      <c r="P701">
        <f>(BH701 - IF(AU701&gt;1, L701*BB701*100.0/(AW701*BV701), 0))*(BO701+BP701)/1000.0</f>
        <v>0</v>
      </c>
      <c r="Q701">
        <f>2.0/((1/S701-1/R701)+SIGN(S701)*SQRT((1/S701-1/R701)*(1/S701-1/R701) + 4*BC701/((BC701+1)*(BC701+1))*(2*1/S701*1/R701-1/R701*1/R701)))</f>
        <v>0</v>
      </c>
      <c r="R701">
        <f>IF(LEFT(BD701,1)&lt;&gt;"0",IF(LEFT(BD701,1)="1",3.0,BE701),$D$5+$E$5*(BV701*BO701/($K$5*1000))+$F$5*(BV701*BO701/($K$5*1000))*MAX(MIN(BB701,$J$5),$I$5)*MAX(MIN(BB701,$J$5),$I$5)+$G$5*MAX(MIN(BB701,$J$5),$I$5)*(BV701*BO701/($K$5*1000))+$H$5*(BV701*BO701/($K$5*1000))*(BV701*BO701/($K$5*1000)))</f>
        <v>0</v>
      </c>
      <c r="S701">
        <f>J701*(1000-(1000*0.61365*exp(17.502*W701/(240.97+W701))/(BO701+BP701)+BJ701)/2)/(1000*0.61365*exp(17.502*W701/(240.97+W701))/(BO701+BP701)-BJ701)</f>
        <v>0</v>
      </c>
      <c r="T701">
        <f>1/((BC701+1)/(Q701/1.6)+1/(R701/1.37)) + BC701/((BC701+1)/(Q701/1.6) + BC701/(R701/1.37))</f>
        <v>0</v>
      </c>
      <c r="U701">
        <f>(AX701*BA701)</f>
        <v>0</v>
      </c>
      <c r="V701">
        <f>(BQ701+(U701+2*0.95*5.67E-8*(((BQ701+$B$7)+273)^4-(BQ701+273)^4)-44100*J701)/(1.84*29.3*R701+8*0.95*5.67E-8*(BQ701+273)^3))</f>
        <v>0</v>
      </c>
      <c r="W701">
        <f>($C$7*BR701+$D$7*BS701+$E$7*V701)</f>
        <v>0</v>
      </c>
      <c r="X701">
        <f>0.61365*exp(17.502*W701/(240.97+W701))</f>
        <v>0</v>
      </c>
      <c r="Y701">
        <f>(Z701/AA701*100)</f>
        <v>0</v>
      </c>
      <c r="Z701">
        <f>BJ701*(BO701+BP701)/1000</f>
        <v>0</v>
      </c>
      <c r="AA701">
        <f>0.61365*exp(17.502*BQ701/(240.97+BQ701))</f>
        <v>0</v>
      </c>
      <c r="AB701">
        <f>(X701-BJ701*(BO701+BP701)/1000)</f>
        <v>0</v>
      </c>
      <c r="AC701">
        <f>(-J701*44100)</f>
        <v>0</v>
      </c>
      <c r="AD701">
        <f>2*29.3*R701*0.92*(BQ701-W701)</f>
        <v>0</v>
      </c>
      <c r="AE701">
        <f>2*0.95*5.67E-8*(((BQ701+$B$7)+273)^4-(W701+273)^4)</f>
        <v>0</v>
      </c>
      <c r="AF701">
        <f>U701+AE701+AC701+AD701</f>
        <v>0</v>
      </c>
      <c r="AG701">
        <f>BN701*AU701*(BI701-BH701*(1000-AU701*BK701)/(1000-AU701*BJ701))/(100*BB701)</f>
        <v>0</v>
      </c>
      <c r="AH701">
        <f>1000*BN701*AU701*(BJ701-BK701)/(100*BB701*(1000-AU701*BJ701))</f>
        <v>0</v>
      </c>
      <c r="AI701">
        <f>(AJ701 - AK701 - BO701*1E3/(8.314*(BQ701+273.15)) * AM701/BN701 * AL701) * BN701/(100*BB701) * (1000 - BK701)/1000</f>
        <v>0</v>
      </c>
      <c r="AJ701">
        <v>1394.017196810095</v>
      </c>
      <c r="AK701">
        <v>1369.829575757575</v>
      </c>
      <c r="AL701">
        <v>3.089812598612719</v>
      </c>
      <c r="AM701">
        <v>65.61968836560369</v>
      </c>
      <c r="AN701">
        <f>(AP701 - AO701 + BO701*1E3/(8.314*(BQ701+273.15)) * AR701/BN701 * AQ701) * BN701/(100*BB701) * 1000/(1000 - AP701)</f>
        <v>0</v>
      </c>
      <c r="AO701">
        <v>24.32479664602502</v>
      </c>
      <c r="AP701">
        <v>25.56112181818181</v>
      </c>
      <c r="AQ701">
        <v>-2.624821306520876E-06</v>
      </c>
      <c r="AR701">
        <v>78.44544884641762</v>
      </c>
      <c r="AS701">
        <v>0</v>
      </c>
      <c r="AT701">
        <v>0</v>
      </c>
      <c r="AU701">
        <f>IF(AS701*$H$13&gt;=AW701,1.0,(AW701/(AW701-AS701*$H$13)))</f>
        <v>0</v>
      </c>
      <c r="AV701">
        <f>(AU701-1)*100</f>
        <v>0</v>
      </c>
      <c r="AW701">
        <f>MAX(0,($B$13+$C$13*BV701)/(1+$D$13*BV701)*BO701/(BQ701+273)*$E$13)</f>
        <v>0</v>
      </c>
      <c r="AX701">
        <f>$B$11*BW701+$C$11*BX701+$F$11*CI701*(1-CL701)</f>
        <v>0</v>
      </c>
      <c r="AY701">
        <f>AX701*AZ701</f>
        <v>0</v>
      </c>
      <c r="AZ701">
        <f>($B$11*$D$9+$C$11*$D$9+$F$11*((CV701+CN701)/MAX(CV701+CN701+CW701, 0.1)*$I$9+CW701/MAX(CV701+CN701+CW701, 0.1)*$J$9))/($B$11+$C$11+$F$11)</f>
        <v>0</v>
      </c>
      <c r="BA701">
        <f>($B$11*$K$9+$C$11*$K$9+$F$11*((CV701+CN701)/MAX(CV701+CN701+CW701, 0.1)*$P$9+CW701/MAX(CV701+CN701+CW701, 0.1)*$Q$9))/($B$11+$C$11+$F$11)</f>
        <v>0</v>
      </c>
      <c r="BB701">
        <v>6</v>
      </c>
      <c r="BC701">
        <v>0.5</v>
      </c>
      <c r="BD701" t="s">
        <v>355</v>
      </c>
      <c r="BE701">
        <v>2</v>
      </c>
      <c r="BF701" t="b">
        <v>1</v>
      </c>
      <c r="BG701">
        <v>1657319999.277778</v>
      </c>
      <c r="BH701">
        <v>1328.147777777778</v>
      </c>
      <c r="BI701">
        <v>1361.062222222222</v>
      </c>
      <c r="BJ701">
        <v>25.56186666666667</v>
      </c>
      <c r="BK701">
        <v>24.32584444444445</v>
      </c>
      <c r="BL701">
        <v>1330.922222222222</v>
      </c>
      <c r="BM701">
        <v>26.52236666666667</v>
      </c>
      <c r="BN701">
        <v>500.0175555555556</v>
      </c>
      <c r="BO701">
        <v>68.41041111111112</v>
      </c>
      <c r="BP701">
        <v>0.1000202777777778</v>
      </c>
      <c r="BQ701">
        <v>26.65822222222222</v>
      </c>
      <c r="BR701">
        <v>27.00442222222222</v>
      </c>
      <c r="BS701">
        <v>999.9000000000001</v>
      </c>
      <c r="BT701">
        <v>0</v>
      </c>
      <c r="BU701">
        <v>0</v>
      </c>
      <c r="BV701">
        <v>9991.799999999999</v>
      </c>
      <c r="BW701">
        <v>0</v>
      </c>
      <c r="BX701">
        <v>1580.918888888889</v>
      </c>
      <c r="BY701">
        <v>-32.91204444444444</v>
      </c>
      <c r="BZ701">
        <v>1362.99</v>
      </c>
      <c r="CA701">
        <v>1394.997777777778</v>
      </c>
      <c r="CB701">
        <v>1.236036666666666</v>
      </c>
      <c r="CC701">
        <v>1361.062222222222</v>
      </c>
      <c r="CD701">
        <v>24.32584444444445</v>
      </c>
      <c r="CE701">
        <v>1.748698888888889</v>
      </c>
      <c r="CF701">
        <v>1.66414</v>
      </c>
      <c r="CG701">
        <v>15.33562222222222</v>
      </c>
      <c r="CH701">
        <v>14.5659</v>
      </c>
      <c r="CI701">
        <v>1999.964444444445</v>
      </c>
      <c r="CJ701">
        <v>0.9799950000000001</v>
      </c>
      <c r="CK701">
        <v>0.020005</v>
      </c>
      <c r="CL701">
        <v>0</v>
      </c>
      <c r="CM701">
        <v>2.214355555555555</v>
      </c>
      <c r="CN701">
        <v>0</v>
      </c>
      <c r="CO701">
        <v>4368.612222222222</v>
      </c>
      <c r="CP701">
        <v>16749.14444444445</v>
      </c>
      <c r="CQ701">
        <v>42.937</v>
      </c>
      <c r="CR701">
        <v>44.625</v>
      </c>
      <c r="CS701">
        <v>43.375</v>
      </c>
      <c r="CT701">
        <v>42.812</v>
      </c>
      <c r="CU701">
        <v>41.75</v>
      </c>
      <c r="CV701">
        <v>1959.954444444445</v>
      </c>
      <c r="CW701">
        <v>40.01</v>
      </c>
      <c r="CX701">
        <v>0</v>
      </c>
      <c r="CY701">
        <v>1657320008.7</v>
      </c>
      <c r="CZ701">
        <v>0</v>
      </c>
      <c r="DA701">
        <v>1657315522.5</v>
      </c>
      <c r="DB701" t="s">
        <v>1038</v>
      </c>
      <c r="DC701">
        <v>1657315522.5</v>
      </c>
      <c r="DD701">
        <v>1657315518.5</v>
      </c>
      <c r="DE701">
        <v>10</v>
      </c>
      <c r="DF701">
        <v>0.226</v>
      </c>
      <c r="DG701">
        <v>0.346</v>
      </c>
      <c r="DH701">
        <v>-1.322</v>
      </c>
      <c r="DI701">
        <v>-0.172</v>
      </c>
      <c r="DJ701">
        <v>420</v>
      </c>
      <c r="DK701">
        <v>25</v>
      </c>
      <c r="DL701">
        <v>0.27</v>
      </c>
      <c r="DM701">
        <v>0.2</v>
      </c>
      <c r="DN701">
        <v>-34.7261525</v>
      </c>
      <c r="DO701">
        <v>9.024203752345285</v>
      </c>
      <c r="DP701">
        <v>1.278359458053074</v>
      </c>
      <c r="DQ701">
        <v>0</v>
      </c>
      <c r="DR701">
        <v>1.238606</v>
      </c>
      <c r="DS701">
        <v>0.02603774859286812</v>
      </c>
      <c r="DT701">
        <v>0.009586096650879339</v>
      </c>
      <c r="DU701">
        <v>1</v>
      </c>
      <c r="DV701">
        <v>1</v>
      </c>
      <c r="DW701">
        <v>2</v>
      </c>
      <c r="DX701" t="s">
        <v>357</v>
      </c>
      <c r="DY701">
        <v>2.9767</v>
      </c>
      <c r="DZ701">
        <v>2.72462</v>
      </c>
      <c r="EA701">
        <v>0.158476</v>
      </c>
      <c r="EB701">
        <v>0.159199</v>
      </c>
      <c r="EC701">
        <v>0.08728039999999999</v>
      </c>
      <c r="ED701">
        <v>0.0807571</v>
      </c>
      <c r="EE701">
        <v>26466.2</v>
      </c>
      <c r="EF701">
        <v>26545.9</v>
      </c>
      <c r="EG701">
        <v>29258.2</v>
      </c>
      <c r="EH701">
        <v>29218.7</v>
      </c>
      <c r="EI701">
        <v>35397.5</v>
      </c>
      <c r="EJ701">
        <v>35696.5</v>
      </c>
      <c r="EK701">
        <v>41220.5</v>
      </c>
      <c r="EL701">
        <v>41620.3</v>
      </c>
      <c r="EM701">
        <v>1.93557</v>
      </c>
      <c r="EN701">
        <v>2.02078</v>
      </c>
      <c r="EO701">
        <v>-0.00994653</v>
      </c>
      <c r="EP701">
        <v>0</v>
      </c>
      <c r="EQ701">
        <v>27.1732</v>
      </c>
      <c r="ER701">
        <v>999.9</v>
      </c>
      <c r="ES701">
        <v>27.7</v>
      </c>
      <c r="ET701">
        <v>39.5</v>
      </c>
      <c r="EU701">
        <v>29.2259</v>
      </c>
      <c r="EV701">
        <v>61.639</v>
      </c>
      <c r="EW701">
        <v>26.8109</v>
      </c>
      <c r="EX701">
        <v>2</v>
      </c>
      <c r="EY701">
        <v>0.271959</v>
      </c>
      <c r="EZ701">
        <v>4.59829</v>
      </c>
      <c r="FA701">
        <v>20.3255</v>
      </c>
      <c r="FB701">
        <v>5.2131</v>
      </c>
      <c r="FC701">
        <v>12.0152</v>
      </c>
      <c r="FD701">
        <v>4.9869</v>
      </c>
      <c r="FE701">
        <v>3.2876</v>
      </c>
      <c r="FF701">
        <v>6631.9</v>
      </c>
      <c r="FG701">
        <v>9999</v>
      </c>
      <c r="FH701">
        <v>9999</v>
      </c>
      <c r="FI701">
        <v>107.1</v>
      </c>
      <c r="FJ701">
        <v>1.86752</v>
      </c>
      <c r="FK701">
        <v>1.86651</v>
      </c>
      <c r="FL701">
        <v>1.866</v>
      </c>
      <c r="FM701">
        <v>1.86584</v>
      </c>
      <c r="FN701">
        <v>1.86768</v>
      </c>
      <c r="FO701">
        <v>1.87012</v>
      </c>
      <c r="FP701">
        <v>1.86877</v>
      </c>
      <c r="FQ701">
        <v>1.87018</v>
      </c>
      <c r="FR701">
        <v>0</v>
      </c>
      <c r="FS701">
        <v>0</v>
      </c>
      <c r="FT701">
        <v>0</v>
      </c>
      <c r="FU701">
        <v>0</v>
      </c>
      <c r="FV701" t="s">
        <v>358</v>
      </c>
      <c r="FW701" t="s">
        <v>359</v>
      </c>
      <c r="FX701" t="s">
        <v>360</v>
      </c>
      <c r="FY701" t="s">
        <v>360</v>
      </c>
      <c r="FZ701" t="s">
        <v>360</v>
      </c>
      <c r="GA701" t="s">
        <v>360</v>
      </c>
      <c r="GB701">
        <v>0</v>
      </c>
      <c r="GC701">
        <v>100</v>
      </c>
      <c r="GD701">
        <v>100</v>
      </c>
      <c r="GE701">
        <v>-2.79</v>
      </c>
      <c r="GF701">
        <v>-0.9599</v>
      </c>
      <c r="GG701">
        <v>-0.6157391948907027</v>
      </c>
      <c r="GH701">
        <v>-0.001751842048368114</v>
      </c>
      <c r="GI701">
        <v>2.175043830543419E-07</v>
      </c>
      <c r="GJ701">
        <v>-8.900938919420621E-11</v>
      </c>
      <c r="GK701">
        <v>8.598166570386768</v>
      </c>
      <c r="GL701">
        <v>1.777864070516789</v>
      </c>
      <c r="GM701">
        <v>-0.1595319365346188</v>
      </c>
      <c r="GN701">
        <v>0.002975254502177307</v>
      </c>
      <c r="GO701">
        <v>3</v>
      </c>
      <c r="GP701">
        <v>2360</v>
      </c>
      <c r="GQ701">
        <v>1</v>
      </c>
      <c r="GR701">
        <v>26</v>
      </c>
      <c r="GS701">
        <v>74.7</v>
      </c>
      <c r="GT701">
        <v>74.7</v>
      </c>
      <c r="GU701">
        <v>3.38257</v>
      </c>
      <c r="GV701">
        <v>2.21313</v>
      </c>
      <c r="GW701">
        <v>1.94702</v>
      </c>
      <c r="GX701">
        <v>2.81738</v>
      </c>
      <c r="GY701">
        <v>2.19482</v>
      </c>
      <c r="GZ701">
        <v>2.39014</v>
      </c>
      <c r="HA701">
        <v>42.271</v>
      </c>
      <c r="HB701">
        <v>11.6191</v>
      </c>
      <c r="HC701">
        <v>18</v>
      </c>
      <c r="HD701">
        <v>501.525</v>
      </c>
      <c r="HE701">
        <v>570.769</v>
      </c>
      <c r="HF701">
        <v>19.8852</v>
      </c>
      <c r="HG701">
        <v>30.7493</v>
      </c>
      <c r="HH701">
        <v>29.9999</v>
      </c>
      <c r="HI701">
        <v>30.727</v>
      </c>
      <c r="HJ701">
        <v>30.6588</v>
      </c>
      <c r="HK701">
        <v>67.733</v>
      </c>
      <c r="HL701">
        <v>15.4608</v>
      </c>
      <c r="HM701">
        <v>33.2169</v>
      </c>
      <c r="HN701">
        <v>19.8935</v>
      </c>
      <c r="HO701">
        <v>1384.45</v>
      </c>
      <c r="HP701">
        <v>24.301</v>
      </c>
      <c r="HQ701">
        <v>100.065</v>
      </c>
      <c r="HR701">
        <v>99.9746</v>
      </c>
    </row>
    <row r="702" spans="1:226">
      <c r="A702">
        <v>686</v>
      </c>
      <c r="B702">
        <v>1657320003.5</v>
      </c>
      <c r="C702">
        <v>11142.5</v>
      </c>
      <c r="D702" t="s">
        <v>1740</v>
      </c>
      <c r="E702" t="s">
        <v>1741</v>
      </c>
      <c r="F702">
        <v>5</v>
      </c>
      <c r="G702" t="s">
        <v>728</v>
      </c>
      <c r="H702" t="s">
        <v>354</v>
      </c>
      <c r="I702">
        <v>1657320000.555556</v>
      </c>
      <c r="J702">
        <f>(K702)/1000</f>
        <v>0</v>
      </c>
      <c r="K702">
        <f>IF(BF702, AN702, AH702)</f>
        <v>0</v>
      </c>
      <c r="L702">
        <f>IF(BF702, AI702, AG702)</f>
        <v>0</v>
      </c>
      <c r="M702">
        <f>BH702 - IF(AU702&gt;1, L702*BB702*100.0/(AW702*BV702), 0)</f>
        <v>0</v>
      </c>
      <c r="N702">
        <f>((T702-J702/2)*M702-L702)/(T702+J702/2)</f>
        <v>0</v>
      </c>
      <c r="O702">
        <f>N702*(BO702+BP702)/1000.0</f>
        <v>0</v>
      </c>
      <c r="P702">
        <f>(BH702 - IF(AU702&gt;1, L702*BB702*100.0/(AW702*BV702), 0))*(BO702+BP702)/1000.0</f>
        <v>0</v>
      </c>
      <c r="Q702">
        <f>2.0/((1/S702-1/R702)+SIGN(S702)*SQRT((1/S702-1/R702)*(1/S702-1/R702) + 4*BC702/((BC702+1)*(BC702+1))*(2*1/S702*1/R702-1/R702*1/R702)))</f>
        <v>0</v>
      </c>
      <c r="R702">
        <f>IF(LEFT(BD702,1)&lt;&gt;"0",IF(LEFT(BD702,1)="1",3.0,BE702),$D$5+$E$5*(BV702*BO702/($K$5*1000))+$F$5*(BV702*BO702/($K$5*1000))*MAX(MIN(BB702,$J$5),$I$5)*MAX(MIN(BB702,$J$5),$I$5)+$G$5*MAX(MIN(BB702,$J$5),$I$5)*(BV702*BO702/($K$5*1000))+$H$5*(BV702*BO702/($K$5*1000))*(BV702*BO702/($K$5*1000)))</f>
        <v>0</v>
      </c>
      <c r="S702">
        <f>J702*(1000-(1000*0.61365*exp(17.502*W702/(240.97+W702))/(BO702+BP702)+BJ702)/2)/(1000*0.61365*exp(17.502*W702/(240.97+W702))/(BO702+BP702)-BJ702)</f>
        <v>0</v>
      </c>
      <c r="T702">
        <f>1/((BC702+1)/(Q702/1.6)+1/(R702/1.37)) + BC702/((BC702+1)/(Q702/1.6) + BC702/(R702/1.37))</f>
        <v>0</v>
      </c>
      <c r="U702">
        <f>(AX702*BA702)</f>
        <v>0</v>
      </c>
      <c r="V702">
        <f>(BQ702+(U702+2*0.95*5.67E-8*(((BQ702+$B$7)+273)^4-(BQ702+273)^4)-44100*J702)/(1.84*29.3*R702+8*0.95*5.67E-8*(BQ702+273)^3))</f>
        <v>0</v>
      </c>
      <c r="W702">
        <f>($C$7*BR702+$D$7*BS702+$E$7*V702)</f>
        <v>0</v>
      </c>
      <c r="X702">
        <f>0.61365*exp(17.502*W702/(240.97+W702))</f>
        <v>0</v>
      </c>
      <c r="Y702">
        <f>(Z702/AA702*100)</f>
        <v>0</v>
      </c>
      <c r="Z702">
        <f>BJ702*(BO702+BP702)/1000</f>
        <v>0</v>
      </c>
      <c r="AA702">
        <f>0.61365*exp(17.502*BQ702/(240.97+BQ702))</f>
        <v>0</v>
      </c>
      <c r="AB702">
        <f>(X702-BJ702*(BO702+BP702)/1000)</f>
        <v>0</v>
      </c>
      <c r="AC702">
        <f>(-J702*44100)</f>
        <v>0</v>
      </c>
      <c r="AD702">
        <f>2*29.3*R702*0.92*(BQ702-W702)</f>
        <v>0</v>
      </c>
      <c r="AE702">
        <f>2*0.95*5.67E-8*(((BQ702+$B$7)+273)^4-(W702+273)^4)</f>
        <v>0</v>
      </c>
      <c r="AF702">
        <f>U702+AE702+AC702+AD702</f>
        <v>0</v>
      </c>
      <c r="AG702">
        <f>BN702*AU702*(BI702-BH702*(1000-AU702*BK702)/(1000-AU702*BJ702))/(100*BB702)</f>
        <v>0</v>
      </c>
      <c r="AH702">
        <f>1000*BN702*AU702*(BJ702-BK702)/(100*BB702*(1000-AU702*BJ702))</f>
        <v>0</v>
      </c>
      <c r="AI702">
        <f>(AJ702 - AK702 - BO702*1E3/(8.314*(BQ702+273.15)) * AM702/BN702 * AL702) * BN702/(100*BB702) * (1000 - BK702)/1000</f>
        <v>0</v>
      </c>
      <c r="AJ702">
        <v>1398.370005900626</v>
      </c>
      <c r="AK702">
        <v>1374.328666666666</v>
      </c>
      <c r="AL702">
        <v>3.000369042825644</v>
      </c>
      <c r="AM702">
        <v>65.61968836560369</v>
      </c>
      <c r="AN702">
        <f>(AP702 - AO702 + BO702*1E3/(8.314*(BQ702+273.15)) * AR702/BN702 * AQ702) * BN702/(100*BB702) * 1000/(1000 - AP702)</f>
        <v>0</v>
      </c>
      <c r="AO702">
        <v>24.32947606118575</v>
      </c>
      <c r="AP702">
        <v>25.56140727272727</v>
      </c>
      <c r="AQ702">
        <v>-2.314407188953872E-06</v>
      </c>
      <c r="AR702">
        <v>78.44544884641762</v>
      </c>
      <c r="AS702">
        <v>0</v>
      </c>
      <c r="AT702">
        <v>0</v>
      </c>
      <c r="AU702">
        <f>IF(AS702*$H$13&gt;=AW702,1.0,(AW702/(AW702-AS702*$H$13)))</f>
        <v>0</v>
      </c>
      <c r="AV702">
        <f>(AU702-1)*100</f>
        <v>0</v>
      </c>
      <c r="AW702">
        <f>MAX(0,($B$13+$C$13*BV702)/(1+$D$13*BV702)*BO702/(BQ702+273)*$E$13)</f>
        <v>0</v>
      </c>
      <c r="AX702">
        <f>$B$11*BW702+$C$11*BX702+$F$11*CI702*(1-CL702)</f>
        <v>0</v>
      </c>
      <c r="AY702">
        <f>AX702*AZ702</f>
        <v>0</v>
      </c>
      <c r="AZ702">
        <f>($B$11*$D$9+$C$11*$D$9+$F$11*((CV702+CN702)/MAX(CV702+CN702+CW702, 0.1)*$I$9+CW702/MAX(CV702+CN702+CW702, 0.1)*$J$9))/($B$11+$C$11+$F$11)</f>
        <v>0</v>
      </c>
      <c r="BA702">
        <f>($B$11*$K$9+$C$11*$K$9+$F$11*((CV702+CN702)/MAX(CV702+CN702+CW702, 0.1)*$P$9+CW702/MAX(CV702+CN702+CW702, 0.1)*$Q$9))/($B$11+$C$11+$F$11)</f>
        <v>0</v>
      </c>
      <c r="BB702">
        <v>6</v>
      </c>
      <c r="BC702">
        <v>0.5</v>
      </c>
      <c r="BD702" t="s">
        <v>355</v>
      </c>
      <c r="BE702">
        <v>2</v>
      </c>
      <c r="BF702" t="b">
        <v>1</v>
      </c>
      <c r="BG702">
        <v>1657320000.555556</v>
      </c>
      <c r="BH702">
        <v>1332.038888888889</v>
      </c>
      <c r="BI702">
        <v>1364.898888888889</v>
      </c>
      <c r="BJ702">
        <v>25.56157777777778</v>
      </c>
      <c r="BK702">
        <v>24.32683333333334</v>
      </c>
      <c r="BL702">
        <v>1334.817777777778</v>
      </c>
      <c r="BM702">
        <v>26.52185555555555</v>
      </c>
      <c r="BN702">
        <v>499.9998888888888</v>
      </c>
      <c r="BO702">
        <v>68.41017777777778</v>
      </c>
      <c r="BP702">
        <v>0.09999164444444444</v>
      </c>
      <c r="BQ702">
        <v>26.65823333333333</v>
      </c>
      <c r="BR702">
        <v>27.00695555555556</v>
      </c>
      <c r="BS702">
        <v>999.9000000000001</v>
      </c>
      <c r="BT702">
        <v>0</v>
      </c>
      <c r="BU702">
        <v>0</v>
      </c>
      <c r="BV702">
        <v>9991.244444444446</v>
      </c>
      <c r="BW702">
        <v>0</v>
      </c>
      <c r="BX702">
        <v>1580.52</v>
      </c>
      <c r="BY702">
        <v>-32.86082222222222</v>
      </c>
      <c r="BZ702">
        <v>1366.981111111111</v>
      </c>
      <c r="CA702">
        <v>1398.932222222222</v>
      </c>
      <c r="CB702">
        <v>1.234748888888889</v>
      </c>
      <c r="CC702">
        <v>1364.898888888889</v>
      </c>
      <c r="CD702">
        <v>24.32683333333334</v>
      </c>
      <c r="CE702">
        <v>1.748672222222222</v>
      </c>
      <c r="CF702">
        <v>1.664201111111111</v>
      </c>
      <c r="CG702">
        <v>15.33538888888889</v>
      </c>
      <c r="CH702">
        <v>14.56647777777778</v>
      </c>
      <c r="CI702">
        <v>1999.986666666667</v>
      </c>
      <c r="CJ702">
        <v>0.9799946666666668</v>
      </c>
      <c r="CK702">
        <v>0.02000533333333333</v>
      </c>
      <c r="CL702">
        <v>0</v>
      </c>
      <c r="CM702">
        <v>2.220788888888888</v>
      </c>
      <c r="CN702">
        <v>0</v>
      </c>
      <c r="CO702">
        <v>4368.44</v>
      </c>
      <c r="CP702">
        <v>16749.33333333333</v>
      </c>
      <c r="CQ702">
        <v>42.937</v>
      </c>
      <c r="CR702">
        <v>44.625</v>
      </c>
      <c r="CS702">
        <v>43.375</v>
      </c>
      <c r="CT702">
        <v>42.812</v>
      </c>
      <c r="CU702">
        <v>41.75</v>
      </c>
      <c r="CV702">
        <v>1959.976666666666</v>
      </c>
      <c r="CW702">
        <v>40.01</v>
      </c>
      <c r="CX702">
        <v>0</v>
      </c>
      <c r="CY702">
        <v>1657320009.9</v>
      </c>
      <c r="CZ702">
        <v>0</v>
      </c>
      <c r="DA702">
        <v>1657315522.5</v>
      </c>
      <c r="DB702" t="s">
        <v>1038</v>
      </c>
      <c r="DC702">
        <v>1657315522.5</v>
      </c>
      <c r="DD702">
        <v>1657315518.5</v>
      </c>
      <c r="DE702">
        <v>10</v>
      </c>
      <c r="DF702">
        <v>0.226</v>
      </c>
      <c r="DG702">
        <v>0.346</v>
      </c>
      <c r="DH702">
        <v>-1.322</v>
      </c>
      <c r="DI702">
        <v>-0.172</v>
      </c>
      <c r="DJ702">
        <v>420</v>
      </c>
      <c r="DK702">
        <v>25</v>
      </c>
      <c r="DL702">
        <v>0.27</v>
      </c>
      <c r="DM702">
        <v>0.2</v>
      </c>
      <c r="DN702">
        <v>-34.60050500000001</v>
      </c>
      <c r="DO702">
        <v>9.142941838649312</v>
      </c>
      <c r="DP702">
        <v>1.284084945583819</v>
      </c>
      <c r="DQ702">
        <v>0</v>
      </c>
      <c r="DR702">
        <v>1.23851725</v>
      </c>
      <c r="DS702">
        <v>0.00314420262663933</v>
      </c>
      <c r="DT702">
        <v>0.009690614012409124</v>
      </c>
      <c r="DU702">
        <v>1</v>
      </c>
      <c r="DV702">
        <v>1</v>
      </c>
      <c r="DW702">
        <v>2</v>
      </c>
      <c r="DX702" t="s">
        <v>357</v>
      </c>
      <c r="DY702">
        <v>2.97667</v>
      </c>
      <c r="DZ702">
        <v>2.7247</v>
      </c>
      <c r="EA702">
        <v>0.158815</v>
      </c>
      <c r="EB702">
        <v>0.159635</v>
      </c>
      <c r="EC702">
        <v>0.08728089999999999</v>
      </c>
      <c r="ED702">
        <v>0.0807341</v>
      </c>
      <c r="EE702">
        <v>26455.5</v>
      </c>
      <c r="EF702">
        <v>26532.2</v>
      </c>
      <c r="EG702">
        <v>29258.2</v>
      </c>
      <c r="EH702">
        <v>29218.8</v>
      </c>
      <c r="EI702">
        <v>35397.7</v>
      </c>
      <c r="EJ702">
        <v>35696.7</v>
      </c>
      <c r="EK702">
        <v>41220.8</v>
      </c>
      <c r="EL702">
        <v>41619.5</v>
      </c>
      <c r="EM702">
        <v>1.9354</v>
      </c>
      <c r="EN702">
        <v>2.02087</v>
      </c>
      <c r="EO702">
        <v>-0.0103563</v>
      </c>
      <c r="EP702">
        <v>0</v>
      </c>
      <c r="EQ702">
        <v>27.1741</v>
      </c>
      <c r="ER702">
        <v>999.9</v>
      </c>
      <c r="ES702">
        <v>27.7</v>
      </c>
      <c r="ET702">
        <v>39.5</v>
      </c>
      <c r="EU702">
        <v>29.2252</v>
      </c>
      <c r="EV702">
        <v>61.839</v>
      </c>
      <c r="EW702">
        <v>26.8069</v>
      </c>
      <c r="EX702">
        <v>2</v>
      </c>
      <c r="EY702">
        <v>0.271911</v>
      </c>
      <c r="EZ702">
        <v>4.58495</v>
      </c>
      <c r="FA702">
        <v>20.3259</v>
      </c>
      <c r="FB702">
        <v>5.214</v>
      </c>
      <c r="FC702">
        <v>12.0153</v>
      </c>
      <c r="FD702">
        <v>4.98715</v>
      </c>
      <c r="FE702">
        <v>3.28775</v>
      </c>
      <c r="FF702">
        <v>6632.1</v>
      </c>
      <c r="FG702">
        <v>9999</v>
      </c>
      <c r="FH702">
        <v>9999</v>
      </c>
      <c r="FI702">
        <v>107.1</v>
      </c>
      <c r="FJ702">
        <v>1.86752</v>
      </c>
      <c r="FK702">
        <v>1.86652</v>
      </c>
      <c r="FL702">
        <v>1.866</v>
      </c>
      <c r="FM702">
        <v>1.86584</v>
      </c>
      <c r="FN702">
        <v>1.86768</v>
      </c>
      <c r="FO702">
        <v>1.87012</v>
      </c>
      <c r="FP702">
        <v>1.86878</v>
      </c>
      <c r="FQ702">
        <v>1.87018</v>
      </c>
      <c r="FR702">
        <v>0</v>
      </c>
      <c r="FS702">
        <v>0</v>
      </c>
      <c r="FT702">
        <v>0</v>
      </c>
      <c r="FU702">
        <v>0</v>
      </c>
      <c r="FV702" t="s">
        <v>358</v>
      </c>
      <c r="FW702" t="s">
        <v>359</v>
      </c>
      <c r="FX702" t="s">
        <v>360</v>
      </c>
      <c r="FY702" t="s">
        <v>360</v>
      </c>
      <c r="FZ702" t="s">
        <v>360</v>
      </c>
      <c r="GA702" t="s">
        <v>360</v>
      </c>
      <c r="GB702">
        <v>0</v>
      </c>
      <c r="GC702">
        <v>100</v>
      </c>
      <c r="GD702">
        <v>100</v>
      </c>
      <c r="GE702">
        <v>-2.79</v>
      </c>
      <c r="GF702">
        <v>-0.9601</v>
      </c>
      <c r="GG702">
        <v>-0.6157391948907027</v>
      </c>
      <c r="GH702">
        <v>-0.001751842048368114</v>
      </c>
      <c r="GI702">
        <v>2.175043830543419E-07</v>
      </c>
      <c r="GJ702">
        <v>-8.900938919420621E-11</v>
      </c>
      <c r="GK702">
        <v>8.598166570386768</v>
      </c>
      <c r="GL702">
        <v>1.777864070516789</v>
      </c>
      <c r="GM702">
        <v>-0.1595319365346188</v>
      </c>
      <c r="GN702">
        <v>0.002975254502177307</v>
      </c>
      <c r="GO702">
        <v>3</v>
      </c>
      <c r="GP702">
        <v>2360</v>
      </c>
      <c r="GQ702">
        <v>1</v>
      </c>
      <c r="GR702">
        <v>26</v>
      </c>
      <c r="GS702">
        <v>74.7</v>
      </c>
      <c r="GT702">
        <v>74.8</v>
      </c>
      <c r="GU702">
        <v>3.40332</v>
      </c>
      <c r="GV702">
        <v>2.1167</v>
      </c>
      <c r="GW702">
        <v>1.94702</v>
      </c>
      <c r="GX702">
        <v>2.81738</v>
      </c>
      <c r="GY702">
        <v>2.19482</v>
      </c>
      <c r="GZ702">
        <v>2.36084</v>
      </c>
      <c r="HA702">
        <v>42.271</v>
      </c>
      <c r="HB702">
        <v>11.6103</v>
      </c>
      <c r="HC702">
        <v>18</v>
      </c>
      <c r="HD702">
        <v>501.412</v>
      </c>
      <c r="HE702">
        <v>570.845</v>
      </c>
      <c r="HF702">
        <v>19.8844</v>
      </c>
      <c r="HG702">
        <v>30.7493</v>
      </c>
      <c r="HH702">
        <v>29.9999</v>
      </c>
      <c r="HI702">
        <v>30.727</v>
      </c>
      <c r="HJ702">
        <v>30.6588</v>
      </c>
      <c r="HK702">
        <v>67.92619999999999</v>
      </c>
      <c r="HL702">
        <v>15.4608</v>
      </c>
      <c r="HM702">
        <v>33.2169</v>
      </c>
      <c r="HN702">
        <v>19.8935</v>
      </c>
      <c r="HO702">
        <v>1391.12</v>
      </c>
      <c r="HP702">
        <v>24.301</v>
      </c>
      <c r="HQ702">
        <v>100.065</v>
      </c>
      <c r="HR702">
        <v>99.9736</v>
      </c>
    </row>
    <row r="703" spans="1:226">
      <c r="A703">
        <v>687</v>
      </c>
      <c r="B703">
        <v>1657320007</v>
      </c>
      <c r="C703">
        <v>11146</v>
      </c>
      <c r="D703" t="s">
        <v>1742</v>
      </c>
      <c r="E703" t="s">
        <v>1743</v>
      </c>
      <c r="F703">
        <v>5</v>
      </c>
      <c r="G703" t="s">
        <v>728</v>
      </c>
      <c r="H703" t="s">
        <v>354</v>
      </c>
      <c r="I703">
        <v>1657320004.277778</v>
      </c>
      <c r="J703">
        <f>(K703)/1000</f>
        <v>0</v>
      </c>
      <c r="K703">
        <f>IF(BF703, AN703, AH703)</f>
        <v>0</v>
      </c>
      <c r="L703">
        <f>IF(BF703, AI703, AG703)</f>
        <v>0</v>
      </c>
      <c r="M703">
        <f>BH703 - IF(AU703&gt;1, L703*BB703*100.0/(AW703*BV703), 0)</f>
        <v>0</v>
      </c>
      <c r="N703">
        <f>((T703-J703/2)*M703-L703)/(T703+J703/2)</f>
        <v>0</v>
      </c>
      <c r="O703">
        <f>N703*(BO703+BP703)/1000.0</f>
        <v>0</v>
      </c>
      <c r="P703">
        <f>(BH703 - IF(AU703&gt;1, L703*BB703*100.0/(AW703*BV703), 0))*(BO703+BP703)/1000.0</f>
        <v>0</v>
      </c>
      <c r="Q703">
        <f>2.0/((1/S703-1/R703)+SIGN(S703)*SQRT((1/S703-1/R703)*(1/S703-1/R703) + 4*BC703/((BC703+1)*(BC703+1))*(2*1/S703*1/R703-1/R703*1/R703)))</f>
        <v>0</v>
      </c>
      <c r="R703">
        <f>IF(LEFT(BD703,1)&lt;&gt;"0",IF(LEFT(BD703,1)="1",3.0,BE703),$D$5+$E$5*(BV703*BO703/($K$5*1000))+$F$5*(BV703*BO703/($K$5*1000))*MAX(MIN(BB703,$J$5),$I$5)*MAX(MIN(BB703,$J$5),$I$5)+$G$5*MAX(MIN(BB703,$J$5),$I$5)*(BV703*BO703/($K$5*1000))+$H$5*(BV703*BO703/($K$5*1000))*(BV703*BO703/($K$5*1000)))</f>
        <v>0</v>
      </c>
      <c r="S703">
        <f>J703*(1000-(1000*0.61365*exp(17.502*W703/(240.97+W703))/(BO703+BP703)+BJ703)/2)/(1000*0.61365*exp(17.502*W703/(240.97+W703))/(BO703+BP703)-BJ703)</f>
        <v>0</v>
      </c>
      <c r="T703">
        <f>1/((BC703+1)/(Q703/1.6)+1/(R703/1.37)) + BC703/((BC703+1)/(Q703/1.6) + BC703/(R703/1.37))</f>
        <v>0</v>
      </c>
      <c r="U703">
        <f>(AX703*BA703)</f>
        <v>0</v>
      </c>
      <c r="V703">
        <f>(BQ703+(U703+2*0.95*5.67E-8*(((BQ703+$B$7)+273)^4-(BQ703+273)^4)-44100*J703)/(1.84*29.3*R703+8*0.95*5.67E-8*(BQ703+273)^3))</f>
        <v>0</v>
      </c>
      <c r="W703">
        <f>($C$7*BR703+$D$7*BS703+$E$7*V703)</f>
        <v>0</v>
      </c>
      <c r="X703">
        <f>0.61365*exp(17.502*W703/(240.97+W703))</f>
        <v>0</v>
      </c>
      <c r="Y703">
        <f>(Z703/AA703*100)</f>
        <v>0</v>
      </c>
      <c r="Z703">
        <f>BJ703*(BO703+BP703)/1000</f>
        <v>0</v>
      </c>
      <c r="AA703">
        <f>0.61365*exp(17.502*BQ703/(240.97+BQ703))</f>
        <v>0</v>
      </c>
      <c r="AB703">
        <f>(X703-BJ703*(BO703+BP703)/1000)</f>
        <v>0</v>
      </c>
      <c r="AC703">
        <f>(-J703*44100)</f>
        <v>0</v>
      </c>
      <c r="AD703">
        <f>2*29.3*R703*0.92*(BQ703-W703)</f>
        <v>0</v>
      </c>
      <c r="AE703">
        <f>2*0.95*5.67E-8*(((BQ703+$B$7)+273)^4-(W703+273)^4)</f>
        <v>0</v>
      </c>
      <c r="AF703">
        <f>U703+AE703+AC703+AD703</f>
        <v>0</v>
      </c>
      <c r="AG703">
        <f>BN703*AU703*(BI703-BH703*(1000-AU703*BK703)/(1000-AU703*BJ703))/(100*BB703)</f>
        <v>0</v>
      </c>
      <c r="AH703">
        <f>1000*BN703*AU703*(BJ703-BK703)/(100*BB703*(1000-AU703*BJ703))</f>
        <v>0</v>
      </c>
      <c r="AI703">
        <f>(AJ703 - AK703 - BO703*1E3/(8.314*(BQ703+273.15)) * AM703/BN703 * AL703) * BN703/(100*BB703) * (1000 - BK703)/1000</f>
        <v>0</v>
      </c>
      <c r="AJ703">
        <v>1411.311152595795</v>
      </c>
      <c r="AK703">
        <v>1386.196545454545</v>
      </c>
      <c r="AL703">
        <v>3.371059423933053</v>
      </c>
      <c r="AM703">
        <v>65.61968836560369</v>
      </c>
      <c r="AN703">
        <f>(AP703 - AO703 + BO703*1E3/(8.314*(BQ703+273.15)) * AR703/BN703 * AQ703) * BN703/(100*BB703) * 1000/(1000 - AP703)</f>
        <v>0</v>
      </c>
      <c r="AO703">
        <v>24.32836447462025</v>
      </c>
      <c r="AP703">
        <v>25.56074303030303</v>
      </c>
      <c r="AQ703">
        <v>-1.874173564877945E-06</v>
      </c>
      <c r="AR703">
        <v>78.44544884641762</v>
      </c>
      <c r="AS703">
        <v>0</v>
      </c>
      <c r="AT703">
        <v>0</v>
      </c>
      <c r="AU703">
        <f>IF(AS703*$H$13&gt;=AW703,1.0,(AW703/(AW703-AS703*$H$13)))</f>
        <v>0</v>
      </c>
      <c r="AV703">
        <f>(AU703-1)*100</f>
        <v>0</v>
      </c>
      <c r="AW703">
        <f>MAX(0,($B$13+$C$13*BV703)/(1+$D$13*BV703)*BO703/(BQ703+273)*$E$13)</f>
        <v>0</v>
      </c>
      <c r="AX703">
        <f>$B$11*BW703+$C$11*BX703+$F$11*CI703*(1-CL703)</f>
        <v>0</v>
      </c>
      <c r="AY703">
        <f>AX703*AZ703</f>
        <v>0</v>
      </c>
      <c r="AZ703">
        <f>($B$11*$D$9+$C$11*$D$9+$F$11*((CV703+CN703)/MAX(CV703+CN703+CW703, 0.1)*$I$9+CW703/MAX(CV703+CN703+CW703, 0.1)*$J$9))/($B$11+$C$11+$F$11)</f>
        <v>0</v>
      </c>
      <c r="BA703">
        <f>($B$11*$K$9+$C$11*$K$9+$F$11*((CV703+CN703)/MAX(CV703+CN703+CW703, 0.1)*$P$9+CW703/MAX(CV703+CN703+CW703, 0.1)*$Q$9))/($B$11+$C$11+$F$11)</f>
        <v>0</v>
      </c>
      <c r="BB703">
        <v>6</v>
      </c>
      <c r="BC703">
        <v>0.5</v>
      </c>
      <c r="BD703" t="s">
        <v>355</v>
      </c>
      <c r="BE703">
        <v>2</v>
      </c>
      <c r="BF703" t="b">
        <v>1</v>
      </c>
      <c r="BG703">
        <v>1657320004.277778</v>
      </c>
      <c r="BH703">
        <v>1343.484444444445</v>
      </c>
      <c r="BI703">
        <v>1377.328888888889</v>
      </c>
      <c r="BJ703">
        <v>25.56095555555556</v>
      </c>
      <c r="BK703">
        <v>24.33084444444444</v>
      </c>
      <c r="BL703">
        <v>1346.281111111111</v>
      </c>
      <c r="BM703">
        <v>26.52081111111112</v>
      </c>
      <c r="BN703">
        <v>499.9821111111111</v>
      </c>
      <c r="BO703">
        <v>68.41022222222222</v>
      </c>
      <c r="BP703">
        <v>0.09989155555555557</v>
      </c>
      <c r="BQ703">
        <v>26.65494444444444</v>
      </c>
      <c r="BR703">
        <v>27.00275555555555</v>
      </c>
      <c r="BS703">
        <v>999.9000000000001</v>
      </c>
      <c r="BT703">
        <v>0</v>
      </c>
      <c r="BU703">
        <v>0</v>
      </c>
      <c r="BV703">
        <v>10016.17777777778</v>
      </c>
      <c r="BW703">
        <v>0</v>
      </c>
      <c r="BX703">
        <v>1579.597777777778</v>
      </c>
      <c r="BY703">
        <v>-33.84687777777778</v>
      </c>
      <c r="BZ703">
        <v>1378.724444444445</v>
      </c>
      <c r="CA703">
        <v>1411.677777777778</v>
      </c>
      <c r="CB703">
        <v>1.230118888888889</v>
      </c>
      <c r="CC703">
        <v>1377.328888888889</v>
      </c>
      <c r="CD703">
        <v>24.33084444444444</v>
      </c>
      <c r="CE703">
        <v>1.748632222222222</v>
      </c>
      <c r="CF703">
        <v>1.664475555555555</v>
      </c>
      <c r="CG703">
        <v>15.33503333333333</v>
      </c>
      <c r="CH703">
        <v>14.56904444444444</v>
      </c>
      <c r="CI703">
        <v>1999.995555555555</v>
      </c>
      <c r="CJ703">
        <v>0.9799950000000001</v>
      </c>
      <c r="CK703">
        <v>0.020005</v>
      </c>
      <c r="CL703">
        <v>0</v>
      </c>
      <c r="CM703">
        <v>2.286055555555556</v>
      </c>
      <c r="CN703">
        <v>0</v>
      </c>
      <c r="CO703">
        <v>4368.19111111111</v>
      </c>
      <c r="CP703">
        <v>16749.37777777778</v>
      </c>
      <c r="CQ703">
        <v>42.937</v>
      </c>
      <c r="CR703">
        <v>44.625</v>
      </c>
      <c r="CS703">
        <v>43.375</v>
      </c>
      <c r="CT703">
        <v>42.812</v>
      </c>
      <c r="CU703">
        <v>41.75</v>
      </c>
      <c r="CV703">
        <v>1959.985555555555</v>
      </c>
      <c r="CW703">
        <v>40.01</v>
      </c>
      <c r="CX703">
        <v>0</v>
      </c>
      <c r="CY703">
        <v>1657320013.5</v>
      </c>
      <c r="CZ703">
        <v>0</v>
      </c>
      <c r="DA703">
        <v>1657315522.5</v>
      </c>
      <c r="DB703" t="s">
        <v>1038</v>
      </c>
      <c r="DC703">
        <v>1657315522.5</v>
      </c>
      <c r="DD703">
        <v>1657315518.5</v>
      </c>
      <c r="DE703">
        <v>10</v>
      </c>
      <c r="DF703">
        <v>0.226</v>
      </c>
      <c r="DG703">
        <v>0.346</v>
      </c>
      <c r="DH703">
        <v>-1.322</v>
      </c>
      <c r="DI703">
        <v>-0.172</v>
      </c>
      <c r="DJ703">
        <v>420</v>
      </c>
      <c r="DK703">
        <v>25</v>
      </c>
      <c r="DL703">
        <v>0.27</v>
      </c>
      <c r="DM703">
        <v>0.2</v>
      </c>
      <c r="DN703">
        <v>-34.33359249999999</v>
      </c>
      <c r="DO703">
        <v>6.918982739212005</v>
      </c>
      <c r="DP703">
        <v>1.208921726661305</v>
      </c>
      <c r="DQ703">
        <v>0</v>
      </c>
      <c r="DR703">
        <v>1.23912425</v>
      </c>
      <c r="DS703">
        <v>-0.06913497185741427</v>
      </c>
      <c r="DT703">
        <v>0.009294458264874825</v>
      </c>
      <c r="DU703">
        <v>1</v>
      </c>
      <c r="DV703">
        <v>1</v>
      </c>
      <c r="DW703">
        <v>2</v>
      </c>
      <c r="DX703" t="s">
        <v>357</v>
      </c>
      <c r="DY703">
        <v>2.97674</v>
      </c>
      <c r="DZ703">
        <v>2.72486</v>
      </c>
      <c r="EA703">
        <v>0.159671</v>
      </c>
      <c r="EB703">
        <v>0.160407</v>
      </c>
      <c r="EC703">
        <v>0.0872788</v>
      </c>
      <c r="ED703">
        <v>0.0807628</v>
      </c>
      <c r="EE703">
        <v>26428.9</v>
      </c>
      <c r="EF703">
        <v>26508.1</v>
      </c>
      <c r="EG703">
        <v>29258.6</v>
      </c>
      <c r="EH703">
        <v>29219.1</v>
      </c>
      <c r="EI703">
        <v>35397.6</v>
      </c>
      <c r="EJ703">
        <v>35696.1</v>
      </c>
      <c r="EK703">
        <v>41220.5</v>
      </c>
      <c r="EL703">
        <v>41620.1</v>
      </c>
      <c r="EM703">
        <v>1.9354</v>
      </c>
      <c r="EN703">
        <v>2.0207</v>
      </c>
      <c r="EO703">
        <v>-0.0110194</v>
      </c>
      <c r="EP703">
        <v>0</v>
      </c>
      <c r="EQ703">
        <v>27.1762</v>
      </c>
      <c r="ER703">
        <v>999.9</v>
      </c>
      <c r="ES703">
        <v>27.7</v>
      </c>
      <c r="ET703">
        <v>39.5</v>
      </c>
      <c r="EU703">
        <v>29.2286</v>
      </c>
      <c r="EV703">
        <v>61.889</v>
      </c>
      <c r="EW703">
        <v>26.7628</v>
      </c>
      <c r="EX703">
        <v>2</v>
      </c>
      <c r="EY703">
        <v>0.271596</v>
      </c>
      <c r="EZ703">
        <v>4.58117</v>
      </c>
      <c r="FA703">
        <v>20.3262</v>
      </c>
      <c r="FB703">
        <v>5.21429</v>
      </c>
      <c r="FC703">
        <v>12.0153</v>
      </c>
      <c r="FD703">
        <v>4.98715</v>
      </c>
      <c r="FE703">
        <v>3.2878</v>
      </c>
      <c r="FF703">
        <v>6632.1</v>
      </c>
      <c r="FG703">
        <v>9999</v>
      </c>
      <c r="FH703">
        <v>9999</v>
      </c>
      <c r="FI703">
        <v>107.1</v>
      </c>
      <c r="FJ703">
        <v>1.86752</v>
      </c>
      <c r="FK703">
        <v>1.86654</v>
      </c>
      <c r="FL703">
        <v>1.866</v>
      </c>
      <c r="FM703">
        <v>1.86584</v>
      </c>
      <c r="FN703">
        <v>1.86768</v>
      </c>
      <c r="FO703">
        <v>1.87012</v>
      </c>
      <c r="FP703">
        <v>1.86875</v>
      </c>
      <c r="FQ703">
        <v>1.87017</v>
      </c>
      <c r="FR703">
        <v>0</v>
      </c>
      <c r="FS703">
        <v>0</v>
      </c>
      <c r="FT703">
        <v>0</v>
      </c>
      <c r="FU703">
        <v>0</v>
      </c>
      <c r="FV703" t="s">
        <v>358</v>
      </c>
      <c r="FW703" t="s">
        <v>359</v>
      </c>
      <c r="FX703" t="s">
        <v>360</v>
      </c>
      <c r="FY703" t="s">
        <v>360</v>
      </c>
      <c r="FZ703" t="s">
        <v>360</v>
      </c>
      <c r="GA703" t="s">
        <v>360</v>
      </c>
      <c r="GB703">
        <v>0</v>
      </c>
      <c r="GC703">
        <v>100</v>
      </c>
      <c r="GD703">
        <v>100</v>
      </c>
      <c r="GE703">
        <v>-2.81</v>
      </c>
      <c r="GF703">
        <v>-0.9594</v>
      </c>
      <c r="GG703">
        <v>-0.6157391948907027</v>
      </c>
      <c r="GH703">
        <v>-0.001751842048368114</v>
      </c>
      <c r="GI703">
        <v>2.175043830543419E-07</v>
      </c>
      <c r="GJ703">
        <v>-8.900938919420621E-11</v>
      </c>
      <c r="GK703">
        <v>8.598166570386768</v>
      </c>
      <c r="GL703">
        <v>1.777864070516789</v>
      </c>
      <c r="GM703">
        <v>-0.1595319365346188</v>
      </c>
      <c r="GN703">
        <v>0.002975254502177307</v>
      </c>
      <c r="GO703">
        <v>3</v>
      </c>
      <c r="GP703">
        <v>2360</v>
      </c>
      <c r="GQ703">
        <v>1</v>
      </c>
      <c r="GR703">
        <v>26</v>
      </c>
      <c r="GS703">
        <v>74.7</v>
      </c>
      <c r="GT703">
        <v>74.8</v>
      </c>
      <c r="GU703">
        <v>3.40942</v>
      </c>
      <c r="GV703">
        <v>2.21558</v>
      </c>
      <c r="GW703">
        <v>1.94702</v>
      </c>
      <c r="GX703">
        <v>2.81738</v>
      </c>
      <c r="GY703">
        <v>2.19482</v>
      </c>
      <c r="GZ703">
        <v>2.37549</v>
      </c>
      <c r="HA703">
        <v>42.2975</v>
      </c>
      <c r="HB703">
        <v>11.6103</v>
      </c>
      <c r="HC703">
        <v>18</v>
      </c>
      <c r="HD703">
        <v>501.411</v>
      </c>
      <c r="HE703">
        <v>570.713</v>
      </c>
      <c r="HF703">
        <v>19.883</v>
      </c>
      <c r="HG703">
        <v>30.7493</v>
      </c>
      <c r="HH703">
        <v>29.9998</v>
      </c>
      <c r="HI703">
        <v>30.727</v>
      </c>
      <c r="HJ703">
        <v>30.6588</v>
      </c>
      <c r="HK703">
        <v>68.5365</v>
      </c>
      <c r="HL703">
        <v>15.4608</v>
      </c>
      <c r="HM703">
        <v>33.2169</v>
      </c>
      <c r="HN703">
        <v>19.886</v>
      </c>
      <c r="HO703">
        <v>1424.34</v>
      </c>
      <c r="HP703">
        <v>24.301</v>
      </c>
      <c r="HQ703">
        <v>100.065</v>
      </c>
      <c r="HR703">
        <v>99.97490000000001</v>
      </c>
    </row>
    <row r="704" spans="1:226">
      <c r="A704">
        <v>688</v>
      </c>
      <c r="B704">
        <v>1657320008.5</v>
      </c>
      <c r="C704">
        <v>11147.5</v>
      </c>
      <c r="D704" t="s">
        <v>1744</v>
      </c>
      <c r="E704" t="s">
        <v>1745</v>
      </c>
      <c r="F704">
        <v>5</v>
      </c>
      <c r="G704" t="s">
        <v>728</v>
      </c>
      <c r="H704" t="s">
        <v>354</v>
      </c>
      <c r="I704">
        <v>1657320005.555556</v>
      </c>
      <c r="J704">
        <f>(K704)/1000</f>
        <v>0</v>
      </c>
      <c r="K704">
        <f>IF(BF704, AN704, AH704)</f>
        <v>0</v>
      </c>
      <c r="L704">
        <f>IF(BF704, AI704, AG704)</f>
        <v>0</v>
      </c>
      <c r="M704">
        <f>BH704 - IF(AU704&gt;1, L704*BB704*100.0/(AW704*BV704), 0)</f>
        <v>0</v>
      </c>
      <c r="N704">
        <f>((T704-J704/2)*M704-L704)/(T704+J704/2)</f>
        <v>0</v>
      </c>
      <c r="O704">
        <f>N704*(BO704+BP704)/1000.0</f>
        <v>0</v>
      </c>
      <c r="P704">
        <f>(BH704 - IF(AU704&gt;1, L704*BB704*100.0/(AW704*BV704), 0))*(BO704+BP704)/1000.0</f>
        <v>0</v>
      </c>
      <c r="Q704">
        <f>2.0/((1/S704-1/R704)+SIGN(S704)*SQRT((1/S704-1/R704)*(1/S704-1/R704) + 4*BC704/((BC704+1)*(BC704+1))*(2*1/S704*1/R704-1/R704*1/R704)))</f>
        <v>0</v>
      </c>
      <c r="R704">
        <f>IF(LEFT(BD704,1)&lt;&gt;"0",IF(LEFT(BD704,1)="1",3.0,BE704),$D$5+$E$5*(BV704*BO704/($K$5*1000))+$F$5*(BV704*BO704/($K$5*1000))*MAX(MIN(BB704,$J$5),$I$5)*MAX(MIN(BB704,$J$5),$I$5)+$G$5*MAX(MIN(BB704,$J$5),$I$5)*(BV704*BO704/($K$5*1000))+$H$5*(BV704*BO704/($K$5*1000))*(BV704*BO704/($K$5*1000)))</f>
        <v>0</v>
      </c>
      <c r="S704">
        <f>J704*(1000-(1000*0.61365*exp(17.502*W704/(240.97+W704))/(BO704+BP704)+BJ704)/2)/(1000*0.61365*exp(17.502*W704/(240.97+W704))/(BO704+BP704)-BJ704)</f>
        <v>0</v>
      </c>
      <c r="T704">
        <f>1/((BC704+1)/(Q704/1.6)+1/(R704/1.37)) + BC704/((BC704+1)/(Q704/1.6) + BC704/(R704/1.37))</f>
        <v>0</v>
      </c>
      <c r="U704">
        <f>(AX704*BA704)</f>
        <v>0</v>
      </c>
      <c r="V704">
        <f>(BQ704+(U704+2*0.95*5.67E-8*(((BQ704+$B$7)+273)^4-(BQ704+273)^4)-44100*J704)/(1.84*29.3*R704+8*0.95*5.67E-8*(BQ704+273)^3))</f>
        <v>0</v>
      </c>
      <c r="W704">
        <f>($C$7*BR704+$D$7*BS704+$E$7*V704)</f>
        <v>0</v>
      </c>
      <c r="X704">
        <f>0.61365*exp(17.502*W704/(240.97+W704))</f>
        <v>0</v>
      </c>
      <c r="Y704">
        <f>(Z704/AA704*100)</f>
        <v>0</v>
      </c>
      <c r="Z704">
        <f>BJ704*(BO704+BP704)/1000</f>
        <v>0</v>
      </c>
      <c r="AA704">
        <f>0.61365*exp(17.502*BQ704/(240.97+BQ704))</f>
        <v>0</v>
      </c>
      <c r="AB704">
        <f>(X704-BJ704*(BO704+BP704)/1000)</f>
        <v>0</v>
      </c>
      <c r="AC704">
        <f>(-J704*44100)</f>
        <v>0</v>
      </c>
      <c r="AD704">
        <f>2*29.3*R704*0.92*(BQ704-W704)</f>
        <v>0</v>
      </c>
      <c r="AE704">
        <f>2*0.95*5.67E-8*(((BQ704+$B$7)+273)^4-(W704+273)^4)</f>
        <v>0</v>
      </c>
      <c r="AF704">
        <f>U704+AE704+AC704+AD704</f>
        <v>0</v>
      </c>
      <c r="AG704">
        <f>BN704*AU704*(BI704-BH704*(1000-AU704*BK704)/(1000-AU704*BJ704))/(100*BB704)</f>
        <v>0</v>
      </c>
      <c r="AH704">
        <f>1000*BN704*AU704*(BJ704-BK704)/(100*BB704*(1000-AU704*BJ704))</f>
        <v>0</v>
      </c>
      <c r="AI704">
        <f>(AJ704 - AK704 - BO704*1E3/(8.314*(BQ704+273.15)) * AM704/BN704 * AL704) * BN704/(100*BB704) * (1000 - BK704)/1000</f>
        <v>0</v>
      </c>
      <c r="AJ704">
        <v>1415.833848205255</v>
      </c>
      <c r="AK704">
        <v>1391.033212121212</v>
      </c>
      <c r="AL704">
        <v>3.332401353659409</v>
      </c>
      <c r="AM704">
        <v>65.61968836560369</v>
      </c>
      <c r="AN704">
        <f>(AP704 - AO704 + BO704*1E3/(8.314*(BQ704+273.15)) * AR704/BN704 * AQ704) * BN704/(100*BB704) * 1000/(1000 - AP704)</f>
        <v>0</v>
      </c>
      <c r="AO704">
        <v>24.33157615095036</v>
      </c>
      <c r="AP704">
        <v>25.5609509090909</v>
      </c>
      <c r="AQ704">
        <v>-1.373412272265275E-06</v>
      </c>
      <c r="AR704">
        <v>78.44544884641762</v>
      </c>
      <c r="AS704">
        <v>0</v>
      </c>
      <c r="AT704">
        <v>0</v>
      </c>
      <c r="AU704">
        <f>IF(AS704*$H$13&gt;=AW704,1.0,(AW704/(AW704-AS704*$H$13)))</f>
        <v>0</v>
      </c>
      <c r="AV704">
        <f>(AU704-1)*100</f>
        <v>0</v>
      </c>
      <c r="AW704">
        <f>MAX(0,($B$13+$C$13*BV704)/(1+$D$13*BV704)*BO704/(BQ704+273)*$E$13)</f>
        <v>0</v>
      </c>
      <c r="AX704">
        <f>$B$11*BW704+$C$11*BX704+$F$11*CI704*(1-CL704)</f>
        <v>0</v>
      </c>
      <c r="AY704">
        <f>AX704*AZ704</f>
        <v>0</v>
      </c>
      <c r="AZ704">
        <f>($B$11*$D$9+$C$11*$D$9+$F$11*((CV704+CN704)/MAX(CV704+CN704+CW704, 0.1)*$I$9+CW704/MAX(CV704+CN704+CW704, 0.1)*$J$9))/($B$11+$C$11+$F$11)</f>
        <v>0</v>
      </c>
      <c r="BA704">
        <f>($B$11*$K$9+$C$11*$K$9+$F$11*((CV704+CN704)/MAX(CV704+CN704+CW704, 0.1)*$P$9+CW704/MAX(CV704+CN704+CW704, 0.1)*$Q$9))/($B$11+$C$11+$F$11)</f>
        <v>0</v>
      </c>
      <c r="BB704">
        <v>6</v>
      </c>
      <c r="BC704">
        <v>0.5</v>
      </c>
      <c r="BD704" t="s">
        <v>355</v>
      </c>
      <c r="BE704">
        <v>2</v>
      </c>
      <c r="BF704" t="b">
        <v>1</v>
      </c>
      <c r="BG704">
        <v>1657320005.555556</v>
      </c>
      <c r="BH704">
        <v>1347.575555555556</v>
      </c>
      <c r="BI704">
        <v>1381.517777777778</v>
      </c>
      <c r="BJ704">
        <v>25.56093333333333</v>
      </c>
      <c r="BK704">
        <v>24.3317</v>
      </c>
      <c r="BL704">
        <v>1350.38</v>
      </c>
      <c r="BM704">
        <v>26.52076666666667</v>
      </c>
      <c r="BN704">
        <v>499.9832222222223</v>
      </c>
      <c r="BO704">
        <v>68.41053333333333</v>
      </c>
      <c r="BP704">
        <v>0.0999091</v>
      </c>
      <c r="BQ704">
        <v>26.6538</v>
      </c>
      <c r="BR704">
        <v>27.0005</v>
      </c>
      <c r="BS704">
        <v>999.9000000000001</v>
      </c>
      <c r="BT704">
        <v>0</v>
      </c>
      <c r="BU704">
        <v>0</v>
      </c>
      <c r="BV704">
        <v>10019.86666666666</v>
      </c>
      <c r="BW704">
        <v>0</v>
      </c>
      <c r="BX704">
        <v>1579.323333333333</v>
      </c>
      <c r="BY704">
        <v>-33.94393333333333</v>
      </c>
      <c r="BZ704">
        <v>1382.923333333333</v>
      </c>
      <c r="CA704">
        <v>1415.972222222222</v>
      </c>
      <c r="CB704">
        <v>1.229232222222222</v>
      </c>
      <c r="CC704">
        <v>1381.517777777778</v>
      </c>
      <c r="CD704">
        <v>24.3317</v>
      </c>
      <c r="CE704">
        <v>1.748637777777778</v>
      </c>
      <c r="CF704">
        <v>1.664542222222222</v>
      </c>
      <c r="CG704">
        <v>15.33507777777778</v>
      </c>
      <c r="CH704">
        <v>14.56966666666666</v>
      </c>
      <c r="CI704">
        <v>1999.921111111111</v>
      </c>
      <c r="CJ704">
        <v>0.9799946666666668</v>
      </c>
      <c r="CK704">
        <v>0.02000533333333333</v>
      </c>
      <c r="CL704">
        <v>0</v>
      </c>
      <c r="CM704">
        <v>2.298977777777778</v>
      </c>
      <c r="CN704">
        <v>0</v>
      </c>
      <c r="CO704">
        <v>4365.332222222222</v>
      </c>
      <c r="CP704">
        <v>16748.75555555556</v>
      </c>
      <c r="CQ704">
        <v>42.937</v>
      </c>
      <c r="CR704">
        <v>44.625</v>
      </c>
      <c r="CS704">
        <v>43.375</v>
      </c>
      <c r="CT704">
        <v>42.812</v>
      </c>
      <c r="CU704">
        <v>41.75</v>
      </c>
      <c r="CV704">
        <v>1959.911111111111</v>
      </c>
      <c r="CW704">
        <v>40.01</v>
      </c>
      <c r="CX704">
        <v>0</v>
      </c>
      <c r="CY704">
        <v>1657320015.3</v>
      </c>
      <c r="CZ704">
        <v>0</v>
      </c>
      <c r="DA704">
        <v>1657315522.5</v>
      </c>
      <c r="DB704" t="s">
        <v>1038</v>
      </c>
      <c r="DC704">
        <v>1657315522.5</v>
      </c>
      <c r="DD704">
        <v>1657315518.5</v>
      </c>
      <c r="DE704">
        <v>10</v>
      </c>
      <c r="DF704">
        <v>0.226</v>
      </c>
      <c r="DG704">
        <v>0.346</v>
      </c>
      <c r="DH704">
        <v>-1.322</v>
      </c>
      <c r="DI704">
        <v>-0.172</v>
      </c>
      <c r="DJ704">
        <v>420</v>
      </c>
      <c r="DK704">
        <v>25</v>
      </c>
      <c r="DL704">
        <v>0.27</v>
      </c>
      <c r="DM704">
        <v>0.2</v>
      </c>
      <c r="DN704">
        <v>-34.29323658536585</v>
      </c>
      <c r="DO704">
        <v>7.203062717770047</v>
      </c>
      <c r="DP704">
        <v>1.204401455385488</v>
      </c>
      <c r="DQ704">
        <v>0</v>
      </c>
      <c r="DR704">
        <v>1.23760512195122</v>
      </c>
      <c r="DS704">
        <v>-0.07630641114982588</v>
      </c>
      <c r="DT704">
        <v>0.009892595437867807</v>
      </c>
      <c r="DU704">
        <v>1</v>
      </c>
      <c r="DV704">
        <v>1</v>
      </c>
      <c r="DW704">
        <v>2</v>
      </c>
      <c r="DX704" t="s">
        <v>357</v>
      </c>
      <c r="DY704">
        <v>2.97672</v>
      </c>
      <c r="DZ704">
        <v>2.72482</v>
      </c>
      <c r="EA704">
        <v>0.16002</v>
      </c>
      <c r="EB704">
        <v>0.160753</v>
      </c>
      <c r="EC704">
        <v>0.08728089999999999</v>
      </c>
      <c r="ED704">
        <v>0.0807451</v>
      </c>
      <c r="EE704">
        <v>26418.1</v>
      </c>
      <c r="EF704">
        <v>26496.8</v>
      </c>
      <c r="EG704">
        <v>29258.8</v>
      </c>
      <c r="EH704">
        <v>29218.7</v>
      </c>
      <c r="EI704">
        <v>35397.7</v>
      </c>
      <c r="EJ704">
        <v>35696.4</v>
      </c>
      <c r="EK704">
        <v>41220.6</v>
      </c>
      <c r="EL704">
        <v>41619.6</v>
      </c>
      <c r="EM704">
        <v>1.9352</v>
      </c>
      <c r="EN704">
        <v>2.02072</v>
      </c>
      <c r="EO704">
        <v>-0.0105426</v>
      </c>
      <c r="EP704">
        <v>0</v>
      </c>
      <c r="EQ704">
        <v>27.1776</v>
      </c>
      <c r="ER704">
        <v>999.9</v>
      </c>
      <c r="ES704">
        <v>27.7</v>
      </c>
      <c r="ET704">
        <v>39.5</v>
      </c>
      <c r="EU704">
        <v>29.2263</v>
      </c>
      <c r="EV704">
        <v>61.789</v>
      </c>
      <c r="EW704">
        <v>26.7388</v>
      </c>
      <c r="EX704">
        <v>2</v>
      </c>
      <c r="EY704">
        <v>0.271408</v>
      </c>
      <c r="EZ704">
        <v>4.57875</v>
      </c>
      <c r="FA704">
        <v>20.3262</v>
      </c>
      <c r="FB704">
        <v>5.21415</v>
      </c>
      <c r="FC704">
        <v>12.0153</v>
      </c>
      <c r="FD704">
        <v>4.9871</v>
      </c>
      <c r="FE704">
        <v>3.28778</v>
      </c>
      <c r="FF704">
        <v>6632.1</v>
      </c>
      <c r="FG704">
        <v>9999</v>
      </c>
      <c r="FH704">
        <v>9999</v>
      </c>
      <c r="FI704">
        <v>107.1</v>
      </c>
      <c r="FJ704">
        <v>1.86752</v>
      </c>
      <c r="FK704">
        <v>1.86654</v>
      </c>
      <c r="FL704">
        <v>1.866</v>
      </c>
      <c r="FM704">
        <v>1.86584</v>
      </c>
      <c r="FN704">
        <v>1.86768</v>
      </c>
      <c r="FO704">
        <v>1.87012</v>
      </c>
      <c r="FP704">
        <v>1.86875</v>
      </c>
      <c r="FQ704">
        <v>1.87018</v>
      </c>
      <c r="FR704">
        <v>0</v>
      </c>
      <c r="FS704">
        <v>0</v>
      </c>
      <c r="FT704">
        <v>0</v>
      </c>
      <c r="FU704">
        <v>0</v>
      </c>
      <c r="FV704" t="s">
        <v>358</v>
      </c>
      <c r="FW704" t="s">
        <v>359</v>
      </c>
      <c r="FX704" t="s">
        <v>360</v>
      </c>
      <c r="FY704" t="s">
        <v>360</v>
      </c>
      <c r="FZ704" t="s">
        <v>360</v>
      </c>
      <c r="GA704" t="s">
        <v>360</v>
      </c>
      <c r="GB704">
        <v>0</v>
      </c>
      <c r="GC704">
        <v>100</v>
      </c>
      <c r="GD704">
        <v>100</v>
      </c>
      <c r="GE704">
        <v>-2.82</v>
      </c>
      <c r="GF704">
        <v>-0.9598</v>
      </c>
      <c r="GG704">
        <v>-0.6157391948907027</v>
      </c>
      <c r="GH704">
        <v>-0.001751842048368114</v>
      </c>
      <c r="GI704">
        <v>2.175043830543419E-07</v>
      </c>
      <c r="GJ704">
        <v>-8.900938919420621E-11</v>
      </c>
      <c r="GK704">
        <v>8.598166570386768</v>
      </c>
      <c r="GL704">
        <v>1.777864070516789</v>
      </c>
      <c r="GM704">
        <v>-0.1595319365346188</v>
      </c>
      <c r="GN704">
        <v>0.002975254502177307</v>
      </c>
      <c r="GO704">
        <v>3</v>
      </c>
      <c r="GP704">
        <v>2360</v>
      </c>
      <c r="GQ704">
        <v>1</v>
      </c>
      <c r="GR704">
        <v>26</v>
      </c>
      <c r="GS704">
        <v>74.8</v>
      </c>
      <c r="GT704">
        <v>74.8</v>
      </c>
      <c r="GU704">
        <v>3.42163</v>
      </c>
      <c r="GV704">
        <v>2.21313</v>
      </c>
      <c r="GW704">
        <v>1.94702</v>
      </c>
      <c r="GX704">
        <v>2.81738</v>
      </c>
      <c r="GY704">
        <v>2.19482</v>
      </c>
      <c r="GZ704">
        <v>2.36938</v>
      </c>
      <c r="HA704">
        <v>42.2975</v>
      </c>
      <c r="HB704">
        <v>11.6191</v>
      </c>
      <c r="HC704">
        <v>18</v>
      </c>
      <c r="HD704">
        <v>501.281</v>
      </c>
      <c r="HE704">
        <v>570.731</v>
      </c>
      <c r="HF704">
        <v>19.8818</v>
      </c>
      <c r="HG704">
        <v>30.7493</v>
      </c>
      <c r="HH704">
        <v>29.9998</v>
      </c>
      <c r="HI704">
        <v>30.727</v>
      </c>
      <c r="HJ704">
        <v>30.6588</v>
      </c>
      <c r="HK704">
        <v>68.4896</v>
      </c>
      <c r="HL704">
        <v>15.4608</v>
      </c>
      <c r="HM704">
        <v>33.2169</v>
      </c>
      <c r="HN704">
        <v>19.886</v>
      </c>
      <c r="HO704">
        <v>1404.51</v>
      </c>
      <c r="HP704">
        <v>24.301</v>
      </c>
      <c r="HQ704">
        <v>100.066</v>
      </c>
      <c r="HR704">
        <v>99.9736</v>
      </c>
    </row>
    <row r="705" spans="1:226">
      <c r="A705">
        <v>689</v>
      </c>
      <c r="B705">
        <v>1657320012</v>
      </c>
      <c r="C705">
        <v>11151</v>
      </c>
      <c r="D705" t="s">
        <v>1746</v>
      </c>
      <c r="E705" t="s">
        <v>1747</v>
      </c>
      <c r="F705">
        <v>5</v>
      </c>
      <c r="G705" t="s">
        <v>728</v>
      </c>
      <c r="H705" t="s">
        <v>354</v>
      </c>
      <c r="I705">
        <v>1657320009.277778</v>
      </c>
      <c r="J705">
        <f>(K705)/1000</f>
        <v>0</v>
      </c>
      <c r="K705">
        <f>IF(BF705, AN705, AH705)</f>
        <v>0</v>
      </c>
      <c r="L705">
        <f>IF(BF705, AI705, AG705)</f>
        <v>0</v>
      </c>
      <c r="M705">
        <f>BH705 - IF(AU705&gt;1, L705*BB705*100.0/(AW705*BV705), 0)</f>
        <v>0</v>
      </c>
      <c r="N705">
        <f>((T705-J705/2)*M705-L705)/(T705+J705/2)</f>
        <v>0</v>
      </c>
      <c r="O705">
        <f>N705*(BO705+BP705)/1000.0</f>
        <v>0</v>
      </c>
      <c r="P705">
        <f>(BH705 - IF(AU705&gt;1, L705*BB705*100.0/(AW705*BV705), 0))*(BO705+BP705)/1000.0</f>
        <v>0</v>
      </c>
      <c r="Q705">
        <f>2.0/((1/S705-1/R705)+SIGN(S705)*SQRT((1/S705-1/R705)*(1/S705-1/R705) + 4*BC705/((BC705+1)*(BC705+1))*(2*1/S705*1/R705-1/R705*1/R705)))</f>
        <v>0</v>
      </c>
      <c r="R705">
        <f>IF(LEFT(BD705,1)&lt;&gt;"0",IF(LEFT(BD705,1)="1",3.0,BE705),$D$5+$E$5*(BV705*BO705/($K$5*1000))+$F$5*(BV705*BO705/($K$5*1000))*MAX(MIN(BB705,$J$5),$I$5)*MAX(MIN(BB705,$J$5),$I$5)+$G$5*MAX(MIN(BB705,$J$5),$I$5)*(BV705*BO705/($K$5*1000))+$H$5*(BV705*BO705/($K$5*1000))*(BV705*BO705/($K$5*1000)))</f>
        <v>0</v>
      </c>
      <c r="S705">
        <f>J705*(1000-(1000*0.61365*exp(17.502*W705/(240.97+W705))/(BO705+BP705)+BJ705)/2)/(1000*0.61365*exp(17.502*W705/(240.97+W705))/(BO705+BP705)-BJ705)</f>
        <v>0</v>
      </c>
      <c r="T705">
        <f>1/((BC705+1)/(Q705/1.6)+1/(R705/1.37)) + BC705/((BC705+1)/(Q705/1.6) + BC705/(R705/1.37))</f>
        <v>0</v>
      </c>
      <c r="U705">
        <f>(AX705*BA705)</f>
        <v>0</v>
      </c>
      <c r="V705">
        <f>(BQ705+(U705+2*0.95*5.67E-8*(((BQ705+$B$7)+273)^4-(BQ705+273)^4)-44100*J705)/(1.84*29.3*R705+8*0.95*5.67E-8*(BQ705+273)^3))</f>
        <v>0</v>
      </c>
      <c r="W705">
        <f>($C$7*BR705+$D$7*BS705+$E$7*V705)</f>
        <v>0</v>
      </c>
      <c r="X705">
        <f>0.61365*exp(17.502*W705/(240.97+W705))</f>
        <v>0</v>
      </c>
      <c r="Y705">
        <f>(Z705/AA705*100)</f>
        <v>0</v>
      </c>
      <c r="Z705">
        <f>BJ705*(BO705+BP705)/1000</f>
        <v>0</v>
      </c>
      <c r="AA705">
        <f>0.61365*exp(17.502*BQ705/(240.97+BQ705))</f>
        <v>0</v>
      </c>
      <c r="AB705">
        <f>(X705-BJ705*(BO705+BP705)/1000)</f>
        <v>0</v>
      </c>
      <c r="AC705">
        <f>(-J705*44100)</f>
        <v>0</v>
      </c>
      <c r="AD705">
        <f>2*29.3*R705*0.92*(BQ705-W705)</f>
        <v>0</v>
      </c>
      <c r="AE705">
        <f>2*0.95*5.67E-8*(((BQ705+$B$7)+273)^4-(W705+273)^4)</f>
        <v>0</v>
      </c>
      <c r="AF705">
        <f>U705+AE705+AC705+AD705</f>
        <v>0</v>
      </c>
      <c r="AG705">
        <f>BN705*AU705*(BI705-BH705*(1000-AU705*BK705)/(1000-AU705*BJ705))/(100*BB705)</f>
        <v>0</v>
      </c>
      <c r="AH705">
        <f>1000*BN705*AU705*(BJ705-BK705)/(100*BB705*(1000-AU705*BJ705))</f>
        <v>0</v>
      </c>
      <c r="AI705">
        <f>(AJ705 - AK705 - BO705*1E3/(8.314*(BQ705+273.15)) * AM705/BN705 * AL705) * BN705/(100*BB705) * (1000 - BK705)/1000</f>
        <v>0</v>
      </c>
      <c r="AJ705">
        <v>1427.378900563191</v>
      </c>
      <c r="AK705">
        <v>1402.496181818182</v>
      </c>
      <c r="AL705">
        <v>3.277300870158311</v>
      </c>
      <c r="AM705">
        <v>65.61968836560369</v>
      </c>
      <c r="AN705">
        <f>(AP705 - AO705 + BO705*1E3/(8.314*(BQ705+273.15)) * AR705/BN705 * AQ705) * BN705/(100*BB705) * 1000/(1000 - AP705)</f>
        <v>0</v>
      </c>
      <c r="AO705">
        <v>24.33640415578268</v>
      </c>
      <c r="AP705">
        <v>25.56413393939394</v>
      </c>
      <c r="AQ705">
        <v>6.787835119999902E-07</v>
      </c>
      <c r="AR705">
        <v>78.44544884641762</v>
      </c>
      <c r="AS705">
        <v>0</v>
      </c>
      <c r="AT705">
        <v>0</v>
      </c>
      <c r="AU705">
        <f>IF(AS705*$H$13&gt;=AW705,1.0,(AW705/(AW705-AS705*$H$13)))</f>
        <v>0</v>
      </c>
      <c r="AV705">
        <f>(AU705-1)*100</f>
        <v>0</v>
      </c>
      <c r="AW705">
        <f>MAX(0,($B$13+$C$13*BV705)/(1+$D$13*BV705)*BO705/(BQ705+273)*$E$13)</f>
        <v>0</v>
      </c>
      <c r="AX705">
        <f>$B$11*BW705+$C$11*BX705+$F$11*CI705*(1-CL705)</f>
        <v>0</v>
      </c>
      <c r="AY705">
        <f>AX705*AZ705</f>
        <v>0</v>
      </c>
      <c r="AZ705">
        <f>($B$11*$D$9+$C$11*$D$9+$F$11*((CV705+CN705)/MAX(CV705+CN705+CW705, 0.1)*$I$9+CW705/MAX(CV705+CN705+CW705, 0.1)*$J$9))/($B$11+$C$11+$F$11)</f>
        <v>0</v>
      </c>
      <c r="BA705">
        <f>($B$11*$K$9+$C$11*$K$9+$F$11*((CV705+CN705)/MAX(CV705+CN705+CW705, 0.1)*$P$9+CW705/MAX(CV705+CN705+CW705, 0.1)*$Q$9))/($B$11+$C$11+$F$11)</f>
        <v>0</v>
      </c>
      <c r="BB705">
        <v>6</v>
      </c>
      <c r="BC705">
        <v>0.5</v>
      </c>
      <c r="BD705" t="s">
        <v>355</v>
      </c>
      <c r="BE705">
        <v>2</v>
      </c>
      <c r="BF705" t="b">
        <v>1</v>
      </c>
      <c r="BG705">
        <v>1657320009.277778</v>
      </c>
      <c r="BH705">
        <v>1359.54</v>
      </c>
      <c r="BI705">
        <v>1393.421111111111</v>
      </c>
      <c r="BJ705">
        <v>25.56194444444445</v>
      </c>
      <c r="BK705">
        <v>24.33865555555555</v>
      </c>
      <c r="BL705">
        <v>1362.363333333333</v>
      </c>
      <c r="BM705">
        <v>26.52247777777778</v>
      </c>
      <c r="BN705">
        <v>499.9922222222223</v>
      </c>
      <c r="BO705">
        <v>68.41097777777777</v>
      </c>
      <c r="BP705">
        <v>0.09994703333333334</v>
      </c>
      <c r="BQ705">
        <v>26.65396666666667</v>
      </c>
      <c r="BR705">
        <v>27.00182222222222</v>
      </c>
      <c r="BS705">
        <v>999.9000000000001</v>
      </c>
      <c r="BT705">
        <v>0</v>
      </c>
      <c r="BU705">
        <v>0</v>
      </c>
      <c r="BV705">
        <v>10021.95555555556</v>
      </c>
      <c r="BW705">
        <v>0</v>
      </c>
      <c r="BX705">
        <v>1576.575555555556</v>
      </c>
      <c r="BY705">
        <v>-33.88126666666667</v>
      </c>
      <c r="BZ705">
        <v>1395.204444444445</v>
      </c>
      <c r="CA705">
        <v>1428.181111111111</v>
      </c>
      <c r="CB705">
        <v>1.22328</v>
      </c>
      <c r="CC705">
        <v>1393.421111111111</v>
      </c>
      <c r="CD705">
        <v>24.33865555555555</v>
      </c>
      <c r="CE705">
        <v>1.748716666666667</v>
      </c>
      <c r="CF705">
        <v>1.66503</v>
      </c>
      <c r="CG705">
        <v>15.33577777777778</v>
      </c>
      <c r="CH705">
        <v>14.5742</v>
      </c>
      <c r="CI705">
        <v>1999.96</v>
      </c>
      <c r="CJ705">
        <v>0.9799956666666666</v>
      </c>
      <c r="CK705">
        <v>0.02000433333333333</v>
      </c>
      <c r="CL705">
        <v>0</v>
      </c>
      <c r="CM705">
        <v>2.311955555555556</v>
      </c>
      <c r="CN705">
        <v>0</v>
      </c>
      <c r="CO705">
        <v>4359.443333333333</v>
      </c>
      <c r="CP705">
        <v>16749.1</v>
      </c>
      <c r="CQ705">
        <v>42.95099999999999</v>
      </c>
      <c r="CR705">
        <v>44.625</v>
      </c>
      <c r="CS705">
        <v>43.375</v>
      </c>
      <c r="CT705">
        <v>42.812</v>
      </c>
      <c r="CU705">
        <v>41.75</v>
      </c>
      <c r="CV705">
        <v>1959.95</v>
      </c>
      <c r="CW705">
        <v>40.01</v>
      </c>
      <c r="CX705">
        <v>0</v>
      </c>
      <c r="CY705">
        <v>1657320018.3</v>
      </c>
      <c r="CZ705">
        <v>0</v>
      </c>
      <c r="DA705">
        <v>1657315522.5</v>
      </c>
      <c r="DB705" t="s">
        <v>1038</v>
      </c>
      <c r="DC705">
        <v>1657315522.5</v>
      </c>
      <c r="DD705">
        <v>1657315518.5</v>
      </c>
      <c r="DE705">
        <v>10</v>
      </c>
      <c r="DF705">
        <v>0.226</v>
      </c>
      <c r="DG705">
        <v>0.346</v>
      </c>
      <c r="DH705">
        <v>-1.322</v>
      </c>
      <c r="DI705">
        <v>-0.172</v>
      </c>
      <c r="DJ705">
        <v>420</v>
      </c>
      <c r="DK705">
        <v>25</v>
      </c>
      <c r="DL705">
        <v>0.27</v>
      </c>
      <c r="DM705">
        <v>0.2</v>
      </c>
      <c r="DN705">
        <v>-34.1582875</v>
      </c>
      <c r="DO705">
        <v>6.633637148217674</v>
      </c>
      <c r="DP705">
        <v>1.18534265872521</v>
      </c>
      <c r="DQ705">
        <v>0</v>
      </c>
      <c r="DR705">
        <v>1.2345305</v>
      </c>
      <c r="DS705">
        <v>-0.07986484052533227</v>
      </c>
      <c r="DT705">
        <v>0.009869738838996691</v>
      </c>
      <c r="DU705">
        <v>1</v>
      </c>
      <c r="DV705">
        <v>1</v>
      </c>
      <c r="DW705">
        <v>2</v>
      </c>
      <c r="DX705" t="s">
        <v>357</v>
      </c>
      <c r="DY705">
        <v>2.97668</v>
      </c>
      <c r="DZ705">
        <v>2.72492</v>
      </c>
      <c r="EA705">
        <v>0.160849</v>
      </c>
      <c r="EB705">
        <v>0.161595</v>
      </c>
      <c r="EC705">
        <v>0.0872991</v>
      </c>
      <c r="ED705">
        <v>0.0807679</v>
      </c>
      <c r="EE705">
        <v>26391.5</v>
      </c>
      <c r="EF705">
        <v>26470.4</v>
      </c>
      <c r="EG705">
        <v>29258.2</v>
      </c>
      <c r="EH705">
        <v>29218.9</v>
      </c>
      <c r="EI705">
        <v>35396.7</v>
      </c>
      <c r="EJ705">
        <v>35696.1</v>
      </c>
      <c r="EK705">
        <v>41220.4</v>
      </c>
      <c r="EL705">
        <v>41620.3</v>
      </c>
      <c r="EM705">
        <v>1.93555</v>
      </c>
      <c r="EN705">
        <v>2.02062</v>
      </c>
      <c r="EO705">
        <v>-0.0107735</v>
      </c>
      <c r="EP705">
        <v>0</v>
      </c>
      <c r="EQ705">
        <v>27.1795</v>
      </c>
      <c r="ER705">
        <v>999.9</v>
      </c>
      <c r="ES705">
        <v>27.7</v>
      </c>
      <c r="ET705">
        <v>39.6</v>
      </c>
      <c r="EU705">
        <v>29.3836</v>
      </c>
      <c r="EV705">
        <v>61.659</v>
      </c>
      <c r="EW705">
        <v>26.859</v>
      </c>
      <c r="EX705">
        <v>2</v>
      </c>
      <c r="EY705">
        <v>0.268971</v>
      </c>
      <c r="EZ705">
        <v>3.22886</v>
      </c>
      <c r="FA705">
        <v>20.3543</v>
      </c>
      <c r="FB705">
        <v>5.21429</v>
      </c>
      <c r="FC705">
        <v>12.014</v>
      </c>
      <c r="FD705">
        <v>4.98755</v>
      </c>
      <c r="FE705">
        <v>3.2879</v>
      </c>
      <c r="FF705">
        <v>6632.1</v>
      </c>
      <c r="FG705">
        <v>9999</v>
      </c>
      <c r="FH705">
        <v>9999</v>
      </c>
      <c r="FI705">
        <v>107.1</v>
      </c>
      <c r="FJ705">
        <v>1.86752</v>
      </c>
      <c r="FK705">
        <v>1.86658</v>
      </c>
      <c r="FL705">
        <v>1.866</v>
      </c>
      <c r="FM705">
        <v>1.86584</v>
      </c>
      <c r="FN705">
        <v>1.86769</v>
      </c>
      <c r="FO705">
        <v>1.87012</v>
      </c>
      <c r="FP705">
        <v>1.86878</v>
      </c>
      <c r="FQ705">
        <v>1.87023</v>
      </c>
      <c r="FR705">
        <v>0</v>
      </c>
      <c r="FS705">
        <v>0</v>
      </c>
      <c r="FT705">
        <v>0</v>
      </c>
      <c r="FU705">
        <v>0</v>
      </c>
      <c r="FV705" t="s">
        <v>358</v>
      </c>
      <c r="FW705" t="s">
        <v>359</v>
      </c>
      <c r="FX705" t="s">
        <v>360</v>
      </c>
      <c r="FY705" t="s">
        <v>360</v>
      </c>
      <c r="FZ705" t="s">
        <v>360</v>
      </c>
      <c r="GA705" t="s">
        <v>360</v>
      </c>
      <c r="GB705">
        <v>0</v>
      </c>
      <c r="GC705">
        <v>100</v>
      </c>
      <c r="GD705">
        <v>100</v>
      </c>
      <c r="GE705">
        <v>-2.84</v>
      </c>
      <c r="GF705">
        <v>-0.9629</v>
      </c>
      <c r="GG705">
        <v>-0.6157391948907027</v>
      </c>
      <c r="GH705">
        <v>-0.001751842048368114</v>
      </c>
      <c r="GI705">
        <v>2.175043830543419E-07</v>
      </c>
      <c r="GJ705">
        <v>-8.900938919420621E-11</v>
      </c>
      <c r="GK705">
        <v>8.598166570386768</v>
      </c>
      <c r="GL705">
        <v>1.777864070516789</v>
      </c>
      <c r="GM705">
        <v>-0.1595319365346188</v>
      </c>
      <c r="GN705">
        <v>0.002975254502177307</v>
      </c>
      <c r="GO705">
        <v>3</v>
      </c>
      <c r="GP705">
        <v>2360</v>
      </c>
      <c r="GQ705">
        <v>1</v>
      </c>
      <c r="GR705">
        <v>26</v>
      </c>
      <c r="GS705">
        <v>74.8</v>
      </c>
      <c r="GT705">
        <v>74.90000000000001</v>
      </c>
      <c r="GU705">
        <v>3.4436</v>
      </c>
      <c r="GV705">
        <v>2.21191</v>
      </c>
      <c r="GW705">
        <v>1.94702</v>
      </c>
      <c r="GX705">
        <v>2.81738</v>
      </c>
      <c r="GY705">
        <v>2.19482</v>
      </c>
      <c r="GZ705">
        <v>2.34131</v>
      </c>
      <c r="HA705">
        <v>42.2975</v>
      </c>
      <c r="HB705">
        <v>11.6366</v>
      </c>
      <c r="HC705">
        <v>18</v>
      </c>
      <c r="HD705">
        <v>501.509</v>
      </c>
      <c r="HE705">
        <v>570.6559999999999</v>
      </c>
      <c r="HF705">
        <v>19.9473</v>
      </c>
      <c r="HG705">
        <v>30.7493</v>
      </c>
      <c r="HH705">
        <v>29.9979</v>
      </c>
      <c r="HI705">
        <v>30.727</v>
      </c>
      <c r="HJ705">
        <v>30.6588</v>
      </c>
      <c r="HK705">
        <v>68.9442</v>
      </c>
      <c r="HL705">
        <v>15.4608</v>
      </c>
      <c r="HM705">
        <v>33.2169</v>
      </c>
      <c r="HN705">
        <v>20.2671</v>
      </c>
      <c r="HO705">
        <v>1417.88</v>
      </c>
      <c r="HP705">
        <v>24.301</v>
      </c>
      <c r="HQ705">
        <v>100.065</v>
      </c>
      <c r="HR705">
        <v>99.97499999999999</v>
      </c>
    </row>
    <row r="706" spans="1:226">
      <c r="A706">
        <v>690</v>
      </c>
      <c r="B706">
        <v>1657320013.5</v>
      </c>
      <c r="C706">
        <v>11152.5</v>
      </c>
      <c r="D706" t="s">
        <v>1748</v>
      </c>
      <c r="E706" t="s">
        <v>1749</v>
      </c>
      <c r="F706">
        <v>5</v>
      </c>
      <c r="G706" t="s">
        <v>728</v>
      </c>
      <c r="H706" t="s">
        <v>354</v>
      </c>
      <c r="I706">
        <v>1657320010.555556</v>
      </c>
      <c r="J706">
        <f>(K706)/1000</f>
        <v>0</v>
      </c>
      <c r="K706">
        <f>IF(BF706, AN706, AH706)</f>
        <v>0</v>
      </c>
      <c r="L706">
        <f>IF(BF706, AI706, AG706)</f>
        <v>0</v>
      </c>
      <c r="M706">
        <f>BH706 - IF(AU706&gt;1, L706*BB706*100.0/(AW706*BV706), 0)</f>
        <v>0</v>
      </c>
      <c r="N706">
        <f>((T706-J706/2)*M706-L706)/(T706+J706/2)</f>
        <v>0</v>
      </c>
      <c r="O706">
        <f>N706*(BO706+BP706)/1000.0</f>
        <v>0</v>
      </c>
      <c r="P706">
        <f>(BH706 - IF(AU706&gt;1, L706*BB706*100.0/(AW706*BV706), 0))*(BO706+BP706)/1000.0</f>
        <v>0</v>
      </c>
      <c r="Q706">
        <f>2.0/((1/S706-1/R706)+SIGN(S706)*SQRT((1/S706-1/R706)*(1/S706-1/R706) + 4*BC706/((BC706+1)*(BC706+1))*(2*1/S706*1/R706-1/R706*1/R706)))</f>
        <v>0</v>
      </c>
      <c r="R706">
        <f>IF(LEFT(BD706,1)&lt;&gt;"0",IF(LEFT(BD706,1)="1",3.0,BE706),$D$5+$E$5*(BV706*BO706/($K$5*1000))+$F$5*(BV706*BO706/($K$5*1000))*MAX(MIN(BB706,$J$5),$I$5)*MAX(MIN(BB706,$J$5),$I$5)+$G$5*MAX(MIN(BB706,$J$5),$I$5)*(BV706*BO706/($K$5*1000))+$H$5*(BV706*BO706/($K$5*1000))*(BV706*BO706/($K$5*1000)))</f>
        <v>0</v>
      </c>
      <c r="S706">
        <f>J706*(1000-(1000*0.61365*exp(17.502*W706/(240.97+W706))/(BO706+BP706)+BJ706)/2)/(1000*0.61365*exp(17.502*W706/(240.97+W706))/(BO706+BP706)-BJ706)</f>
        <v>0</v>
      </c>
      <c r="T706">
        <f>1/((BC706+1)/(Q706/1.6)+1/(R706/1.37)) + BC706/((BC706+1)/(Q706/1.6) + BC706/(R706/1.37))</f>
        <v>0</v>
      </c>
      <c r="U706">
        <f>(AX706*BA706)</f>
        <v>0</v>
      </c>
      <c r="V706">
        <f>(BQ706+(U706+2*0.95*5.67E-8*(((BQ706+$B$7)+273)^4-(BQ706+273)^4)-44100*J706)/(1.84*29.3*R706+8*0.95*5.67E-8*(BQ706+273)^3))</f>
        <v>0</v>
      </c>
      <c r="W706">
        <f>($C$7*BR706+$D$7*BS706+$E$7*V706)</f>
        <v>0</v>
      </c>
      <c r="X706">
        <f>0.61365*exp(17.502*W706/(240.97+W706))</f>
        <v>0</v>
      </c>
      <c r="Y706">
        <f>(Z706/AA706*100)</f>
        <v>0</v>
      </c>
      <c r="Z706">
        <f>BJ706*(BO706+BP706)/1000</f>
        <v>0</v>
      </c>
      <c r="AA706">
        <f>0.61365*exp(17.502*BQ706/(240.97+BQ706))</f>
        <v>0</v>
      </c>
      <c r="AB706">
        <f>(X706-BJ706*(BO706+BP706)/1000)</f>
        <v>0</v>
      </c>
      <c r="AC706">
        <f>(-J706*44100)</f>
        <v>0</v>
      </c>
      <c r="AD706">
        <f>2*29.3*R706*0.92*(BQ706-W706)</f>
        <v>0</v>
      </c>
      <c r="AE706">
        <f>2*0.95*5.67E-8*(((BQ706+$B$7)+273)^4-(W706+273)^4)</f>
        <v>0</v>
      </c>
      <c r="AF706">
        <f>U706+AE706+AC706+AD706</f>
        <v>0</v>
      </c>
      <c r="AG706">
        <f>BN706*AU706*(BI706-BH706*(1000-AU706*BK706)/(1000-AU706*BJ706))/(100*BB706)</f>
        <v>0</v>
      </c>
      <c r="AH706">
        <f>1000*BN706*AU706*(BJ706-BK706)/(100*BB706*(1000-AU706*BJ706))</f>
        <v>0</v>
      </c>
      <c r="AI706">
        <f>(AJ706 - AK706 - BO706*1E3/(8.314*(BQ706+273.15)) * AM706/BN706 * AL706) * BN706/(100*BB706) * (1000 - BK706)/1000</f>
        <v>0</v>
      </c>
      <c r="AJ706">
        <v>1432.325900796815</v>
      </c>
      <c r="AK706">
        <v>1407.575939393939</v>
      </c>
      <c r="AL706">
        <v>3.336706231841839</v>
      </c>
      <c r="AM706">
        <v>65.61968836560369</v>
      </c>
      <c r="AN706">
        <f>(AP706 - AO706 + BO706*1E3/(8.314*(BQ706+273.15)) * AR706/BN706 * AQ706) * BN706/(100*BB706) * 1000/(1000 - AP706)</f>
        <v>0</v>
      </c>
      <c r="AO706">
        <v>24.33972590261356</v>
      </c>
      <c r="AP706">
        <v>25.5696696969697</v>
      </c>
      <c r="AQ706">
        <v>1.630311093155321E-06</v>
      </c>
      <c r="AR706">
        <v>78.44544884641762</v>
      </c>
      <c r="AS706">
        <v>0</v>
      </c>
      <c r="AT706">
        <v>0</v>
      </c>
      <c r="AU706">
        <f>IF(AS706*$H$13&gt;=AW706,1.0,(AW706/(AW706-AS706*$H$13)))</f>
        <v>0</v>
      </c>
      <c r="AV706">
        <f>(AU706-1)*100</f>
        <v>0</v>
      </c>
      <c r="AW706">
        <f>MAX(0,($B$13+$C$13*BV706)/(1+$D$13*BV706)*BO706/(BQ706+273)*$E$13)</f>
        <v>0</v>
      </c>
      <c r="AX706">
        <f>$B$11*BW706+$C$11*BX706+$F$11*CI706*(1-CL706)</f>
        <v>0</v>
      </c>
      <c r="AY706">
        <f>AX706*AZ706</f>
        <v>0</v>
      </c>
      <c r="AZ706">
        <f>($B$11*$D$9+$C$11*$D$9+$F$11*((CV706+CN706)/MAX(CV706+CN706+CW706, 0.1)*$I$9+CW706/MAX(CV706+CN706+CW706, 0.1)*$J$9))/($B$11+$C$11+$F$11)</f>
        <v>0</v>
      </c>
      <c r="BA706">
        <f>($B$11*$K$9+$C$11*$K$9+$F$11*((CV706+CN706)/MAX(CV706+CN706+CW706, 0.1)*$P$9+CW706/MAX(CV706+CN706+CW706, 0.1)*$Q$9))/($B$11+$C$11+$F$11)</f>
        <v>0</v>
      </c>
      <c r="BB706">
        <v>6</v>
      </c>
      <c r="BC706">
        <v>0.5</v>
      </c>
      <c r="BD706" t="s">
        <v>355</v>
      </c>
      <c r="BE706">
        <v>2</v>
      </c>
      <c r="BF706" t="b">
        <v>1</v>
      </c>
      <c r="BG706">
        <v>1657320010.555556</v>
      </c>
      <c r="BH706">
        <v>1363.64</v>
      </c>
      <c r="BI706">
        <v>1397.775555555555</v>
      </c>
      <c r="BJ706">
        <v>25.56375555555555</v>
      </c>
      <c r="BK706">
        <v>24.33798888888889</v>
      </c>
      <c r="BL706">
        <v>1366.468888888889</v>
      </c>
      <c r="BM706">
        <v>26.52552222222222</v>
      </c>
      <c r="BN706">
        <v>499.9884444444444</v>
      </c>
      <c r="BO706">
        <v>68.41074444444445</v>
      </c>
      <c r="BP706">
        <v>0.09995657777777778</v>
      </c>
      <c r="BQ706">
        <v>26.6532</v>
      </c>
      <c r="BR706">
        <v>27.00398888888889</v>
      </c>
      <c r="BS706">
        <v>999.9000000000001</v>
      </c>
      <c r="BT706">
        <v>0</v>
      </c>
      <c r="BU706">
        <v>0</v>
      </c>
      <c r="BV706">
        <v>10020.00555555555</v>
      </c>
      <c r="BW706">
        <v>0</v>
      </c>
      <c r="BX706">
        <v>1575.15</v>
      </c>
      <c r="BY706">
        <v>-34.1373</v>
      </c>
      <c r="BZ706">
        <v>1399.413333333333</v>
      </c>
      <c r="CA706">
        <v>1432.643333333333</v>
      </c>
      <c r="CB706">
        <v>1.225772222222222</v>
      </c>
      <c r="CC706">
        <v>1397.775555555555</v>
      </c>
      <c r="CD706">
        <v>24.33798888888889</v>
      </c>
      <c r="CE706">
        <v>1.748835555555556</v>
      </c>
      <c r="CF706">
        <v>1.664978888888889</v>
      </c>
      <c r="CG706">
        <v>15.33683333333333</v>
      </c>
      <c r="CH706">
        <v>14.57372222222222</v>
      </c>
      <c r="CI706">
        <v>1999.985555555555</v>
      </c>
      <c r="CJ706">
        <v>0.9799959999999999</v>
      </c>
      <c r="CK706">
        <v>0.020004</v>
      </c>
      <c r="CL706">
        <v>0</v>
      </c>
      <c r="CM706">
        <v>2.314577777777778</v>
      </c>
      <c r="CN706">
        <v>0</v>
      </c>
      <c r="CO706">
        <v>4359.231111111111</v>
      </c>
      <c r="CP706">
        <v>16749.31111111111</v>
      </c>
      <c r="CQ706">
        <v>42.965</v>
      </c>
      <c r="CR706">
        <v>44.625</v>
      </c>
      <c r="CS706">
        <v>43.375</v>
      </c>
      <c r="CT706">
        <v>42.812</v>
      </c>
      <c r="CU706">
        <v>41.75</v>
      </c>
      <c r="CV706">
        <v>1959.975555555556</v>
      </c>
      <c r="CW706">
        <v>40.01</v>
      </c>
      <c r="CX706">
        <v>0</v>
      </c>
      <c r="CY706">
        <v>1657320020.1</v>
      </c>
      <c r="CZ706">
        <v>0</v>
      </c>
      <c r="DA706">
        <v>1657315522.5</v>
      </c>
      <c r="DB706" t="s">
        <v>1038</v>
      </c>
      <c r="DC706">
        <v>1657315522.5</v>
      </c>
      <c r="DD706">
        <v>1657315518.5</v>
      </c>
      <c r="DE706">
        <v>10</v>
      </c>
      <c r="DF706">
        <v>0.226</v>
      </c>
      <c r="DG706">
        <v>0.346</v>
      </c>
      <c r="DH706">
        <v>-1.322</v>
      </c>
      <c r="DI706">
        <v>-0.172</v>
      </c>
      <c r="DJ706">
        <v>420</v>
      </c>
      <c r="DK706">
        <v>25</v>
      </c>
      <c r="DL706">
        <v>0.27</v>
      </c>
      <c r="DM706">
        <v>0.2</v>
      </c>
      <c r="DN706">
        <v>-34.05691951219512</v>
      </c>
      <c r="DO706">
        <v>4.512244599303154</v>
      </c>
      <c r="DP706">
        <v>1.084994825483786</v>
      </c>
      <c r="DQ706">
        <v>0</v>
      </c>
      <c r="DR706">
        <v>1.233191707317073</v>
      </c>
      <c r="DS706">
        <v>-0.07665721254355239</v>
      </c>
      <c r="DT706">
        <v>0.009765104348583617</v>
      </c>
      <c r="DU706">
        <v>1</v>
      </c>
      <c r="DV706">
        <v>1</v>
      </c>
      <c r="DW706">
        <v>2</v>
      </c>
      <c r="DX706" t="s">
        <v>357</v>
      </c>
      <c r="DY706">
        <v>2.97672</v>
      </c>
      <c r="DZ706">
        <v>2.72493</v>
      </c>
      <c r="EA706">
        <v>0.161208</v>
      </c>
      <c r="EB706">
        <v>0.162012</v>
      </c>
      <c r="EC706">
        <v>0.0873258</v>
      </c>
      <c r="ED706">
        <v>0.0807566</v>
      </c>
      <c r="EE706">
        <v>26380.3</v>
      </c>
      <c r="EF706">
        <v>26457.4</v>
      </c>
      <c r="EG706">
        <v>29258.3</v>
      </c>
      <c r="EH706">
        <v>29219.2</v>
      </c>
      <c r="EI706">
        <v>35395.8</v>
      </c>
      <c r="EJ706">
        <v>35696.6</v>
      </c>
      <c r="EK706">
        <v>41220.5</v>
      </c>
      <c r="EL706">
        <v>41620.4</v>
      </c>
      <c r="EM706">
        <v>1.93575</v>
      </c>
      <c r="EN706">
        <v>2.02065</v>
      </c>
      <c r="EO706">
        <v>-0.0106171</v>
      </c>
      <c r="EP706">
        <v>0</v>
      </c>
      <c r="EQ706">
        <v>27.1804</v>
      </c>
      <c r="ER706">
        <v>999.9</v>
      </c>
      <c r="ES706">
        <v>27.7</v>
      </c>
      <c r="ET706">
        <v>39.6</v>
      </c>
      <c r="EU706">
        <v>29.3823</v>
      </c>
      <c r="EV706">
        <v>61.739</v>
      </c>
      <c r="EW706">
        <v>26.7989</v>
      </c>
      <c r="EX706">
        <v>2</v>
      </c>
      <c r="EY706">
        <v>0.266301</v>
      </c>
      <c r="EZ706">
        <v>2.9119</v>
      </c>
      <c r="FA706">
        <v>20.3618</v>
      </c>
      <c r="FB706">
        <v>5.2137</v>
      </c>
      <c r="FC706">
        <v>12.0131</v>
      </c>
      <c r="FD706">
        <v>4.98715</v>
      </c>
      <c r="FE706">
        <v>3.28775</v>
      </c>
      <c r="FF706">
        <v>6632.3</v>
      </c>
      <c r="FG706">
        <v>9999</v>
      </c>
      <c r="FH706">
        <v>9999</v>
      </c>
      <c r="FI706">
        <v>107.2</v>
      </c>
      <c r="FJ706">
        <v>1.86752</v>
      </c>
      <c r="FK706">
        <v>1.86658</v>
      </c>
      <c r="FL706">
        <v>1.866</v>
      </c>
      <c r="FM706">
        <v>1.86584</v>
      </c>
      <c r="FN706">
        <v>1.86769</v>
      </c>
      <c r="FO706">
        <v>1.87012</v>
      </c>
      <c r="FP706">
        <v>1.8688</v>
      </c>
      <c r="FQ706">
        <v>1.87024</v>
      </c>
      <c r="FR706">
        <v>0</v>
      </c>
      <c r="FS706">
        <v>0</v>
      </c>
      <c r="FT706">
        <v>0</v>
      </c>
      <c r="FU706">
        <v>0</v>
      </c>
      <c r="FV706" t="s">
        <v>358</v>
      </c>
      <c r="FW706" t="s">
        <v>359</v>
      </c>
      <c r="FX706" t="s">
        <v>360</v>
      </c>
      <c r="FY706" t="s">
        <v>360</v>
      </c>
      <c r="FZ706" t="s">
        <v>360</v>
      </c>
      <c r="GA706" t="s">
        <v>360</v>
      </c>
      <c r="GB706">
        <v>0</v>
      </c>
      <c r="GC706">
        <v>100</v>
      </c>
      <c r="GD706">
        <v>100</v>
      </c>
      <c r="GE706">
        <v>-2.84</v>
      </c>
      <c r="GF706">
        <v>-0.9677</v>
      </c>
      <c r="GG706">
        <v>-0.6157391948907027</v>
      </c>
      <c r="GH706">
        <v>-0.001751842048368114</v>
      </c>
      <c r="GI706">
        <v>2.175043830543419E-07</v>
      </c>
      <c r="GJ706">
        <v>-8.900938919420621E-11</v>
      </c>
      <c r="GK706">
        <v>8.598166570386768</v>
      </c>
      <c r="GL706">
        <v>1.777864070516789</v>
      </c>
      <c r="GM706">
        <v>-0.1595319365346188</v>
      </c>
      <c r="GN706">
        <v>0.002975254502177307</v>
      </c>
      <c r="GO706">
        <v>3</v>
      </c>
      <c r="GP706">
        <v>2360</v>
      </c>
      <c r="GQ706">
        <v>1</v>
      </c>
      <c r="GR706">
        <v>26</v>
      </c>
      <c r="GS706">
        <v>74.8</v>
      </c>
      <c r="GT706">
        <v>74.90000000000001</v>
      </c>
      <c r="GU706">
        <v>3.46069</v>
      </c>
      <c r="GV706">
        <v>2.21802</v>
      </c>
      <c r="GW706">
        <v>1.94702</v>
      </c>
      <c r="GX706">
        <v>2.81738</v>
      </c>
      <c r="GY706">
        <v>2.19482</v>
      </c>
      <c r="GZ706">
        <v>2.37183</v>
      </c>
      <c r="HA706">
        <v>42.2975</v>
      </c>
      <c r="HB706">
        <v>11.6366</v>
      </c>
      <c r="HC706">
        <v>18</v>
      </c>
      <c r="HD706">
        <v>501.639</v>
      </c>
      <c r="HE706">
        <v>570.674</v>
      </c>
      <c r="HF706">
        <v>20.0559</v>
      </c>
      <c r="HG706">
        <v>30.7493</v>
      </c>
      <c r="HH706">
        <v>29.9962</v>
      </c>
      <c r="HI706">
        <v>30.727</v>
      </c>
      <c r="HJ706">
        <v>30.6588</v>
      </c>
      <c r="HK706">
        <v>69.12990000000001</v>
      </c>
      <c r="HL706">
        <v>15.4608</v>
      </c>
      <c r="HM706">
        <v>33.2169</v>
      </c>
      <c r="HN706">
        <v>20.2671</v>
      </c>
      <c r="HO706">
        <v>1424.62</v>
      </c>
      <c r="HP706">
        <v>24.301</v>
      </c>
      <c r="HQ706">
        <v>100.065</v>
      </c>
      <c r="HR706">
        <v>99.97539999999999</v>
      </c>
    </row>
    <row r="707" spans="1:226">
      <c r="A707">
        <v>691</v>
      </c>
      <c r="B707">
        <v>1657320017</v>
      </c>
      <c r="C707">
        <v>11156</v>
      </c>
      <c r="D707" t="s">
        <v>1750</v>
      </c>
      <c r="E707" t="s">
        <v>1751</v>
      </c>
      <c r="F707">
        <v>5</v>
      </c>
      <c r="G707" t="s">
        <v>728</v>
      </c>
      <c r="H707" t="s">
        <v>354</v>
      </c>
      <c r="I707">
        <v>1657320014.277778</v>
      </c>
      <c r="J707">
        <f>(K707)/1000</f>
        <v>0</v>
      </c>
      <c r="K707">
        <f>IF(BF707, AN707, AH707)</f>
        <v>0</v>
      </c>
      <c r="L707">
        <f>IF(BF707, AI707, AG707)</f>
        <v>0</v>
      </c>
      <c r="M707">
        <f>BH707 - IF(AU707&gt;1, L707*BB707*100.0/(AW707*BV707), 0)</f>
        <v>0</v>
      </c>
      <c r="N707">
        <f>((T707-J707/2)*M707-L707)/(T707+J707/2)</f>
        <v>0</v>
      </c>
      <c r="O707">
        <f>N707*(BO707+BP707)/1000.0</f>
        <v>0</v>
      </c>
      <c r="P707">
        <f>(BH707 - IF(AU707&gt;1, L707*BB707*100.0/(AW707*BV707), 0))*(BO707+BP707)/1000.0</f>
        <v>0</v>
      </c>
      <c r="Q707">
        <f>2.0/((1/S707-1/R707)+SIGN(S707)*SQRT((1/S707-1/R707)*(1/S707-1/R707) + 4*BC707/((BC707+1)*(BC707+1))*(2*1/S707*1/R707-1/R707*1/R707)))</f>
        <v>0</v>
      </c>
      <c r="R707">
        <f>IF(LEFT(BD707,1)&lt;&gt;"0",IF(LEFT(BD707,1)="1",3.0,BE707),$D$5+$E$5*(BV707*BO707/($K$5*1000))+$F$5*(BV707*BO707/($K$5*1000))*MAX(MIN(BB707,$J$5),$I$5)*MAX(MIN(BB707,$J$5),$I$5)+$G$5*MAX(MIN(BB707,$J$5),$I$5)*(BV707*BO707/($K$5*1000))+$H$5*(BV707*BO707/($K$5*1000))*(BV707*BO707/($K$5*1000)))</f>
        <v>0</v>
      </c>
      <c r="S707">
        <f>J707*(1000-(1000*0.61365*exp(17.502*W707/(240.97+W707))/(BO707+BP707)+BJ707)/2)/(1000*0.61365*exp(17.502*W707/(240.97+W707))/(BO707+BP707)-BJ707)</f>
        <v>0</v>
      </c>
      <c r="T707">
        <f>1/((BC707+1)/(Q707/1.6)+1/(R707/1.37)) + BC707/((BC707+1)/(Q707/1.6) + BC707/(R707/1.37))</f>
        <v>0</v>
      </c>
      <c r="U707">
        <f>(AX707*BA707)</f>
        <v>0</v>
      </c>
      <c r="V707">
        <f>(BQ707+(U707+2*0.95*5.67E-8*(((BQ707+$B$7)+273)^4-(BQ707+273)^4)-44100*J707)/(1.84*29.3*R707+8*0.95*5.67E-8*(BQ707+273)^3))</f>
        <v>0</v>
      </c>
      <c r="W707">
        <f>($C$7*BR707+$D$7*BS707+$E$7*V707)</f>
        <v>0</v>
      </c>
      <c r="X707">
        <f>0.61365*exp(17.502*W707/(240.97+W707))</f>
        <v>0</v>
      </c>
      <c r="Y707">
        <f>(Z707/AA707*100)</f>
        <v>0</v>
      </c>
      <c r="Z707">
        <f>BJ707*(BO707+BP707)/1000</f>
        <v>0</v>
      </c>
      <c r="AA707">
        <f>0.61365*exp(17.502*BQ707/(240.97+BQ707))</f>
        <v>0</v>
      </c>
      <c r="AB707">
        <f>(X707-BJ707*(BO707+BP707)/1000)</f>
        <v>0</v>
      </c>
      <c r="AC707">
        <f>(-J707*44100)</f>
        <v>0</v>
      </c>
      <c r="AD707">
        <f>2*29.3*R707*0.92*(BQ707-W707)</f>
        <v>0</v>
      </c>
      <c r="AE707">
        <f>2*0.95*5.67E-8*(((BQ707+$B$7)+273)^4-(W707+273)^4)</f>
        <v>0</v>
      </c>
      <c r="AF707">
        <f>U707+AE707+AC707+AD707</f>
        <v>0</v>
      </c>
      <c r="AG707">
        <f>BN707*AU707*(BI707-BH707*(1000-AU707*BK707)/(1000-AU707*BJ707))/(100*BB707)</f>
        <v>0</v>
      </c>
      <c r="AH707">
        <f>1000*BN707*AU707*(BJ707-BK707)/(100*BB707*(1000-AU707*BJ707))</f>
        <v>0</v>
      </c>
      <c r="AI707">
        <f>(AJ707 - AK707 - BO707*1E3/(8.314*(BQ707+273.15)) * AM707/BN707 * AL707) * BN707/(100*BB707) * (1000 - BK707)/1000</f>
        <v>0</v>
      </c>
      <c r="AJ707">
        <v>1445.526023118343</v>
      </c>
      <c r="AK707">
        <v>1419.810181818181</v>
      </c>
      <c r="AL707">
        <v>3.499993812047389</v>
      </c>
      <c r="AM707">
        <v>65.61968836560369</v>
      </c>
      <c r="AN707">
        <f>(AP707 - AO707 + BO707*1E3/(8.314*(BQ707+273.15)) * AR707/BN707 * AQ707) * BN707/(100*BB707) * 1000/(1000 - AP707)</f>
        <v>0</v>
      </c>
      <c r="AO707">
        <v>24.33672196102319</v>
      </c>
      <c r="AP707">
        <v>25.59362787878787</v>
      </c>
      <c r="AQ707">
        <v>0.00502364068315801</v>
      </c>
      <c r="AR707">
        <v>78.44544884641762</v>
      </c>
      <c r="AS707">
        <v>0</v>
      </c>
      <c r="AT707">
        <v>0</v>
      </c>
      <c r="AU707">
        <f>IF(AS707*$H$13&gt;=AW707,1.0,(AW707/(AW707-AS707*$H$13)))</f>
        <v>0</v>
      </c>
      <c r="AV707">
        <f>(AU707-1)*100</f>
        <v>0</v>
      </c>
      <c r="AW707">
        <f>MAX(0,($B$13+$C$13*BV707)/(1+$D$13*BV707)*BO707/(BQ707+273)*$E$13)</f>
        <v>0</v>
      </c>
      <c r="AX707">
        <f>$B$11*BW707+$C$11*BX707+$F$11*CI707*(1-CL707)</f>
        <v>0</v>
      </c>
      <c r="AY707">
        <f>AX707*AZ707</f>
        <v>0</v>
      </c>
      <c r="AZ707">
        <f>($B$11*$D$9+$C$11*$D$9+$F$11*((CV707+CN707)/MAX(CV707+CN707+CW707, 0.1)*$I$9+CW707/MAX(CV707+CN707+CW707, 0.1)*$J$9))/($B$11+$C$11+$F$11)</f>
        <v>0</v>
      </c>
      <c r="BA707">
        <f>($B$11*$K$9+$C$11*$K$9+$F$11*((CV707+CN707)/MAX(CV707+CN707+CW707, 0.1)*$P$9+CW707/MAX(CV707+CN707+CW707, 0.1)*$Q$9))/($B$11+$C$11+$F$11)</f>
        <v>0</v>
      </c>
      <c r="BB707">
        <v>6</v>
      </c>
      <c r="BC707">
        <v>0.5</v>
      </c>
      <c r="BD707" t="s">
        <v>355</v>
      </c>
      <c r="BE707">
        <v>2</v>
      </c>
      <c r="BF707" t="b">
        <v>1</v>
      </c>
      <c r="BG707">
        <v>1657320014.277778</v>
      </c>
      <c r="BH707">
        <v>1375.921111111111</v>
      </c>
      <c r="BI707">
        <v>1411.022222222222</v>
      </c>
      <c r="BJ707">
        <v>25.57852222222222</v>
      </c>
      <c r="BK707">
        <v>24.33715555555555</v>
      </c>
      <c r="BL707">
        <v>1378.77</v>
      </c>
      <c r="BM707">
        <v>26.55022222222222</v>
      </c>
      <c r="BN707">
        <v>500.0111111111112</v>
      </c>
      <c r="BO707">
        <v>68.41067777777778</v>
      </c>
      <c r="BP707">
        <v>0.1000600333333333</v>
      </c>
      <c r="BQ707">
        <v>26.65052222222222</v>
      </c>
      <c r="BR707">
        <v>27.00564444444445</v>
      </c>
      <c r="BS707">
        <v>999.9000000000001</v>
      </c>
      <c r="BT707">
        <v>0</v>
      </c>
      <c r="BU707">
        <v>0</v>
      </c>
      <c r="BV707">
        <v>10003.75</v>
      </c>
      <c r="BW707">
        <v>0</v>
      </c>
      <c r="BX707">
        <v>1572.574444444445</v>
      </c>
      <c r="BY707">
        <v>-35.10319999999999</v>
      </c>
      <c r="BZ707">
        <v>1412.037777777778</v>
      </c>
      <c r="CA707">
        <v>1446.22</v>
      </c>
      <c r="CB707">
        <v>1.24138</v>
      </c>
      <c r="CC707">
        <v>1411.022222222222</v>
      </c>
      <c r="CD707">
        <v>24.33715555555555</v>
      </c>
      <c r="CE707">
        <v>1.749845555555555</v>
      </c>
      <c r="CF707">
        <v>1.66492</v>
      </c>
      <c r="CG707">
        <v>15.34581111111111</v>
      </c>
      <c r="CH707">
        <v>14.57318888888889</v>
      </c>
      <c r="CI707">
        <v>2000.052222222222</v>
      </c>
      <c r="CJ707">
        <v>0.9799966666666668</v>
      </c>
      <c r="CK707">
        <v>0.02000333333333333</v>
      </c>
      <c r="CL707">
        <v>0</v>
      </c>
      <c r="CM707">
        <v>2.264022222222222</v>
      </c>
      <c r="CN707">
        <v>0</v>
      </c>
      <c r="CO707">
        <v>4362.574444444444</v>
      </c>
      <c r="CP707">
        <v>16749.86666666667</v>
      </c>
      <c r="CQ707">
        <v>43</v>
      </c>
      <c r="CR707">
        <v>44.63877777777778</v>
      </c>
      <c r="CS707">
        <v>43.40944444444445</v>
      </c>
      <c r="CT707">
        <v>42.819</v>
      </c>
      <c r="CU707">
        <v>41.75</v>
      </c>
      <c r="CV707">
        <v>1960.042222222222</v>
      </c>
      <c r="CW707">
        <v>40.01</v>
      </c>
      <c r="CX707">
        <v>0</v>
      </c>
      <c r="CY707">
        <v>1657320023.7</v>
      </c>
      <c r="CZ707">
        <v>0</v>
      </c>
      <c r="DA707">
        <v>1657315522.5</v>
      </c>
      <c r="DB707" t="s">
        <v>1038</v>
      </c>
      <c r="DC707">
        <v>1657315522.5</v>
      </c>
      <c r="DD707">
        <v>1657315518.5</v>
      </c>
      <c r="DE707">
        <v>10</v>
      </c>
      <c r="DF707">
        <v>0.226</v>
      </c>
      <c r="DG707">
        <v>0.346</v>
      </c>
      <c r="DH707">
        <v>-1.322</v>
      </c>
      <c r="DI707">
        <v>-0.172</v>
      </c>
      <c r="DJ707">
        <v>420</v>
      </c>
      <c r="DK707">
        <v>25</v>
      </c>
      <c r="DL707">
        <v>0.27</v>
      </c>
      <c r="DM707">
        <v>0.2</v>
      </c>
      <c r="DN707">
        <v>-33.9478487804878</v>
      </c>
      <c r="DO707">
        <v>-6.098855749129005</v>
      </c>
      <c r="DP707">
        <v>0.8773049824631173</v>
      </c>
      <c r="DQ707">
        <v>0</v>
      </c>
      <c r="DR707">
        <v>1.232633658536586</v>
      </c>
      <c r="DS707">
        <v>-0.007143554006965772</v>
      </c>
      <c r="DT707">
        <v>0.009516365045976367</v>
      </c>
      <c r="DU707">
        <v>1</v>
      </c>
      <c r="DV707">
        <v>1</v>
      </c>
      <c r="DW707">
        <v>2</v>
      </c>
      <c r="DX707" t="s">
        <v>357</v>
      </c>
      <c r="DY707">
        <v>2.97683</v>
      </c>
      <c r="DZ707">
        <v>2.72478</v>
      </c>
      <c r="EA707">
        <v>0.162083</v>
      </c>
      <c r="EB707">
        <v>0.162861</v>
      </c>
      <c r="EC707">
        <v>0.0874156</v>
      </c>
      <c r="ED707">
        <v>0.08075160000000001</v>
      </c>
      <c r="EE707">
        <v>26354</v>
      </c>
      <c r="EF707">
        <v>26430.9</v>
      </c>
      <c r="EG707">
        <v>29259.7</v>
      </c>
      <c r="EH707">
        <v>29219.5</v>
      </c>
      <c r="EI707">
        <v>35393.8</v>
      </c>
      <c r="EJ707">
        <v>35697.1</v>
      </c>
      <c r="EK707">
        <v>41222.3</v>
      </c>
      <c r="EL707">
        <v>41620.7</v>
      </c>
      <c r="EM707">
        <v>1.93547</v>
      </c>
      <c r="EN707">
        <v>2.02078</v>
      </c>
      <c r="EO707">
        <v>-0.0108182</v>
      </c>
      <c r="EP707">
        <v>0</v>
      </c>
      <c r="EQ707">
        <v>27.183</v>
      </c>
      <c r="ER707">
        <v>999.9</v>
      </c>
      <c r="ES707">
        <v>27.7</v>
      </c>
      <c r="ET707">
        <v>39.6</v>
      </c>
      <c r="EU707">
        <v>29.3793</v>
      </c>
      <c r="EV707">
        <v>61.399</v>
      </c>
      <c r="EW707">
        <v>26.7388</v>
      </c>
      <c r="EX707">
        <v>2</v>
      </c>
      <c r="EY707">
        <v>0.265122</v>
      </c>
      <c r="EZ707">
        <v>3.81516</v>
      </c>
      <c r="FA707">
        <v>20.3448</v>
      </c>
      <c r="FB707">
        <v>5.2137</v>
      </c>
      <c r="FC707">
        <v>12.0144</v>
      </c>
      <c r="FD707">
        <v>4.98715</v>
      </c>
      <c r="FE707">
        <v>3.28783</v>
      </c>
      <c r="FF707">
        <v>6632.3</v>
      </c>
      <c r="FG707">
        <v>9999</v>
      </c>
      <c r="FH707">
        <v>9999</v>
      </c>
      <c r="FI707">
        <v>107.2</v>
      </c>
      <c r="FJ707">
        <v>1.86752</v>
      </c>
      <c r="FK707">
        <v>1.86655</v>
      </c>
      <c r="FL707">
        <v>1.866</v>
      </c>
      <c r="FM707">
        <v>1.86584</v>
      </c>
      <c r="FN707">
        <v>1.86769</v>
      </c>
      <c r="FO707">
        <v>1.87012</v>
      </c>
      <c r="FP707">
        <v>1.86878</v>
      </c>
      <c r="FQ707">
        <v>1.87025</v>
      </c>
      <c r="FR707">
        <v>0</v>
      </c>
      <c r="FS707">
        <v>0</v>
      </c>
      <c r="FT707">
        <v>0</v>
      </c>
      <c r="FU707">
        <v>0</v>
      </c>
      <c r="FV707" t="s">
        <v>358</v>
      </c>
      <c r="FW707" t="s">
        <v>359</v>
      </c>
      <c r="FX707" t="s">
        <v>360</v>
      </c>
      <c r="FY707" t="s">
        <v>360</v>
      </c>
      <c r="FZ707" t="s">
        <v>360</v>
      </c>
      <c r="GA707" t="s">
        <v>360</v>
      </c>
      <c r="GB707">
        <v>0</v>
      </c>
      <c r="GC707">
        <v>100</v>
      </c>
      <c r="GD707">
        <v>100</v>
      </c>
      <c r="GE707">
        <v>-2.86</v>
      </c>
      <c r="GF707">
        <v>-0.9834000000000001</v>
      </c>
      <c r="GG707">
        <v>-0.6157391948907027</v>
      </c>
      <c r="GH707">
        <v>-0.001751842048368114</v>
      </c>
      <c r="GI707">
        <v>2.175043830543419E-07</v>
      </c>
      <c r="GJ707">
        <v>-8.900938919420621E-11</v>
      </c>
      <c r="GK707">
        <v>8.598166570386768</v>
      </c>
      <c r="GL707">
        <v>1.777864070516789</v>
      </c>
      <c r="GM707">
        <v>-0.1595319365346188</v>
      </c>
      <c r="GN707">
        <v>0.002975254502177307</v>
      </c>
      <c r="GO707">
        <v>3</v>
      </c>
      <c r="GP707">
        <v>2360</v>
      </c>
      <c r="GQ707">
        <v>1</v>
      </c>
      <c r="GR707">
        <v>26</v>
      </c>
      <c r="GS707">
        <v>74.90000000000001</v>
      </c>
      <c r="GT707">
        <v>75</v>
      </c>
      <c r="GU707">
        <v>3.46924</v>
      </c>
      <c r="GV707">
        <v>2.21313</v>
      </c>
      <c r="GW707">
        <v>1.94702</v>
      </c>
      <c r="GX707">
        <v>2.81738</v>
      </c>
      <c r="GY707">
        <v>2.19482</v>
      </c>
      <c r="GZ707">
        <v>2.37671</v>
      </c>
      <c r="HA707">
        <v>42.3241</v>
      </c>
      <c r="HB707">
        <v>11.6191</v>
      </c>
      <c r="HC707">
        <v>18</v>
      </c>
      <c r="HD707">
        <v>501.46</v>
      </c>
      <c r="HE707">
        <v>570.769</v>
      </c>
      <c r="HF707">
        <v>20.2315</v>
      </c>
      <c r="HG707">
        <v>30.7493</v>
      </c>
      <c r="HH707">
        <v>29.9977</v>
      </c>
      <c r="HI707">
        <v>30.727</v>
      </c>
      <c r="HJ707">
        <v>30.6588</v>
      </c>
      <c r="HK707">
        <v>69.72920000000001</v>
      </c>
      <c r="HL707">
        <v>15.4608</v>
      </c>
      <c r="HM707">
        <v>33.2169</v>
      </c>
      <c r="HN707">
        <v>20.1822</v>
      </c>
      <c r="HO707">
        <v>1458.1</v>
      </c>
      <c r="HP707">
        <v>24.2982</v>
      </c>
      <c r="HQ707">
        <v>100.07</v>
      </c>
      <c r="HR707">
        <v>99.97629999999999</v>
      </c>
    </row>
    <row r="708" spans="1:226">
      <c r="A708">
        <v>692</v>
      </c>
      <c r="B708">
        <v>1657320018.5</v>
      </c>
      <c r="C708">
        <v>11157.5</v>
      </c>
      <c r="D708" t="s">
        <v>1752</v>
      </c>
      <c r="E708" t="s">
        <v>1753</v>
      </c>
      <c r="F708">
        <v>5</v>
      </c>
      <c r="G708" t="s">
        <v>728</v>
      </c>
      <c r="H708" t="s">
        <v>354</v>
      </c>
      <c r="I708">
        <v>1657320015.555556</v>
      </c>
      <c r="J708">
        <f>(K708)/1000</f>
        <v>0</v>
      </c>
      <c r="K708">
        <f>IF(BF708, AN708, AH708)</f>
        <v>0</v>
      </c>
      <c r="L708">
        <f>IF(BF708, AI708, AG708)</f>
        <v>0</v>
      </c>
      <c r="M708">
        <f>BH708 - IF(AU708&gt;1, L708*BB708*100.0/(AW708*BV708), 0)</f>
        <v>0</v>
      </c>
      <c r="N708">
        <f>((T708-J708/2)*M708-L708)/(T708+J708/2)</f>
        <v>0</v>
      </c>
      <c r="O708">
        <f>N708*(BO708+BP708)/1000.0</f>
        <v>0</v>
      </c>
      <c r="P708">
        <f>(BH708 - IF(AU708&gt;1, L708*BB708*100.0/(AW708*BV708), 0))*(BO708+BP708)/1000.0</f>
        <v>0</v>
      </c>
      <c r="Q708">
        <f>2.0/((1/S708-1/R708)+SIGN(S708)*SQRT((1/S708-1/R708)*(1/S708-1/R708) + 4*BC708/((BC708+1)*(BC708+1))*(2*1/S708*1/R708-1/R708*1/R708)))</f>
        <v>0</v>
      </c>
      <c r="R708">
        <f>IF(LEFT(BD708,1)&lt;&gt;"0",IF(LEFT(BD708,1)="1",3.0,BE708),$D$5+$E$5*(BV708*BO708/($K$5*1000))+$F$5*(BV708*BO708/($K$5*1000))*MAX(MIN(BB708,$J$5),$I$5)*MAX(MIN(BB708,$J$5),$I$5)+$G$5*MAX(MIN(BB708,$J$5),$I$5)*(BV708*BO708/($K$5*1000))+$H$5*(BV708*BO708/($K$5*1000))*(BV708*BO708/($K$5*1000)))</f>
        <v>0</v>
      </c>
      <c r="S708">
        <f>J708*(1000-(1000*0.61365*exp(17.502*W708/(240.97+W708))/(BO708+BP708)+BJ708)/2)/(1000*0.61365*exp(17.502*W708/(240.97+W708))/(BO708+BP708)-BJ708)</f>
        <v>0</v>
      </c>
      <c r="T708">
        <f>1/((BC708+1)/(Q708/1.6)+1/(R708/1.37)) + BC708/((BC708+1)/(Q708/1.6) + BC708/(R708/1.37))</f>
        <v>0</v>
      </c>
      <c r="U708">
        <f>(AX708*BA708)</f>
        <v>0</v>
      </c>
      <c r="V708">
        <f>(BQ708+(U708+2*0.95*5.67E-8*(((BQ708+$B$7)+273)^4-(BQ708+273)^4)-44100*J708)/(1.84*29.3*R708+8*0.95*5.67E-8*(BQ708+273)^3))</f>
        <v>0</v>
      </c>
      <c r="W708">
        <f>($C$7*BR708+$D$7*BS708+$E$7*V708)</f>
        <v>0</v>
      </c>
      <c r="X708">
        <f>0.61365*exp(17.502*W708/(240.97+W708))</f>
        <v>0</v>
      </c>
      <c r="Y708">
        <f>(Z708/AA708*100)</f>
        <v>0</v>
      </c>
      <c r="Z708">
        <f>BJ708*(BO708+BP708)/1000</f>
        <v>0</v>
      </c>
      <c r="AA708">
        <f>0.61365*exp(17.502*BQ708/(240.97+BQ708))</f>
        <v>0</v>
      </c>
      <c r="AB708">
        <f>(X708-BJ708*(BO708+BP708)/1000)</f>
        <v>0</v>
      </c>
      <c r="AC708">
        <f>(-J708*44100)</f>
        <v>0</v>
      </c>
      <c r="AD708">
        <f>2*29.3*R708*0.92*(BQ708-W708)</f>
        <v>0</v>
      </c>
      <c r="AE708">
        <f>2*0.95*5.67E-8*(((BQ708+$B$7)+273)^4-(W708+273)^4)</f>
        <v>0</v>
      </c>
      <c r="AF708">
        <f>U708+AE708+AC708+AD708</f>
        <v>0</v>
      </c>
      <c r="AG708">
        <f>BN708*AU708*(BI708-BH708*(1000-AU708*BK708)/(1000-AU708*BJ708))/(100*BB708)</f>
        <v>0</v>
      </c>
      <c r="AH708">
        <f>1000*BN708*AU708*(BJ708-BK708)/(100*BB708*(1000-AU708*BJ708))</f>
        <v>0</v>
      </c>
      <c r="AI708">
        <f>(AJ708 - AK708 - BO708*1E3/(8.314*(BQ708+273.15)) * AM708/BN708 * AL708) * BN708/(100*BB708) * (1000 - BK708)/1000</f>
        <v>0</v>
      </c>
      <c r="AJ708">
        <v>1450.93074872051</v>
      </c>
      <c r="AK708">
        <v>1424.97903030303</v>
      </c>
      <c r="AL708">
        <v>3.491545486530109</v>
      </c>
      <c r="AM708">
        <v>65.61968836560369</v>
      </c>
      <c r="AN708">
        <f>(AP708 - AO708 + BO708*1E3/(8.314*(BQ708+273.15)) * AR708/BN708 * AQ708) * BN708/(100*BB708) * 1000/(1000 - AP708)</f>
        <v>0</v>
      </c>
      <c r="AO708">
        <v>24.33717807280085</v>
      </c>
      <c r="AP708">
        <v>25.60016121212121</v>
      </c>
      <c r="AQ708">
        <v>0.008477917134673944</v>
      </c>
      <c r="AR708">
        <v>78.44544884641762</v>
      </c>
      <c r="AS708">
        <v>0</v>
      </c>
      <c r="AT708">
        <v>0</v>
      </c>
      <c r="AU708">
        <f>IF(AS708*$H$13&gt;=AW708,1.0,(AW708/(AW708-AS708*$H$13)))</f>
        <v>0</v>
      </c>
      <c r="AV708">
        <f>(AU708-1)*100</f>
        <v>0</v>
      </c>
      <c r="AW708">
        <f>MAX(0,($B$13+$C$13*BV708)/(1+$D$13*BV708)*BO708/(BQ708+273)*$E$13)</f>
        <v>0</v>
      </c>
      <c r="AX708">
        <f>$B$11*BW708+$C$11*BX708+$F$11*CI708*(1-CL708)</f>
        <v>0</v>
      </c>
      <c r="AY708">
        <f>AX708*AZ708</f>
        <v>0</v>
      </c>
      <c r="AZ708">
        <f>($B$11*$D$9+$C$11*$D$9+$F$11*((CV708+CN708)/MAX(CV708+CN708+CW708, 0.1)*$I$9+CW708/MAX(CV708+CN708+CW708, 0.1)*$J$9))/($B$11+$C$11+$F$11)</f>
        <v>0</v>
      </c>
      <c r="BA708">
        <f>($B$11*$K$9+$C$11*$K$9+$F$11*((CV708+CN708)/MAX(CV708+CN708+CW708, 0.1)*$P$9+CW708/MAX(CV708+CN708+CW708, 0.1)*$Q$9))/($B$11+$C$11+$F$11)</f>
        <v>0</v>
      </c>
      <c r="BB708">
        <v>6</v>
      </c>
      <c r="BC708">
        <v>0.5</v>
      </c>
      <c r="BD708" t="s">
        <v>355</v>
      </c>
      <c r="BE708">
        <v>2</v>
      </c>
      <c r="BF708" t="b">
        <v>1</v>
      </c>
      <c r="BG708">
        <v>1657320015.555556</v>
      </c>
      <c r="BH708">
        <v>1380.224444444445</v>
      </c>
      <c r="BI708">
        <v>1415.443333333334</v>
      </c>
      <c r="BJ708">
        <v>25.58586666666666</v>
      </c>
      <c r="BK708">
        <v>24.33572222222222</v>
      </c>
      <c r="BL708">
        <v>1383.081111111111</v>
      </c>
      <c r="BM708">
        <v>26.56246666666667</v>
      </c>
      <c r="BN708">
        <v>500.0204444444445</v>
      </c>
      <c r="BO708">
        <v>68.41087777777778</v>
      </c>
      <c r="BP708">
        <v>0.1000623</v>
      </c>
      <c r="BQ708">
        <v>26.65185555555556</v>
      </c>
      <c r="BR708">
        <v>27.00666666666666</v>
      </c>
      <c r="BS708">
        <v>999.9000000000001</v>
      </c>
      <c r="BT708">
        <v>0</v>
      </c>
      <c r="BU708">
        <v>0</v>
      </c>
      <c r="BV708">
        <v>9998.738888888889</v>
      </c>
      <c r="BW708">
        <v>0</v>
      </c>
      <c r="BX708">
        <v>1572.274444444444</v>
      </c>
      <c r="BY708">
        <v>-35.21888888888888</v>
      </c>
      <c r="BZ708">
        <v>1416.466666666667</v>
      </c>
      <c r="CA708">
        <v>1450.748888888889</v>
      </c>
      <c r="CB708">
        <v>1.250153333333333</v>
      </c>
      <c r="CC708">
        <v>1415.443333333334</v>
      </c>
      <c r="CD708">
        <v>24.33572222222222</v>
      </c>
      <c r="CE708">
        <v>1.750352222222222</v>
      </c>
      <c r="CF708">
        <v>1.664827777777778</v>
      </c>
      <c r="CG708">
        <v>15.35032222222222</v>
      </c>
      <c r="CH708">
        <v>14.57232222222222</v>
      </c>
      <c r="CI708">
        <v>2000.052222222222</v>
      </c>
      <c r="CJ708">
        <v>0.9799966666666668</v>
      </c>
      <c r="CK708">
        <v>0.02000333333333333</v>
      </c>
      <c r="CL708">
        <v>0</v>
      </c>
      <c r="CM708">
        <v>2.279422222222222</v>
      </c>
      <c r="CN708">
        <v>0</v>
      </c>
      <c r="CO708">
        <v>4363.527777777777</v>
      </c>
      <c r="CP708">
        <v>16749.86666666667</v>
      </c>
      <c r="CQ708">
        <v>43</v>
      </c>
      <c r="CR708">
        <v>44.65255555555555</v>
      </c>
      <c r="CS708">
        <v>43.42322222222222</v>
      </c>
      <c r="CT708">
        <v>42.819</v>
      </c>
      <c r="CU708">
        <v>41.75</v>
      </c>
      <c r="CV708">
        <v>1960.042222222222</v>
      </c>
      <c r="CW708">
        <v>40.01</v>
      </c>
      <c r="CX708">
        <v>0</v>
      </c>
      <c r="CY708">
        <v>1657320024.9</v>
      </c>
      <c r="CZ708">
        <v>0</v>
      </c>
      <c r="DA708">
        <v>1657315522.5</v>
      </c>
      <c r="DB708" t="s">
        <v>1038</v>
      </c>
      <c r="DC708">
        <v>1657315522.5</v>
      </c>
      <c r="DD708">
        <v>1657315518.5</v>
      </c>
      <c r="DE708">
        <v>10</v>
      </c>
      <c r="DF708">
        <v>0.226</v>
      </c>
      <c r="DG708">
        <v>0.346</v>
      </c>
      <c r="DH708">
        <v>-1.322</v>
      </c>
      <c r="DI708">
        <v>-0.172</v>
      </c>
      <c r="DJ708">
        <v>420</v>
      </c>
      <c r="DK708">
        <v>25</v>
      </c>
      <c r="DL708">
        <v>0.27</v>
      </c>
      <c r="DM708">
        <v>0.2</v>
      </c>
      <c r="DN708">
        <v>-33.99491219512196</v>
      </c>
      <c r="DO708">
        <v>-7.353006271777036</v>
      </c>
      <c r="DP708">
        <v>0.9159397251430805</v>
      </c>
      <c r="DQ708">
        <v>0</v>
      </c>
      <c r="DR708">
        <v>1.233273658536585</v>
      </c>
      <c r="DS708">
        <v>0.02678132404181164</v>
      </c>
      <c r="DT708">
        <v>0.01073080061025557</v>
      </c>
      <c r="DU708">
        <v>1</v>
      </c>
      <c r="DV708">
        <v>1</v>
      </c>
      <c r="DW708">
        <v>2</v>
      </c>
      <c r="DX708" t="s">
        <v>357</v>
      </c>
      <c r="DY708">
        <v>2.97668</v>
      </c>
      <c r="DZ708">
        <v>2.72467</v>
      </c>
      <c r="EA708">
        <v>0.162447</v>
      </c>
      <c r="EB708">
        <v>0.163197</v>
      </c>
      <c r="EC708">
        <v>0.0874383</v>
      </c>
      <c r="ED708">
        <v>0.08075019999999999</v>
      </c>
      <c r="EE708">
        <v>26342.9</v>
      </c>
      <c r="EF708">
        <v>26420.4</v>
      </c>
      <c r="EG708">
        <v>29260.1</v>
      </c>
      <c r="EH708">
        <v>29219.7</v>
      </c>
      <c r="EI708">
        <v>35393.6</v>
      </c>
      <c r="EJ708">
        <v>35697.2</v>
      </c>
      <c r="EK708">
        <v>41223</v>
      </c>
      <c r="EL708">
        <v>41620.8</v>
      </c>
      <c r="EM708">
        <v>1.93545</v>
      </c>
      <c r="EN708">
        <v>2.02087</v>
      </c>
      <c r="EO708">
        <v>-0.0104681</v>
      </c>
      <c r="EP708">
        <v>0</v>
      </c>
      <c r="EQ708">
        <v>27.1839</v>
      </c>
      <c r="ER708">
        <v>999.9</v>
      </c>
      <c r="ES708">
        <v>27.7</v>
      </c>
      <c r="ET708">
        <v>39.6</v>
      </c>
      <c r="EU708">
        <v>29.3836</v>
      </c>
      <c r="EV708">
        <v>61.719</v>
      </c>
      <c r="EW708">
        <v>26.7788</v>
      </c>
      <c r="EX708">
        <v>2</v>
      </c>
      <c r="EY708">
        <v>0.266148</v>
      </c>
      <c r="EZ708">
        <v>4.01072</v>
      </c>
      <c r="FA708">
        <v>20.3404</v>
      </c>
      <c r="FB708">
        <v>5.2125</v>
      </c>
      <c r="FC708">
        <v>12.0143</v>
      </c>
      <c r="FD708">
        <v>4.9869</v>
      </c>
      <c r="FE708">
        <v>3.28768</v>
      </c>
      <c r="FF708">
        <v>6632.3</v>
      </c>
      <c r="FG708">
        <v>9999</v>
      </c>
      <c r="FH708">
        <v>9999</v>
      </c>
      <c r="FI708">
        <v>107.2</v>
      </c>
      <c r="FJ708">
        <v>1.86752</v>
      </c>
      <c r="FK708">
        <v>1.86654</v>
      </c>
      <c r="FL708">
        <v>1.866</v>
      </c>
      <c r="FM708">
        <v>1.86584</v>
      </c>
      <c r="FN708">
        <v>1.86769</v>
      </c>
      <c r="FO708">
        <v>1.87012</v>
      </c>
      <c r="FP708">
        <v>1.86878</v>
      </c>
      <c r="FQ708">
        <v>1.87024</v>
      </c>
      <c r="FR708">
        <v>0</v>
      </c>
      <c r="FS708">
        <v>0</v>
      </c>
      <c r="FT708">
        <v>0</v>
      </c>
      <c r="FU708">
        <v>0</v>
      </c>
      <c r="FV708" t="s">
        <v>358</v>
      </c>
      <c r="FW708" t="s">
        <v>359</v>
      </c>
      <c r="FX708" t="s">
        <v>360</v>
      </c>
      <c r="FY708" t="s">
        <v>360</v>
      </c>
      <c r="FZ708" t="s">
        <v>360</v>
      </c>
      <c r="GA708" t="s">
        <v>360</v>
      </c>
      <c r="GB708">
        <v>0</v>
      </c>
      <c r="GC708">
        <v>100</v>
      </c>
      <c r="GD708">
        <v>100</v>
      </c>
      <c r="GE708">
        <v>-2.88</v>
      </c>
      <c r="GF708">
        <v>-0.9873</v>
      </c>
      <c r="GG708">
        <v>-0.6157391948907027</v>
      </c>
      <c r="GH708">
        <v>-0.001751842048368114</v>
      </c>
      <c r="GI708">
        <v>2.175043830543419E-07</v>
      </c>
      <c r="GJ708">
        <v>-8.900938919420621E-11</v>
      </c>
      <c r="GK708">
        <v>8.598166570386768</v>
      </c>
      <c r="GL708">
        <v>1.777864070516789</v>
      </c>
      <c r="GM708">
        <v>-0.1595319365346188</v>
      </c>
      <c r="GN708">
        <v>0.002975254502177307</v>
      </c>
      <c r="GO708">
        <v>3</v>
      </c>
      <c r="GP708">
        <v>2360</v>
      </c>
      <c r="GQ708">
        <v>1</v>
      </c>
      <c r="GR708">
        <v>26</v>
      </c>
      <c r="GS708">
        <v>74.90000000000001</v>
      </c>
      <c r="GT708">
        <v>75</v>
      </c>
      <c r="GU708">
        <v>3.48022</v>
      </c>
      <c r="GV708">
        <v>2.21191</v>
      </c>
      <c r="GW708">
        <v>1.94702</v>
      </c>
      <c r="GX708">
        <v>2.8186</v>
      </c>
      <c r="GY708">
        <v>2.19482</v>
      </c>
      <c r="GZ708">
        <v>2.34863</v>
      </c>
      <c r="HA708">
        <v>42.3241</v>
      </c>
      <c r="HB708">
        <v>11.6103</v>
      </c>
      <c r="HC708">
        <v>18</v>
      </c>
      <c r="HD708">
        <v>501.444</v>
      </c>
      <c r="HE708">
        <v>570.845</v>
      </c>
      <c r="HF708">
        <v>20.2369</v>
      </c>
      <c r="HG708">
        <v>30.7493</v>
      </c>
      <c r="HH708">
        <v>29.9992</v>
      </c>
      <c r="HI708">
        <v>30.727</v>
      </c>
      <c r="HJ708">
        <v>30.6588</v>
      </c>
      <c r="HK708">
        <v>69.6572</v>
      </c>
      <c r="HL708">
        <v>15.4608</v>
      </c>
      <c r="HM708">
        <v>33.2169</v>
      </c>
      <c r="HN708">
        <v>20.1822</v>
      </c>
      <c r="HO708">
        <v>1438.24</v>
      </c>
      <c r="HP708">
        <v>24.2971</v>
      </c>
      <c r="HQ708">
        <v>100.071</v>
      </c>
      <c r="HR708">
        <v>99.9766</v>
      </c>
    </row>
    <row r="709" spans="1:226">
      <c r="A709">
        <v>693</v>
      </c>
      <c r="B709">
        <v>1657320022</v>
      </c>
      <c r="C709">
        <v>11161</v>
      </c>
      <c r="D709" t="s">
        <v>1754</v>
      </c>
      <c r="E709" t="s">
        <v>1755</v>
      </c>
      <c r="F709">
        <v>5</v>
      </c>
      <c r="G709" t="s">
        <v>728</v>
      </c>
      <c r="H709" t="s">
        <v>354</v>
      </c>
      <c r="I709">
        <v>1657320019.277778</v>
      </c>
      <c r="J709">
        <f>(K709)/1000</f>
        <v>0</v>
      </c>
      <c r="K709">
        <f>IF(BF709, AN709, AH709)</f>
        <v>0</v>
      </c>
      <c r="L709">
        <f>IF(BF709, AI709, AG709)</f>
        <v>0</v>
      </c>
      <c r="M709">
        <f>BH709 - IF(AU709&gt;1, L709*BB709*100.0/(AW709*BV709), 0)</f>
        <v>0</v>
      </c>
      <c r="N709">
        <f>((T709-J709/2)*M709-L709)/(T709+J709/2)</f>
        <v>0</v>
      </c>
      <c r="O709">
        <f>N709*(BO709+BP709)/1000.0</f>
        <v>0</v>
      </c>
      <c r="P709">
        <f>(BH709 - IF(AU709&gt;1, L709*BB709*100.0/(AW709*BV709), 0))*(BO709+BP709)/1000.0</f>
        <v>0</v>
      </c>
      <c r="Q709">
        <f>2.0/((1/S709-1/R709)+SIGN(S709)*SQRT((1/S709-1/R709)*(1/S709-1/R709) + 4*BC709/((BC709+1)*(BC709+1))*(2*1/S709*1/R709-1/R709*1/R709)))</f>
        <v>0</v>
      </c>
      <c r="R709">
        <f>IF(LEFT(BD709,1)&lt;&gt;"0",IF(LEFT(BD709,1)="1",3.0,BE709),$D$5+$E$5*(BV709*BO709/($K$5*1000))+$F$5*(BV709*BO709/($K$5*1000))*MAX(MIN(BB709,$J$5),$I$5)*MAX(MIN(BB709,$J$5),$I$5)+$G$5*MAX(MIN(BB709,$J$5),$I$5)*(BV709*BO709/($K$5*1000))+$H$5*(BV709*BO709/($K$5*1000))*(BV709*BO709/($K$5*1000)))</f>
        <v>0</v>
      </c>
      <c r="S709">
        <f>J709*(1000-(1000*0.61365*exp(17.502*W709/(240.97+W709))/(BO709+BP709)+BJ709)/2)/(1000*0.61365*exp(17.502*W709/(240.97+W709))/(BO709+BP709)-BJ709)</f>
        <v>0</v>
      </c>
      <c r="T709">
        <f>1/((BC709+1)/(Q709/1.6)+1/(R709/1.37)) + BC709/((BC709+1)/(Q709/1.6) + BC709/(R709/1.37))</f>
        <v>0</v>
      </c>
      <c r="U709">
        <f>(AX709*BA709)</f>
        <v>0</v>
      </c>
      <c r="V709">
        <f>(BQ709+(U709+2*0.95*5.67E-8*(((BQ709+$B$7)+273)^4-(BQ709+273)^4)-44100*J709)/(1.84*29.3*R709+8*0.95*5.67E-8*(BQ709+273)^3))</f>
        <v>0</v>
      </c>
      <c r="W709">
        <f>($C$7*BR709+$D$7*BS709+$E$7*V709)</f>
        <v>0</v>
      </c>
      <c r="X709">
        <f>0.61365*exp(17.502*W709/(240.97+W709))</f>
        <v>0</v>
      </c>
      <c r="Y709">
        <f>(Z709/AA709*100)</f>
        <v>0</v>
      </c>
      <c r="Z709">
        <f>BJ709*(BO709+BP709)/1000</f>
        <v>0</v>
      </c>
      <c r="AA709">
        <f>0.61365*exp(17.502*BQ709/(240.97+BQ709))</f>
        <v>0</v>
      </c>
      <c r="AB709">
        <f>(X709-BJ709*(BO709+BP709)/1000)</f>
        <v>0</v>
      </c>
      <c r="AC709">
        <f>(-J709*44100)</f>
        <v>0</v>
      </c>
      <c r="AD709">
        <f>2*29.3*R709*0.92*(BQ709-W709)</f>
        <v>0</v>
      </c>
      <c r="AE709">
        <f>2*0.95*5.67E-8*(((BQ709+$B$7)+273)^4-(W709+273)^4)</f>
        <v>0</v>
      </c>
      <c r="AF709">
        <f>U709+AE709+AC709+AD709</f>
        <v>0</v>
      </c>
      <c r="AG709">
        <f>BN709*AU709*(BI709-BH709*(1000-AU709*BK709)/(1000-AU709*BJ709))/(100*BB709)</f>
        <v>0</v>
      </c>
      <c r="AH709">
        <f>1000*BN709*AU709*(BJ709-BK709)/(100*BB709*(1000-AU709*BJ709))</f>
        <v>0</v>
      </c>
      <c r="AI709">
        <f>(AJ709 - AK709 - BO709*1E3/(8.314*(BQ709+273.15)) * AM709/BN709 * AL709) * BN709/(100*BB709) * (1000 - BK709)/1000</f>
        <v>0</v>
      </c>
      <c r="AJ709">
        <v>1462.348924161685</v>
      </c>
      <c r="AK709">
        <v>1436.745636363636</v>
      </c>
      <c r="AL709">
        <v>3.369938091455432</v>
      </c>
      <c r="AM709">
        <v>65.61968836560369</v>
      </c>
      <c r="AN709">
        <f>(AP709 - AO709 + BO709*1E3/(8.314*(BQ709+273.15)) * AR709/BN709 * AQ709) * BN709/(100*BB709) * 1000/(1000 - AP709)</f>
        <v>0</v>
      </c>
      <c r="AO709">
        <v>24.33438947504294</v>
      </c>
      <c r="AP709">
        <v>25.60142</v>
      </c>
      <c r="AQ709">
        <v>0.001637487649348966</v>
      </c>
      <c r="AR709">
        <v>78.44544884641762</v>
      </c>
      <c r="AS709">
        <v>0</v>
      </c>
      <c r="AT709">
        <v>0</v>
      </c>
      <c r="AU709">
        <f>IF(AS709*$H$13&gt;=AW709,1.0,(AW709/(AW709-AS709*$H$13)))</f>
        <v>0</v>
      </c>
      <c r="AV709">
        <f>(AU709-1)*100</f>
        <v>0</v>
      </c>
      <c r="AW709">
        <f>MAX(0,($B$13+$C$13*BV709)/(1+$D$13*BV709)*BO709/(BQ709+273)*$E$13)</f>
        <v>0</v>
      </c>
      <c r="AX709">
        <f>$B$11*BW709+$C$11*BX709+$F$11*CI709*(1-CL709)</f>
        <v>0</v>
      </c>
      <c r="AY709">
        <f>AX709*AZ709</f>
        <v>0</v>
      </c>
      <c r="AZ709">
        <f>($B$11*$D$9+$C$11*$D$9+$F$11*((CV709+CN709)/MAX(CV709+CN709+CW709, 0.1)*$I$9+CW709/MAX(CV709+CN709+CW709, 0.1)*$J$9))/($B$11+$C$11+$F$11)</f>
        <v>0</v>
      </c>
      <c r="BA709">
        <f>($B$11*$K$9+$C$11*$K$9+$F$11*((CV709+CN709)/MAX(CV709+CN709+CW709, 0.1)*$P$9+CW709/MAX(CV709+CN709+CW709, 0.1)*$Q$9))/($B$11+$C$11+$F$11)</f>
        <v>0</v>
      </c>
      <c r="BB709">
        <v>6</v>
      </c>
      <c r="BC709">
        <v>0.5</v>
      </c>
      <c r="BD709" t="s">
        <v>355</v>
      </c>
      <c r="BE709">
        <v>2</v>
      </c>
      <c r="BF709" t="b">
        <v>1</v>
      </c>
      <c r="BG709">
        <v>1657320019.277778</v>
      </c>
      <c r="BH709">
        <v>1392.638888888889</v>
      </c>
      <c r="BI709">
        <v>1427.364444444444</v>
      </c>
      <c r="BJ709">
        <v>25.60024444444444</v>
      </c>
      <c r="BK709">
        <v>24.33591111111111</v>
      </c>
      <c r="BL709">
        <v>1395.517777777778</v>
      </c>
      <c r="BM709">
        <v>26.5864</v>
      </c>
      <c r="BN709">
        <v>500.0168888888889</v>
      </c>
      <c r="BO709">
        <v>68.41104444444444</v>
      </c>
      <c r="BP709">
        <v>0.1000032666666667</v>
      </c>
      <c r="BQ709">
        <v>26.65964444444444</v>
      </c>
      <c r="BR709">
        <v>27.01227777777778</v>
      </c>
      <c r="BS709">
        <v>999.9000000000001</v>
      </c>
      <c r="BT709">
        <v>0</v>
      </c>
      <c r="BU709">
        <v>0</v>
      </c>
      <c r="BV709">
        <v>10000.33888888889</v>
      </c>
      <c r="BW709">
        <v>0</v>
      </c>
      <c r="BX709">
        <v>1569.178888888889</v>
      </c>
      <c r="BY709">
        <v>-34.72498888888889</v>
      </c>
      <c r="BZ709">
        <v>1429.227777777778</v>
      </c>
      <c r="CA709">
        <v>1462.966666666667</v>
      </c>
      <c r="CB709">
        <v>1.264355555555555</v>
      </c>
      <c r="CC709">
        <v>1427.364444444444</v>
      </c>
      <c r="CD709">
        <v>24.33591111111111</v>
      </c>
      <c r="CE709">
        <v>1.751338888888889</v>
      </c>
      <c r="CF709">
        <v>1.664843333333333</v>
      </c>
      <c r="CG709">
        <v>15.35912222222222</v>
      </c>
      <c r="CH709">
        <v>14.57244444444445</v>
      </c>
      <c r="CI709">
        <v>2000.043333333333</v>
      </c>
      <c r="CJ709">
        <v>0.9799963333333334</v>
      </c>
      <c r="CK709">
        <v>0.02000366666666667</v>
      </c>
      <c r="CL709">
        <v>0</v>
      </c>
      <c r="CM709">
        <v>2.211888888888889</v>
      </c>
      <c r="CN709">
        <v>0</v>
      </c>
      <c r="CO709">
        <v>4362.74</v>
      </c>
      <c r="CP709">
        <v>16749.81111111111</v>
      </c>
      <c r="CQ709">
        <v>43</v>
      </c>
      <c r="CR709">
        <v>44.68011111111111</v>
      </c>
      <c r="CS709">
        <v>43.437</v>
      </c>
      <c r="CT709">
        <v>42.861</v>
      </c>
      <c r="CU709">
        <v>41.75688888888889</v>
      </c>
      <c r="CV709">
        <v>1960.033333333333</v>
      </c>
      <c r="CW709">
        <v>40.01</v>
      </c>
      <c r="CX709">
        <v>0</v>
      </c>
      <c r="CY709">
        <v>1657320028.5</v>
      </c>
      <c r="CZ709">
        <v>0</v>
      </c>
      <c r="DA709">
        <v>1657315522.5</v>
      </c>
      <c r="DB709" t="s">
        <v>1038</v>
      </c>
      <c r="DC709">
        <v>1657315522.5</v>
      </c>
      <c r="DD709">
        <v>1657315518.5</v>
      </c>
      <c r="DE709">
        <v>10</v>
      </c>
      <c r="DF709">
        <v>0.226</v>
      </c>
      <c r="DG709">
        <v>0.346</v>
      </c>
      <c r="DH709">
        <v>-1.322</v>
      </c>
      <c r="DI709">
        <v>-0.172</v>
      </c>
      <c r="DJ709">
        <v>420</v>
      </c>
      <c r="DK709">
        <v>25</v>
      </c>
      <c r="DL709">
        <v>0.27</v>
      </c>
      <c r="DM709">
        <v>0.2</v>
      </c>
      <c r="DN709">
        <v>-34.34946829268293</v>
      </c>
      <c r="DO709">
        <v>-5.313913588850069</v>
      </c>
      <c r="DP709">
        <v>0.7178680680605509</v>
      </c>
      <c r="DQ709">
        <v>0</v>
      </c>
      <c r="DR709">
        <v>1.239181951219512</v>
      </c>
      <c r="DS709">
        <v>0.1265055052264812</v>
      </c>
      <c r="DT709">
        <v>0.01658433351521736</v>
      </c>
      <c r="DU709">
        <v>0</v>
      </c>
      <c r="DV709">
        <v>0</v>
      </c>
      <c r="DW709">
        <v>2</v>
      </c>
      <c r="DX709" t="s">
        <v>365</v>
      </c>
      <c r="DY709">
        <v>2.97667</v>
      </c>
      <c r="DZ709">
        <v>2.7247</v>
      </c>
      <c r="EA709">
        <v>0.163284</v>
      </c>
      <c r="EB709">
        <v>0.163966</v>
      </c>
      <c r="EC709">
        <v>0.08743910000000001</v>
      </c>
      <c r="ED709">
        <v>0.08076510000000001</v>
      </c>
      <c r="EE709">
        <v>26316.3</v>
      </c>
      <c r="EF709">
        <v>26396.3</v>
      </c>
      <c r="EG709">
        <v>29259.9</v>
      </c>
      <c r="EH709">
        <v>29219.9</v>
      </c>
      <c r="EI709">
        <v>35393.6</v>
      </c>
      <c r="EJ709">
        <v>35697</v>
      </c>
      <c r="EK709">
        <v>41223.1</v>
      </c>
      <c r="EL709">
        <v>41621.1</v>
      </c>
      <c r="EM709">
        <v>1.9356</v>
      </c>
      <c r="EN709">
        <v>2.02075</v>
      </c>
      <c r="EO709">
        <v>-0.010103</v>
      </c>
      <c r="EP709">
        <v>0</v>
      </c>
      <c r="EQ709">
        <v>27.1865</v>
      </c>
      <c r="ER709">
        <v>999.9</v>
      </c>
      <c r="ES709">
        <v>27.7</v>
      </c>
      <c r="ET709">
        <v>39.6</v>
      </c>
      <c r="EU709">
        <v>29.3847</v>
      </c>
      <c r="EV709">
        <v>61.709</v>
      </c>
      <c r="EW709">
        <v>26.7989</v>
      </c>
      <c r="EX709">
        <v>2</v>
      </c>
      <c r="EY709">
        <v>0.267934</v>
      </c>
      <c r="EZ709">
        <v>4.16981</v>
      </c>
      <c r="FA709">
        <v>20.3365</v>
      </c>
      <c r="FB709">
        <v>5.2122</v>
      </c>
      <c r="FC709">
        <v>12.0144</v>
      </c>
      <c r="FD709">
        <v>4.98675</v>
      </c>
      <c r="FE709">
        <v>3.28755</v>
      </c>
      <c r="FF709">
        <v>6632.3</v>
      </c>
      <c r="FG709">
        <v>9999</v>
      </c>
      <c r="FH709">
        <v>9999</v>
      </c>
      <c r="FI709">
        <v>107.2</v>
      </c>
      <c r="FJ709">
        <v>1.86752</v>
      </c>
      <c r="FK709">
        <v>1.86654</v>
      </c>
      <c r="FL709">
        <v>1.866</v>
      </c>
      <c r="FM709">
        <v>1.86584</v>
      </c>
      <c r="FN709">
        <v>1.86768</v>
      </c>
      <c r="FO709">
        <v>1.87012</v>
      </c>
      <c r="FP709">
        <v>1.86881</v>
      </c>
      <c r="FQ709">
        <v>1.87023</v>
      </c>
      <c r="FR709">
        <v>0</v>
      </c>
      <c r="FS709">
        <v>0</v>
      </c>
      <c r="FT709">
        <v>0</v>
      </c>
      <c r="FU709">
        <v>0</v>
      </c>
      <c r="FV709" t="s">
        <v>358</v>
      </c>
      <c r="FW709" t="s">
        <v>359</v>
      </c>
      <c r="FX709" t="s">
        <v>360</v>
      </c>
      <c r="FY709" t="s">
        <v>360</v>
      </c>
      <c r="FZ709" t="s">
        <v>360</v>
      </c>
      <c r="GA709" t="s">
        <v>360</v>
      </c>
      <c r="GB709">
        <v>0</v>
      </c>
      <c r="GC709">
        <v>100</v>
      </c>
      <c r="GD709">
        <v>100</v>
      </c>
      <c r="GE709">
        <v>-2.89</v>
      </c>
      <c r="GF709">
        <v>-0.9871</v>
      </c>
      <c r="GG709">
        <v>-0.6157391948907027</v>
      </c>
      <c r="GH709">
        <v>-0.001751842048368114</v>
      </c>
      <c r="GI709">
        <v>2.175043830543419E-07</v>
      </c>
      <c r="GJ709">
        <v>-8.900938919420621E-11</v>
      </c>
      <c r="GK709">
        <v>8.598166570386768</v>
      </c>
      <c r="GL709">
        <v>1.777864070516789</v>
      </c>
      <c r="GM709">
        <v>-0.1595319365346188</v>
      </c>
      <c r="GN709">
        <v>0.002975254502177307</v>
      </c>
      <c r="GO709">
        <v>3</v>
      </c>
      <c r="GP709">
        <v>2360</v>
      </c>
      <c r="GQ709">
        <v>1</v>
      </c>
      <c r="GR709">
        <v>26</v>
      </c>
      <c r="GS709">
        <v>75</v>
      </c>
      <c r="GT709">
        <v>75.09999999999999</v>
      </c>
      <c r="GU709">
        <v>3.50464</v>
      </c>
      <c r="GV709">
        <v>2.21069</v>
      </c>
      <c r="GW709">
        <v>1.94702</v>
      </c>
      <c r="GX709">
        <v>2.81738</v>
      </c>
      <c r="GY709">
        <v>2.19482</v>
      </c>
      <c r="GZ709">
        <v>2.38037</v>
      </c>
      <c r="HA709">
        <v>42.3241</v>
      </c>
      <c r="HB709">
        <v>11.6103</v>
      </c>
      <c r="HC709">
        <v>18</v>
      </c>
      <c r="HD709">
        <v>501.542</v>
      </c>
      <c r="HE709">
        <v>570.75</v>
      </c>
      <c r="HF709">
        <v>20.2281</v>
      </c>
      <c r="HG709">
        <v>30.7493</v>
      </c>
      <c r="HH709">
        <v>30.0009</v>
      </c>
      <c r="HI709">
        <v>30.727</v>
      </c>
      <c r="HJ709">
        <v>30.6588</v>
      </c>
      <c r="HK709">
        <v>70.15649999999999</v>
      </c>
      <c r="HL709">
        <v>15.4608</v>
      </c>
      <c r="HM709">
        <v>33.2169</v>
      </c>
      <c r="HN709">
        <v>20.1742</v>
      </c>
      <c r="HO709">
        <v>1451.6</v>
      </c>
      <c r="HP709">
        <v>24.3001</v>
      </c>
      <c r="HQ709">
        <v>100.071</v>
      </c>
      <c r="HR709">
        <v>99.97750000000001</v>
      </c>
    </row>
    <row r="710" spans="1:226">
      <c r="A710">
        <v>694</v>
      </c>
      <c r="B710">
        <v>1657320023.5</v>
      </c>
      <c r="C710">
        <v>11162.5</v>
      </c>
      <c r="D710" t="s">
        <v>1756</v>
      </c>
      <c r="E710" t="s">
        <v>1757</v>
      </c>
      <c r="F710">
        <v>5</v>
      </c>
      <c r="G710" t="s">
        <v>728</v>
      </c>
      <c r="H710" t="s">
        <v>354</v>
      </c>
      <c r="I710">
        <v>1657320020.555556</v>
      </c>
      <c r="J710">
        <f>(K710)/1000</f>
        <v>0</v>
      </c>
      <c r="K710">
        <f>IF(BF710, AN710, AH710)</f>
        <v>0</v>
      </c>
      <c r="L710">
        <f>IF(BF710, AI710, AG710)</f>
        <v>0</v>
      </c>
      <c r="M710">
        <f>BH710 - IF(AU710&gt;1, L710*BB710*100.0/(AW710*BV710), 0)</f>
        <v>0</v>
      </c>
      <c r="N710">
        <f>((T710-J710/2)*M710-L710)/(T710+J710/2)</f>
        <v>0</v>
      </c>
      <c r="O710">
        <f>N710*(BO710+BP710)/1000.0</f>
        <v>0</v>
      </c>
      <c r="P710">
        <f>(BH710 - IF(AU710&gt;1, L710*BB710*100.0/(AW710*BV710), 0))*(BO710+BP710)/1000.0</f>
        <v>0</v>
      </c>
      <c r="Q710">
        <f>2.0/((1/S710-1/R710)+SIGN(S710)*SQRT((1/S710-1/R710)*(1/S710-1/R710) + 4*BC710/((BC710+1)*(BC710+1))*(2*1/S710*1/R710-1/R710*1/R710)))</f>
        <v>0</v>
      </c>
      <c r="R710">
        <f>IF(LEFT(BD710,1)&lt;&gt;"0",IF(LEFT(BD710,1)="1",3.0,BE710),$D$5+$E$5*(BV710*BO710/($K$5*1000))+$F$5*(BV710*BO710/($K$5*1000))*MAX(MIN(BB710,$J$5),$I$5)*MAX(MIN(BB710,$J$5),$I$5)+$G$5*MAX(MIN(BB710,$J$5),$I$5)*(BV710*BO710/($K$5*1000))+$H$5*(BV710*BO710/($K$5*1000))*(BV710*BO710/($K$5*1000)))</f>
        <v>0</v>
      </c>
      <c r="S710">
        <f>J710*(1000-(1000*0.61365*exp(17.502*W710/(240.97+W710))/(BO710+BP710)+BJ710)/2)/(1000*0.61365*exp(17.502*W710/(240.97+W710))/(BO710+BP710)-BJ710)</f>
        <v>0</v>
      </c>
      <c r="T710">
        <f>1/((BC710+1)/(Q710/1.6)+1/(R710/1.37)) + BC710/((BC710+1)/(Q710/1.6) + BC710/(R710/1.37))</f>
        <v>0</v>
      </c>
      <c r="U710">
        <f>(AX710*BA710)</f>
        <v>0</v>
      </c>
      <c r="V710">
        <f>(BQ710+(U710+2*0.95*5.67E-8*(((BQ710+$B$7)+273)^4-(BQ710+273)^4)-44100*J710)/(1.84*29.3*R710+8*0.95*5.67E-8*(BQ710+273)^3))</f>
        <v>0</v>
      </c>
      <c r="W710">
        <f>($C$7*BR710+$D$7*BS710+$E$7*V710)</f>
        <v>0</v>
      </c>
      <c r="X710">
        <f>0.61365*exp(17.502*W710/(240.97+W710))</f>
        <v>0</v>
      </c>
      <c r="Y710">
        <f>(Z710/AA710*100)</f>
        <v>0</v>
      </c>
      <c r="Z710">
        <f>BJ710*(BO710+BP710)/1000</f>
        <v>0</v>
      </c>
      <c r="AA710">
        <f>0.61365*exp(17.502*BQ710/(240.97+BQ710))</f>
        <v>0</v>
      </c>
      <c r="AB710">
        <f>(X710-BJ710*(BO710+BP710)/1000)</f>
        <v>0</v>
      </c>
      <c r="AC710">
        <f>(-J710*44100)</f>
        <v>0</v>
      </c>
      <c r="AD710">
        <f>2*29.3*R710*0.92*(BQ710-W710)</f>
        <v>0</v>
      </c>
      <c r="AE710">
        <f>2*0.95*5.67E-8*(((BQ710+$B$7)+273)^4-(W710+273)^4)</f>
        <v>0</v>
      </c>
      <c r="AF710">
        <f>U710+AE710+AC710+AD710</f>
        <v>0</v>
      </c>
      <c r="AG710">
        <f>BN710*AU710*(BI710-BH710*(1000-AU710*BK710)/(1000-AU710*BJ710))/(100*BB710)</f>
        <v>0</v>
      </c>
      <c r="AH710">
        <f>1000*BN710*AU710*(BJ710-BK710)/(100*BB710*(1000-AU710*BJ710))</f>
        <v>0</v>
      </c>
      <c r="AI710">
        <f>(AJ710 - AK710 - BO710*1E3/(8.314*(BQ710+273.15)) * AM710/BN710 * AL710) * BN710/(100*BB710) * (1000 - BK710)/1000</f>
        <v>0</v>
      </c>
      <c r="AJ710">
        <v>1466.910510488731</v>
      </c>
      <c r="AK710">
        <v>1441.670606060606</v>
      </c>
      <c r="AL710">
        <v>3.341486595791323</v>
      </c>
      <c r="AM710">
        <v>65.61968836560369</v>
      </c>
      <c r="AN710">
        <f>(AP710 - AO710 + BO710*1E3/(8.314*(BQ710+273.15)) * AR710/BN710 * AQ710) * BN710/(100*BB710) * 1000/(1000 - AP710)</f>
        <v>0</v>
      </c>
      <c r="AO710">
        <v>24.33580980257828</v>
      </c>
      <c r="AP710">
        <v>25.60121696969695</v>
      </c>
      <c r="AQ710">
        <v>2.785860527725905E-05</v>
      </c>
      <c r="AR710">
        <v>78.44544884641762</v>
      </c>
      <c r="AS710">
        <v>0</v>
      </c>
      <c r="AT710">
        <v>0</v>
      </c>
      <c r="AU710">
        <f>IF(AS710*$H$13&gt;=AW710,1.0,(AW710/(AW710-AS710*$H$13)))</f>
        <v>0</v>
      </c>
      <c r="AV710">
        <f>(AU710-1)*100</f>
        <v>0</v>
      </c>
      <c r="AW710">
        <f>MAX(0,($B$13+$C$13*BV710)/(1+$D$13*BV710)*BO710/(BQ710+273)*$E$13)</f>
        <v>0</v>
      </c>
      <c r="AX710">
        <f>$B$11*BW710+$C$11*BX710+$F$11*CI710*(1-CL710)</f>
        <v>0</v>
      </c>
      <c r="AY710">
        <f>AX710*AZ710</f>
        <v>0</v>
      </c>
      <c r="AZ710">
        <f>($B$11*$D$9+$C$11*$D$9+$F$11*((CV710+CN710)/MAX(CV710+CN710+CW710, 0.1)*$I$9+CW710/MAX(CV710+CN710+CW710, 0.1)*$J$9))/($B$11+$C$11+$F$11)</f>
        <v>0</v>
      </c>
      <c r="BA710">
        <f>($B$11*$K$9+$C$11*$K$9+$F$11*((CV710+CN710)/MAX(CV710+CN710+CW710, 0.1)*$P$9+CW710/MAX(CV710+CN710+CW710, 0.1)*$Q$9))/($B$11+$C$11+$F$11)</f>
        <v>0</v>
      </c>
      <c r="BB710">
        <v>6</v>
      </c>
      <c r="BC710">
        <v>0.5</v>
      </c>
      <c r="BD710" t="s">
        <v>355</v>
      </c>
      <c r="BE710">
        <v>2</v>
      </c>
      <c r="BF710" t="b">
        <v>1</v>
      </c>
      <c r="BG710">
        <v>1657320020.555556</v>
      </c>
      <c r="BH710">
        <v>1396.822222222222</v>
      </c>
      <c r="BI710">
        <v>1431.376666666667</v>
      </c>
      <c r="BJ710">
        <v>25.60154444444445</v>
      </c>
      <c r="BK710">
        <v>24.33723333333334</v>
      </c>
      <c r="BL710">
        <v>1399.707777777778</v>
      </c>
      <c r="BM710">
        <v>26.58855555555555</v>
      </c>
      <c r="BN710">
        <v>500.0086666666667</v>
      </c>
      <c r="BO710">
        <v>68.41102222222223</v>
      </c>
      <c r="BP710">
        <v>0.09998133333333335</v>
      </c>
      <c r="BQ710">
        <v>26.6609</v>
      </c>
      <c r="BR710">
        <v>27.01663333333333</v>
      </c>
      <c r="BS710">
        <v>999.9000000000001</v>
      </c>
      <c r="BT710">
        <v>0</v>
      </c>
      <c r="BU710">
        <v>0</v>
      </c>
      <c r="BV710">
        <v>10002.00555555555</v>
      </c>
      <c r="BW710">
        <v>0</v>
      </c>
      <c r="BX710">
        <v>1566.63</v>
      </c>
      <c r="BY710">
        <v>-34.55476666666667</v>
      </c>
      <c r="BZ710">
        <v>1433.522222222222</v>
      </c>
      <c r="CA710">
        <v>1467.081111111111</v>
      </c>
      <c r="CB710">
        <v>1.264325555555556</v>
      </c>
      <c r="CC710">
        <v>1431.376666666667</v>
      </c>
      <c r="CD710">
        <v>24.33723333333334</v>
      </c>
      <c r="CE710">
        <v>1.751427777777778</v>
      </c>
      <c r="CF710">
        <v>1.664933333333333</v>
      </c>
      <c r="CG710">
        <v>15.35991111111111</v>
      </c>
      <c r="CH710">
        <v>14.57328888888889</v>
      </c>
      <c r="CI710">
        <v>2000.004444444445</v>
      </c>
      <c r="CJ710">
        <v>0.9799959999999999</v>
      </c>
      <c r="CK710">
        <v>0.020004</v>
      </c>
      <c r="CL710">
        <v>0</v>
      </c>
      <c r="CM710">
        <v>2.161288888888889</v>
      </c>
      <c r="CN710">
        <v>0</v>
      </c>
      <c r="CO710">
        <v>4362.287777777779</v>
      </c>
      <c r="CP710">
        <v>16749.48888888889</v>
      </c>
      <c r="CQ710">
        <v>43</v>
      </c>
      <c r="CR710">
        <v>44.687</v>
      </c>
      <c r="CS710">
        <v>43.437</v>
      </c>
      <c r="CT710">
        <v>42.868</v>
      </c>
      <c r="CU710">
        <v>41.75688888888889</v>
      </c>
      <c r="CV710">
        <v>1959.994444444445</v>
      </c>
      <c r="CW710">
        <v>40.01</v>
      </c>
      <c r="CX710">
        <v>0</v>
      </c>
      <c r="CY710">
        <v>1657320030.3</v>
      </c>
      <c r="CZ710">
        <v>0</v>
      </c>
      <c r="DA710">
        <v>1657315522.5</v>
      </c>
      <c r="DB710" t="s">
        <v>1038</v>
      </c>
      <c r="DC710">
        <v>1657315522.5</v>
      </c>
      <c r="DD710">
        <v>1657315518.5</v>
      </c>
      <c r="DE710">
        <v>10</v>
      </c>
      <c r="DF710">
        <v>0.226</v>
      </c>
      <c r="DG710">
        <v>0.346</v>
      </c>
      <c r="DH710">
        <v>-1.322</v>
      </c>
      <c r="DI710">
        <v>-0.172</v>
      </c>
      <c r="DJ710">
        <v>420</v>
      </c>
      <c r="DK710">
        <v>25</v>
      </c>
      <c r="DL710">
        <v>0.27</v>
      </c>
      <c r="DM710">
        <v>0.2</v>
      </c>
      <c r="DN710">
        <v>-34.4113024390244</v>
      </c>
      <c r="DO710">
        <v>-3.707029965156815</v>
      </c>
      <c r="DP710">
        <v>0.628740892185522</v>
      </c>
      <c r="DQ710">
        <v>0</v>
      </c>
      <c r="DR710">
        <v>1.240398048780488</v>
      </c>
      <c r="DS710">
        <v>0.1435045296167279</v>
      </c>
      <c r="DT710">
        <v>0.01722371935407286</v>
      </c>
      <c r="DU710">
        <v>0</v>
      </c>
      <c r="DV710">
        <v>0</v>
      </c>
      <c r="DW710">
        <v>2</v>
      </c>
      <c r="DX710" t="s">
        <v>365</v>
      </c>
      <c r="DY710">
        <v>2.9767</v>
      </c>
      <c r="DZ710">
        <v>2.72472</v>
      </c>
      <c r="EA710">
        <v>0.163632</v>
      </c>
      <c r="EB710">
        <v>0.164339</v>
      </c>
      <c r="EC710">
        <v>0.0874356</v>
      </c>
      <c r="ED710">
        <v>0.0807687</v>
      </c>
      <c r="EE710">
        <v>26305.4</v>
      </c>
      <c r="EF710">
        <v>26384.4</v>
      </c>
      <c r="EG710">
        <v>29259.9</v>
      </c>
      <c r="EH710">
        <v>29219.7</v>
      </c>
      <c r="EI710">
        <v>35393.7</v>
      </c>
      <c r="EJ710">
        <v>35696.6</v>
      </c>
      <c r="EK710">
        <v>41223</v>
      </c>
      <c r="EL710">
        <v>41620.8</v>
      </c>
      <c r="EM710">
        <v>1.93565</v>
      </c>
      <c r="EN710">
        <v>2.02072</v>
      </c>
      <c r="EO710">
        <v>-0.00993907</v>
      </c>
      <c r="EP710">
        <v>0</v>
      </c>
      <c r="EQ710">
        <v>27.1872</v>
      </c>
      <c r="ER710">
        <v>999.9</v>
      </c>
      <c r="ES710">
        <v>27.7</v>
      </c>
      <c r="ET710">
        <v>39.6</v>
      </c>
      <c r="EU710">
        <v>29.3821</v>
      </c>
      <c r="EV710">
        <v>61.219</v>
      </c>
      <c r="EW710">
        <v>26.7748</v>
      </c>
      <c r="EX710">
        <v>2</v>
      </c>
      <c r="EY710">
        <v>0.268404</v>
      </c>
      <c r="EZ710">
        <v>4.22622</v>
      </c>
      <c r="FA710">
        <v>20.3351</v>
      </c>
      <c r="FB710">
        <v>5.2131</v>
      </c>
      <c r="FC710">
        <v>12.0144</v>
      </c>
      <c r="FD710">
        <v>4.9871</v>
      </c>
      <c r="FE710">
        <v>3.28765</v>
      </c>
      <c r="FF710">
        <v>6632.3</v>
      </c>
      <c r="FG710">
        <v>9999</v>
      </c>
      <c r="FH710">
        <v>9999</v>
      </c>
      <c r="FI710">
        <v>107.2</v>
      </c>
      <c r="FJ710">
        <v>1.86752</v>
      </c>
      <c r="FK710">
        <v>1.86655</v>
      </c>
      <c r="FL710">
        <v>1.866</v>
      </c>
      <c r="FM710">
        <v>1.86584</v>
      </c>
      <c r="FN710">
        <v>1.86768</v>
      </c>
      <c r="FO710">
        <v>1.87012</v>
      </c>
      <c r="FP710">
        <v>1.86881</v>
      </c>
      <c r="FQ710">
        <v>1.87021</v>
      </c>
      <c r="FR710">
        <v>0</v>
      </c>
      <c r="FS710">
        <v>0</v>
      </c>
      <c r="FT710">
        <v>0</v>
      </c>
      <c r="FU710">
        <v>0</v>
      </c>
      <c r="FV710" t="s">
        <v>358</v>
      </c>
      <c r="FW710" t="s">
        <v>359</v>
      </c>
      <c r="FX710" t="s">
        <v>360</v>
      </c>
      <c r="FY710" t="s">
        <v>360</v>
      </c>
      <c r="FZ710" t="s">
        <v>360</v>
      </c>
      <c r="GA710" t="s">
        <v>360</v>
      </c>
      <c r="GB710">
        <v>0</v>
      </c>
      <c r="GC710">
        <v>100</v>
      </c>
      <c r="GD710">
        <v>100</v>
      </c>
      <c r="GE710">
        <v>-2.9</v>
      </c>
      <c r="GF710">
        <v>-0.9864000000000001</v>
      </c>
      <c r="GG710">
        <v>-0.6157391948907027</v>
      </c>
      <c r="GH710">
        <v>-0.001751842048368114</v>
      </c>
      <c r="GI710">
        <v>2.175043830543419E-07</v>
      </c>
      <c r="GJ710">
        <v>-8.900938919420621E-11</v>
      </c>
      <c r="GK710">
        <v>8.598166570386768</v>
      </c>
      <c r="GL710">
        <v>1.777864070516789</v>
      </c>
      <c r="GM710">
        <v>-0.1595319365346188</v>
      </c>
      <c r="GN710">
        <v>0.002975254502177307</v>
      </c>
      <c r="GO710">
        <v>3</v>
      </c>
      <c r="GP710">
        <v>2360</v>
      </c>
      <c r="GQ710">
        <v>1</v>
      </c>
      <c r="GR710">
        <v>26</v>
      </c>
      <c r="GS710">
        <v>75</v>
      </c>
      <c r="GT710">
        <v>75.09999999999999</v>
      </c>
      <c r="GU710">
        <v>3.52173</v>
      </c>
      <c r="GV710">
        <v>2.21924</v>
      </c>
      <c r="GW710">
        <v>1.94702</v>
      </c>
      <c r="GX710">
        <v>2.81738</v>
      </c>
      <c r="GY710">
        <v>2.19482</v>
      </c>
      <c r="GZ710">
        <v>2.37183</v>
      </c>
      <c r="HA710">
        <v>42.3241</v>
      </c>
      <c r="HB710">
        <v>11.6016</v>
      </c>
      <c r="HC710">
        <v>18</v>
      </c>
      <c r="HD710">
        <v>501.574</v>
      </c>
      <c r="HE710">
        <v>570.731</v>
      </c>
      <c r="HF710">
        <v>20.225</v>
      </c>
      <c r="HG710">
        <v>30.7493</v>
      </c>
      <c r="HH710">
        <v>30.0011</v>
      </c>
      <c r="HI710">
        <v>30.727</v>
      </c>
      <c r="HJ710">
        <v>30.6588</v>
      </c>
      <c r="HK710">
        <v>70.34399999999999</v>
      </c>
      <c r="HL710">
        <v>15.4608</v>
      </c>
      <c r="HM710">
        <v>33.2169</v>
      </c>
      <c r="HN710">
        <v>20.1742</v>
      </c>
      <c r="HO710">
        <v>1458.3</v>
      </c>
      <c r="HP710">
        <v>24.3001</v>
      </c>
      <c r="HQ710">
        <v>100.071</v>
      </c>
      <c r="HR710">
        <v>99.9768</v>
      </c>
    </row>
    <row r="711" spans="1:226">
      <c r="A711">
        <v>695</v>
      </c>
      <c r="B711">
        <v>1657320027</v>
      </c>
      <c r="C711">
        <v>11166</v>
      </c>
      <c r="D711" t="s">
        <v>1758</v>
      </c>
      <c r="E711" t="s">
        <v>1759</v>
      </c>
      <c r="F711">
        <v>5</v>
      </c>
      <c r="G711" t="s">
        <v>728</v>
      </c>
      <c r="H711" t="s">
        <v>354</v>
      </c>
      <c r="I711">
        <v>1657320024.277778</v>
      </c>
      <c r="J711">
        <f>(K711)/1000</f>
        <v>0</v>
      </c>
      <c r="K711">
        <f>IF(BF711, AN711, AH711)</f>
        <v>0</v>
      </c>
      <c r="L711">
        <f>IF(BF711, AI711, AG711)</f>
        <v>0</v>
      </c>
      <c r="M711">
        <f>BH711 - IF(AU711&gt;1, L711*BB711*100.0/(AW711*BV711), 0)</f>
        <v>0</v>
      </c>
      <c r="N711">
        <f>((T711-J711/2)*M711-L711)/(T711+J711/2)</f>
        <v>0</v>
      </c>
      <c r="O711">
        <f>N711*(BO711+BP711)/1000.0</f>
        <v>0</v>
      </c>
      <c r="P711">
        <f>(BH711 - IF(AU711&gt;1, L711*BB711*100.0/(AW711*BV711), 0))*(BO711+BP711)/1000.0</f>
        <v>0</v>
      </c>
      <c r="Q711">
        <f>2.0/((1/S711-1/R711)+SIGN(S711)*SQRT((1/S711-1/R711)*(1/S711-1/R711) + 4*BC711/((BC711+1)*(BC711+1))*(2*1/S711*1/R711-1/R711*1/R711)))</f>
        <v>0</v>
      </c>
      <c r="R711">
        <f>IF(LEFT(BD711,1)&lt;&gt;"0",IF(LEFT(BD711,1)="1",3.0,BE711),$D$5+$E$5*(BV711*BO711/($K$5*1000))+$F$5*(BV711*BO711/($K$5*1000))*MAX(MIN(BB711,$J$5),$I$5)*MAX(MIN(BB711,$J$5),$I$5)+$G$5*MAX(MIN(BB711,$J$5),$I$5)*(BV711*BO711/($K$5*1000))+$H$5*(BV711*BO711/($K$5*1000))*(BV711*BO711/($K$5*1000)))</f>
        <v>0</v>
      </c>
      <c r="S711">
        <f>J711*(1000-(1000*0.61365*exp(17.502*W711/(240.97+W711))/(BO711+BP711)+BJ711)/2)/(1000*0.61365*exp(17.502*W711/(240.97+W711))/(BO711+BP711)-BJ711)</f>
        <v>0</v>
      </c>
      <c r="T711">
        <f>1/((BC711+1)/(Q711/1.6)+1/(R711/1.37)) + BC711/((BC711+1)/(Q711/1.6) + BC711/(R711/1.37))</f>
        <v>0</v>
      </c>
      <c r="U711">
        <f>(AX711*BA711)</f>
        <v>0</v>
      </c>
      <c r="V711">
        <f>(BQ711+(U711+2*0.95*5.67E-8*(((BQ711+$B$7)+273)^4-(BQ711+273)^4)-44100*J711)/(1.84*29.3*R711+8*0.95*5.67E-8*(BQ711+273)^3))</f>
        <v>0</v>
      </c>
      <c r="W711">
        <f>($C$7*BR711+$D$7*BS711+$E$7*V711)</f>
        <v>0</v>
      </c>
      <c r="X711">
        <f>0.61365*exp(17.502*W711/(240.97+W711))</f>
        <v>0</v>
      </c>
      <c r="Y711">
        <f>(Z711/AA711*100)</f>
        <v>0</v>
      </c>
      <c r="Z711">
        <f>BJ711*(BO711+BP711)/1000</f>
        <v>0</v>
      </c>
      <c r="AA711">
        <f>0.61365*exp(17.502*BQ711/(240.97+BQ711))</f>
        <v>0</v>
      </c>
      <c r="AB711">
        <f>(X711-BJ711*(BO711+BP711)/1000)</f>
        <v>0</v>
      </c>
      <c r="AC711">
        <f>(-J711*44100)</f>
        <v>0</v>
      </c>
      <c r="AD711">
        <f>2*29.3*R711*0.92*(BQ711-W711)</f>
        <v>0</v>
      </c>
      <c r="AE711">
        <f>2*0.95*5.67E-8*(((BQ711+$B$7)+273)^4-(W711+273)^4)</f>
        <v>0</v>
      </c>
      <c r="AF711">
        <f>U711+AE711+AC711+AD711</f>
        <v>0</v>
      </c>
      <c r="AG711">
        <f>BN711*AU711*(BI711-BH711*(1000-AU711*BK711)/(1000-AU711*BJ711))/(100*BB711)</f>
        <v>0</v>
      </c>
      <c r="AH711">
        <f>1000*BN711*AU711*(BJ711-BK711)/(100*BB711*(1000-AU711*BJ711))</f>
        <v>0</v>
      </c>
      <c r="AI711">
        <f>(AJ711 - AK711 - BO711*1E3/(8.314*(BQ711+273.15)) * AM711/BN711 * AL711) * BN711/(100*BB711) * (1000 - BK711)/1000</f>
        <v>0</v>
      </c>
      <c r="AJ711">
        <v>1479.083853465325</v>
      </c>
      <c r="AK711">
        <v>1453.582848484848</v>
      </c>
      <c r="AL711">
        <v>3.406359989408825</v>
      </c>
      <c r="AM711">
        <v>65.61968836560369</v>
      </c>
      <c r="AN711">
        <f>(AP711 - AO711 + BO711*1E3/(8.314*(BQ711+273.15)) * AR711/BN711 * AQ711) * BN711/(100*BB711) * 1000/(1000 - AP711)</f>
        <v>0</v>
      </c>
      <c r="AO711">
        <v>24.34186814509394</v>
      </c>
      <c r="AP711">
        <v>25.59758969696969</v>
      </c>
      <c r="AQ711">
        <v>-2.296307557082551E-05</v>
      </c>
      <c r="AR711">
        <v>78.44544884641762</v>
      </c>
      <c r="AS711">
        <v>0</v>
      </c>
      <c r="AT711">
        <v>0</v>
      </c>
      <c r="AU711">
        <f>IF(AS711*$H$13&gt;=AW711,1.0,(AW711/(AW711-AS711*$H$13)))</f>
        <v>0</v>
      </c>
      <c r="AV711">
        <f>(AU711-1)*100</f>
        <v>0</v>
      </c>
      <c r="AW711">
        <f>MAX(0,($B$13+$C$13*BV711)/(1+$D$13*BV711)*BO711/(BQ711+273)*$E$13)</f>
        <v>0</v>
      </c>
      <c r="AX711">
        <f>$B$11*BW711+$C$11*BX711+$F$11*CI711*(1-CL711)</f>
        <v>0</v>
      </c>
      <c r="AY711">
        <f>AX711*AZ711</f>
        <v>0</v>
      </c>
      <c r="AZ711">
        <f>($B$11*$D$9+$C$11*$D$9+$F$11*((CV711+CN711)/MAX(CV711+CN711+CW711, 0.1)*$I$9+CW711/MAX(CV711+CN711+CW711, 0.1)*$J$9))/($B$11+$C$11+$F$11)</f>
        <v>0</v>
      </c>
      <c r="BA711">
        <f>($B$11*$K$9+$C$11*$K$9+$F$11*((CV711+CN711)/MAX(CV711+CN711+CW711, 0.1)*$P$9+CW711/MAX(CV711+CN711+CW711, 0.1)*$Q$9))/($B$11+$C$11+$F$11)</f>
        <v>0</v>
      </c>
      <c r="BB711">
        <v>6</v>
      </c>
      <c r="BC711">
        <v>0.5</v>
      </c>
      <c r="BD711" t="s">
        <v>355</v>
      </c>
      <c r="BE711">
        <v>2</v>
      </c>
      <c r="BF711" t="b">
        <v>1</v>
      </c>
      <c r="BG711">
        <v>1657320024.277778</v>
      </c>
      <c r="BH711">
        <v>1408.984444444444</v>
      </c>
      <c r="BI711">
        <v>1444.03</v>
      </c>
      <c r="BJ711">
        <v>25.60012222222222</v>
      </c>
      <c r="BK711">
        <v>24.34317777777778</v>
      </c>
      <c r="BL711">
        <v>1411.89</v>
      </c>
      <c r="BM711">
        <v>26.58616666666667</v>
      </c>
      <c r="BN711">
        <v>499.9972222222223</v>
      </c>
      <c r="BO711">
        <v>68.41056666666665</v>
      </c>
      <c r="BP711">
        <v>0.09998844444444445</v>
      </c>
      <c r="BQ711">
        <v>26.66462222222222</v>
      </c>
      <c r="BR711">
        <v>27.02398888888889</v>
      </c>
      <c r="BS711">
        <v>999.9000000000001</v>
      </c>
      <c r="BT711">
        <v>0</v>
      </c>
      <c r="BU711">
        <v>0</v>
      </c>
      <c r="BV711">
        <v>10004.51666666667</v>
      </c>
      <c r="BW711">
        <v>0</v>
      </c>
      <c r="BX711">
        <v>1562.043333333334</v>
      </c>
      <c r="BY711">
        <v>-35.04561111111112</v>
      </c>
      <c r="BZ711">
        <v>1446.001111111111</v>
      </c>
      <c r="CA711">
        <v>1480.06</v>
      </c>
      <c r="CB711">
        <v>1.256932222222222</v>
      </c>
      <c r="CC711">
        <v>1444.03</v>
      </c>
      <c r="CD711">
        <v>24.34317777777778</v>
      </c>
      <c r="CE711">
        <v>1.751318888888889</v>
      </c>
      <c r="CF711">
        <v>1.66533</v>
      </c>
      <c r="CG711">
        <v>15.35893333333333</v>
      </c>
      <c r="CH711">
        <v>14.57697777777778</v>
      </c>
      <c r="CI711">
        <v>1999.981111111111</v>
      </c>
      <c r="CJ711">
        <v>0.9799960000000001</v>
      </c>
      <c r="CK711">
        <v>0.020004</v>
      </c>
      <c r="CL711">
        <v>0</v>
      </c>
      <c r="CM711">
        <v>2.229422222222222</v>
      </c>
      <c r="CN711">
        <v>0</v>
      </c>
      <c r="CO711">
        <v>4362.955555555556</v>
      </c>
      <c r="CP711">
        <v>16749.27777777778</v>
      </c>
      <c r="CQ711">
        <v>43</v>
      </c>
      <c r="CR711">
        <v>44.687</v>
      </c>
      <c r="CS711">
        <v>43.437</v>
      </c>
      <c r="CT711">
        <v>42.875</v>
      </c>
      <c r="CU711">
        <v>41.79133333333333</v>
      </c>
      <c r="CV711">
        <v>1959.971111111111</v>
      </c>
      <c r="CW711">
        <v>40.01</v>
      </c>
      <c r="CX711">
        <v>0</v>
      </c>
      <c r="CY711">
        <v>1657320033.3</v>
      </c>
      <c r="CZ711">
        <v>0</v>
      </c>
      <c r="DA711">
        <v>1657315522.5</v>
      </c>
      <c r="DB711" t="s">
        <v>1038</v>
      </c>
      <c r="DC711">
        <v>1657315522.5</v>
      </c>
      <c r="DD711">
        <v>1657315518.5</v>
      </c>
      <c r="DE711">
        <v>10</v>
      </c>
      <c r="DF711">
        <v>0.226</v>
      </c>
      <c r="DG711">
        <v>0.346</v>
      </c>
      <c r="DH711">
        <v>-1.322</v>
      </c>
      <c r="DI711">
        <v>-0.172</v>
      </c>
      <c r="DJ711">
        <v>420</v>
      </c>
      <c r="DK711">
        <v>25</v>
      </c>
      <c r="DL711">
        <v>0.27</v>
      </c>
      <c r="DM711">
        <v>0.2</v>
      </c>
      <c r="DN711">
        <v>-34.684145</v>
      </c>
      <c r="DO711">
        <v>-3.810898311444624</v>
      </c>
      <c r="DP711">
        <v>0.6359293628029766</v>
      </c>
      <c r="DQ711">
        <v>0</v>
      </c>
      <c r="DR711">
        <v>1.24670825</v>
      </c>
      <c r="DS711">
        <v>0.1436783864915559</v>
      </c>
      <c r="DT711">
        <v>0.01674982311660335</v>
      </c>
      <c r="DU711">
        <v>0</v>
      </c>
      <c r="DV711">
        <v>0</v>
      </c>
      <c r="DW711">
        <v>2</v>
      </c>
      <c r="DX711" t="s">
        <v>365</v>
      </c>
      <c r="DY711">
        <v>2.97696</v>
      </c>
      <c r="DZ711">
        <v>2.72487</v>
      </c>
      <c r="EA711">
        <v>0.164482</v>
      </c>
      <c r="EB711">
        <v>0.165239</v>
      </c>
      <c r="EC711">
        <v>0.0874191</v>
      </c>
      <c r="ED711">
        <v>0.08077810000000001</v>
      </c>
      <c r="EE711">
        <v>26278.6</v>
      </c>
      <c r="EF711">
        <v>26355.6</v>
      </c>
      <c r="EG711">
        <v>29259.9</v>
      </c>
      <c r="EH711">
        <v>29219.3</v>
      </c>
      <c r="EI711">
        <v>35394.2</v>
      </c>
      <c r="EJ711">
        <v>35695.6</v>
      </c>
      <c r="EK711">
        <v>41222.8</v>
      </c>
      <c r="EL711">
        <v>41620.2</v>
      </c>
      <c r="EM711">
        <v>1.93557</v>
      </c>
      <c r="EN711">
        <v>2.0207</v>
      </c>
      <c r="EO711">
        <v>-0.00997633</v>
      </c>
      <c r="EP711">
        <v>0</v>
      </c>
      <c r="EQ711">
        <v>27.19</v>
      </c>
      <c r="ER711">
        <v>999.9</v>
      </c>
      <c r="ES711">
        <v>27.7</v>
      </c>
      <c r="ET711">
        <v>39.6</v>
      </c>
      <c r="EU711">
        <v>29.3826</v>
      </c>
      <c r="EV711">
        <v>61.539</v>
      </c>
      <c r="EW711">
        <v>26.6587</v>
      </c>
      <c r="EX711">
        <v>2</v>
      </c>
      <c r="EY711">
        <v>0.269543</v>
      </c>
      <c r="EZ711">
        <v>4.38656</v>
      </c>
      <c r="FA711">
        <v>20.3311</v>
      </c>
      <c r="FB711">
        <v>5.21235</v>
      </c>
      <c r="FC711">
        <v>12.0141</v>
      </c>
      <c r="FD711">
        <v>4.987</v>
      </c>
      <c r="FE711">
        <v>3.28768</v>
      </c>
      <c r="FF711">
        <v>6632.6</v>
      </c>
      <c r="FG711">
        <v>9999</v>
      </c>
      <c r="FH711">
        <v>9999</v>
      </c>
      <c r="FI711">
        <v>107.2</v>
      </c>
      <c r="FJ711">
        <v>1.86752</v>
      </c>
      <c r="FK711">
        <v>1.86651</v>
      </c>
      <c r="FL711">
        <v>1.866</v>
      </c>
      <c r="FM711">
        <v>1.86584</v>
      </c>
      <c r="FN711">
        <v>1.86768</v>
      </c>
      <c r="FO711">
        <v>1.87012</v>
      </c>
      <c r="FP711">
        <v>1.8688</v>
      </c>
      <c r="FQ711">
        <v>1.87017</v>
      </c>
      <c r="FR711">
        <v>0</v>
      </c>
      <c r="FS711">
        <v>0</v>
      </c>
      <c r="FT711">
        <v>0</v>
      </c>
      <c r="FU711">
        <v>0</v>
      </c>
      <c r="FV711" t="s">
        <v>358</v>
      </c>
      <c r="FW711" t="s">
        <v>359</v>
      </c>
      <c r="FX711" t="s">
        <v>360</v>
      </c>
      <c r="FY711" t="s">
        <v>360</v>
      </c>
      <c r="FZ711" t="s">
        <v>360</v>
      </c>
      <c r="GA711" t="s">
        <v>360</v>
      </c>
      <c r="GB711">
        <v>0</v>
      </c>
      <c r="GC711">
        <v>100</v>
      </c>
      <c r="GD711">
        <v>100</v>
      </c>
      <c r="GE711">
        <v>-2.92</v>
      </c>
      <c r="GF711">
        <v>-0.9838</v>
      </c>
      <c r="GG711">
        <v>-0.6157391948907027</v>
      </c>
      <c r="GH711">
        <v>-0.001751842048368114</v>
      </c>
      <c r="GI711">
        <v>2.175043830543419E-07</v>
      </c>
      <c r="GJ711">
        <v>-8.900938919420621E-11</v>
      </c>
      <c r="GK711">
        <v>8.598166570386768</v>
      </c>
      <c r="GL711">
        <v>1.777864070516789</v>
      </c>
      <c r="GM711">
        <v>-0.1595319365346188</v>
      </c>
      <c r="GN711">
        <v>0.002975254502177307</v>
      </c>
      <c r="GO711">
        <v>3</v>
      </c>
      <c r="GP711">
        <v>2360</v>
      </c>
      <c r="GQ711">
        <v>1</v>
      </c>
      <c r="GR711">
        <v>26</v>
      </c>
      <c r="GS711">
        <v>75.09999999999999</v>
      </c>
      <c r="GT711">
        <v>75.09999999999999</v>
      </c>
      <c r="GU711">
        <v>3.52905</v>
      </c>
      <c r="GV711">
        <v>2.21069</v>
      </c>
      <c r="GW711">
        <v>1.94702</v>
      </c>
      <c r="GX711">
        <v>2.81738</v>
      </c>
      <c r="GY711">
        <v>2.19482</v>
      </c>
      <c r="GZ711">
        <v>2.38281</v>
      </c>
      <c r="HA711">
        <v>42.3241</v>
      </c>
      <c r="HB711">
        <v>11.5928</v>
      </c>
      <c r="HC711">
        <v>18</v>
      </c>
      <c r="HD711">
        <v>501.525</v>
      </c>
      <c r="HE711">
        <v>570.712</v>
      </c>
      <c r="HF711">
        <v>20.2068</v>
      </c>
      <c r="HG711">
        <v>30.7493</v>
      </c>
      <c r="HH711">
        <v>30.0013</v>
      </c>
      <c r="HI711">
        <v>30.727</v>
      </c>
      <c r="HJ711">
        <v>30.6588</v>
      </c>
      <c r="HK711">
        <v>70.9376</v>
      </c>
      <c r="HL711">
        <v>15.4608</v>
      </c>
      <c r="HM711">
        <v>33.2169</v>
      </c>
      <c r="HN711">
        <v>20.1545</v>
      </c>
      <c r="HO711">
        <v>1491.53</v>
      </c>
      <c r="HP711">
        <v>24.3</v>
      </c>
      <c r="HQ711">
        <v>100.071</v>
      </c>
      <c r="HR711">
        <v>99.9753</v>
      </c>
    </row>
    <row r="712" spans="1:226">
      <c r="A712">
        <v>696</v>
      </c>
      <c r="B712">
        <v>1657320028.5</v>
      </c>
      <c r="C712">
        <v>11167.5</v>
      </c>
      <c r="D712" t="s">
        <v>1760</v>
      </c>
      <c r="E712" t="s">
        <v>1761</v>
      </c>
      <c r="F712">
        <v>5</v>
      </c>
      <c r="G712" t="s">
        <v>728</v>
      </c>
      <c r="H712" t="s">
        <v>354</v>
      </c>
      <c r="I712">
        <v>1657320025.555556</v>
      </c>
      <c r="J712">
        <f>(K712)/1000</f>
        <v>0</v>
      </c>
      <c r="K712">
        <f>IF(BF712, AN712, AH712)</f>
        <v>0</v>
      </c>
      <c r="L712">
        <f>IF(BF712, AI712, AG712)</f>
        <v>0</v>
      </c>
      <c r="M712">
        <f>BH712 - IF(AU712&gt;1, L712*BB712*100.0/(AW712*BV712), 0)</f>
        <v>0</v>
      </c>
      <c r="N712">
        <f>((T712-J712/2)*M712-L712)/(T712+J712/2)</f>
        <v>0</v>
      </c>
      <c r="O712">
        <f>N712*(BO712+BP712)/1000.0</f>
        <v>0</v>
      </c>
      <c r="P712">
        <f>(BH712 - IF(AU712&gt;1, L712*BB712*100.0/(AW712*BV712), 0))*(BO712+BP712)/1000.0</f>
        <v>0</v>
      </c>
      <c r="Q712">
        <f>2.0/((1/S712-1/R712)+SIGN(S712)*SQRT((1/S712-1/R712)*(1/S712-1/R712) + 4*BC712/((BC712+1)*(BC712+1))*(2*1/S712*1/R712-1/R712*1/R712)))</f>
        <v>0</v>
      </c>
      <c r="R712">
        <f>IF(LEFT(BD712,1)&lt;&gt;"0",IF(LEFT(BD712,1)="1",3.0,BE712),$D$5+$E$5*(BV712*BO712/($K$5*1000))+$F$5*(BV712*BO712/($K$5*1000))*MAX(MIN(BB712,$J$5),$I$5)*MAX(MIN(BB712,$J$5),$I$5)+$G$5*MAX(MIN(BB712,$J$5),$I$5)*(BV712*BO712/($K$5*1000))+$H$5*(BV712*BO712/($K$5*1000))*(BV712*BO712/($K$5*1000)))</f>
        <v>0</v>
      </c>
      <c r="S712">
        <f>J712*(1000-(1000*0.61365*exp(17.502*W712/(240.97+W712))/(BO712+BP712)+BJ712)/2)/(1000*0.61365*exp(17.502*W712/(240.97+W712))/(BO712+BP712)-BJ712)</f>
        <v>0</v>
      </c>
      <c r="T712">
        <f>1/((BC712+1)/(Q712/1.6)+1/(R712/1.37)) + BC712/((BC712+1)/(Q712/1.6) + BC712/(R712/1.37))</f>
        <v>0</v>
      </c>
      <c r="U712">
        <f>(AX712*BA712)</f>
        <v>0</v>
      </c>
      <c r="V712">
        <f>(BQ712+(U712+2*0.95*5.67E-8*(((BQ712+$B$7)+273)^4-(BQ712+273)^4)-44100*J712)/(1.84*29.3*R712+8*0.95*5.67E-8*(BQ712+273)^3))</f>
        <v>0</v>
      </c>
      <c r="W712">
        <f>($C$7*BR712+$D$7*BS712+$E$7*V712)</f>
        <v>0</v>
      </c>
      <c r="X712">
        <f>0.61365*exp(17.502*W712/(240.97+W712))</f>
        <v>0</v>
      </c>
      <c r="Y712">
        <f>(Z712/AA712*100)</f>
        <v>0</v>
      </c>
      <c r="Z712">
        <f>BJ712*(BO712+BP712)/1000</f>
        <v>0</v>
      </c>
      <c r="AA712">
        <f>0.61365*exp(17.502*BQ712/(240.97+BQ712))</f>
        <v>0</v>
      </c>
      <c r="AB712">
        <f>(X712-BJ712*(BO712+BP712)/1000)</f>
        <v>0</v>
      </c>
      <c r="AC712">
        <f>(-J712*44100)</f>
        <v>0</v>
      </c>
      <c r="AD712">
        <f>2*29.3*R712*0.92*(BQ712-W712)</f>
        <v>0</v>
      </c>
      <c r="AE712">
        <f>2*0.95*5.67E-8*(((BQ712+$B$7)+273)^4-(W712+273)^4)</f>
        <v>0</v>
      </c>
      <c r="AF712">
        <f>U712+AE712+AC712+AD712</f>
        <v>0</v>
      </c>
      <c r="AG712">
        <f>BN712*AU712*(BI712-BH712*(1000-AU712*BK712)/(1000-AU712*BJ712))/(100*BB712)</f>
        <v>0</v>
      </c>
      <c r="AH712">
        <f>1000*BN712*AU712*(BJ712-BK712)/(100*BB712*(1000-AU712*BJ712))</f>
        <v>0</v>
      </c>
      <c r="AI712">
        <f>(AJ712 - AK712 - BO712*1E3/(8.314*(BQ712+273.15)) * AM712/BN712 * AL712) * BN712/(100*BB712) * (1000 - BK712)/1000</f>
        <v>0</v>
      </c>
      <c r="AJ712">
        <v>1484.941747641933</v>
      </c>
      <c r="AK712">
        <v>1458.938666666667</v>
      </c>
      <c r="AL712">
        <v>3.50119336082778</v>
      </c>
      <c r="AM712">
        <v>65.61968836560369</v>
      </c>
      <c r="AN712">
        <f>(AP712 - AO712 + BO712*1E3/(8.314*(BQ712+273.15)) * AR712/BN712 * AQ712) * BN712/(100*BB712) * 1000/(1000 - AP712)</f>
        <v>0</v>
      </c>
      <c r="AO712">
        <v>24.34422773856759</v>
      </c>
      <c r="AP712">
        <v>25.59496545454545</v>
      </c>
      <c r="AQ712">
        <v>-0.0002361551836046338</v>
      </c>
      <c r="AR712">
        <v>78.44544884641762</v>
      </c>
      <c r="AS712">
        <v>0</v>
      </c>
      <c r="AT712">
        <v>0</v>
      </c>
      <c r="AU712">
        <f>IF(AS712*$H$13&gt;=AW712,1.0,(AW712/(AW712-AS712*$H$13)))</f>
        <v>0</v>
      </c>
      <c r="AV712">
        <f>(AU712-1)*100</f>
        <v>0</v>
      </c>
      <c r="AW712">
        <f>MAX(0,($B$13+$C$13*BV712)/(1+$D$13*BV712)*BO712/(BQ712+273)*$E$13)</f>
        <v>0</v>
      </c>
      <c r="AX712">
        <f>$B$11*BW712+$C$11*BX712+$F$11*CI712*(1-CL712)</f>
        <v>0</v>
      </c>
      <c r="AY712">
        <f>AX712*AZ712</f>
        <v>0</v>
      </c>
      <c r="AZ712">
        <f>($B$11*$D$9+$C$11*$D$9+$F$11*((CV712+CN712)/MAX(CV712+CN712+CW712, 0.1)*$I$9+CW712/MAX(CV712+CN712+CW712, 0.1)*$J$9))/($B$11+$C$11+$F$11)</f>
        <v>0</v>
      </c>
      <c r="BA712">
        <f>($B$11*$K$9+$C$11*$K$9+$F$11*((CV712+CN712)/MAX(CV712+CN712+CW712, 0.1)*$P$9+CW712/MAX(CV712+CN712+CW712, 0.1)*$Q$9))/($B$11+$C$11+$F$11)</f>
        <v>0</v>
      </c>
      <c r="BB712">
        <v>6</v>
      </c>
      <c r="BC712">
        <v>0.5</v>
      </c>
      <c r="BD712" t="s">
        <v>355</v>
      </c>
      <c r="BE712">
        <v>2</v>
      </c>
      <c r="BF712" t="b">
        <v>1</v>
      </c>
      <c r="BG712">
        <v>1657320025.555556</v>
      </c>
      <c r="BH712">
        <v>1413.24</v>
      </c>
      <c r="BI712">
        <v>1448.547777777778</v>
      </c>
      <c r="BJ712">
        <v>25.59875555555556</v>
      </c>
      <c r="BK712">
        <v>24.34468888888889</v>
      </c>
      <c r="BL712">
        <v>1416.153333333333</v>
      </c>
      <c r="BM712">
        <v>26.5839</v>
      </c>
      <c r="BN712">
        <v>500.0031111111111</v>
      </c>
      <c r="BO712">
        <v>68.41053333333333</v>
      </c>
      <c r="BP712">
        <v>0.1000263333333333</v>
      </c>
      <c r="BQ712">
        <v>26.66695555555556</v>
      </c>
      <c r="BR712">
        <v>27.02623333333333</v>
      </c>
      <c r="BS712">
        <v>999.9000000000001</v>
      </c>
      <c r="BT712">
        <v>0</v>
      </c>
      <c r="BU712">
        <v>0</v>
      </c>
      <c r="BV712">
        <v>10000.98</v>
      </c>
      <c r="BW712">
        <v>0</v>
      </c>
      <c r="BX712">
        <v>1563.262222222222</v>
      </c>
      <c r="BY712">
        <v>-35.3074888888889</v>
      </c>
      <c r="BZ712">
        <v>1450.367777777778</v>
      </c>
      <c r="CA712">
        <v>1484.692222222222</v>
      </c>
      <c r="CB712">
        <v>1.254046666666667</v>
      </c>
      <c r="CC712">
        <v>1448.547777777778</v>
      </c>
      <c r="CD712">
        <v>24.34468888888889</v>
      </c>
      <c r="CE712">
        <v>1.751224444444444</v>
      </c>
      <c r="CF712">
        <v>1.665434444444444</v>
      </c>
      <c r="CG712">
        <v>15.35808888888889</v>
      </c>
      <c r="CH712">
        <v>14.57794444444444</v>
      </c>
      <c r="CI712">
        <v>2000.01</v>
      </c>
      <c r="CJ712">
        <v>0.9799963333333334</v>
      </c>
      <c r="CK712">
        <v>0.02000366666666667</v>
      </c>
      <c r="CL712">
        <v>0</v>
      </c>
      <c r="CM712">
        <v>2.1377</v>
      </c>
      <c r="CN712">
        <v>0</v>
      </c>
      <c r="CO712">
        <v>4363.558888888889</v>
      </c>
      <c r="CP712">
        <v>16749.53333333333</v>
      </c>
      <c r="CQ712">
        <v>43</v>
      </c>
      <c r="CR712">
        <v>44.687</v>
      </c>
      <c r="CS712">
        <v>43.437</v>
      </c>
      <c r="CT712">
        <v>42.875</v>
      </c>
      <c r="CU712">
        <v>41.80511111111111</v>
      </c>
      <c r="CV712">
        <v>1960</v>
      </c>
      <c r="CW712">
        <v>40.01</v>
      </c>
      <c r="CX712">
        <v>0</v>
      </c>
      <c r="CY712">
        <v>1657320035.1</v>
      </c>
      <c r="CZ712">
        <v>0</v>
      </c>
      <c r="DA712">
        <v>1657315522.5</v>
      </c>
      <c r="DB712" t="s">
        <v>1038</v>
      </c>
      <c r="DC712">
        <v>1657315522.5</v>
      </c>
      <c r="DD712">
        <v>1657315518.5</v>
      </c>
      <c r="DE712">
        <v>10</v>
      </c>
      <c r="DF712">
        <v>0.226</v>
      </c>
      <c r="DG712">
        <v>0.346</v>
      </c>
      <c r="DH712">
        <v>-1.322</v>
      </c>
      <c r="DI712">
        <v>-0.172</v>
      </c>
      <c r="DJ712">
        <v>420</v>
      </c>
      <c r="DK712">
        <v>25</v>
      </c>
      <c r="DL712">
        <v>0.27</v>
      </c>
      <c r="DM712">
        <v>0.2</v>
      </c>
      <c r="DN712">
        <v>-34.771785</v>
      </c>
      <c r="DO712">
        <v>-3.545320075046829</v>
      </c>
      <c r="DP712">
        <v>0.6152650045102513</v>
      </c>
      <c r="DQ712">
        <v>0</v>
      </c>
      <c r="DR712">
        <v>1.248085</v>
      </c>
      <c r="DS712">
        <v>0.1232003752345206</v>
      </c>
      <c r="DT712">
        <v>0.01578583083020972</v>
      </c>
      <c r="DU712">
        <v>0</v>
      </c>
      <c r="DV712">
        <v>0</v>
      </c>
      <c r="DW712">
        <v>2</v>
      </c>
      <c r="DX712" t="s">
        <v>365</v>
      </c>
      <c r="DY712">
        <v>2.97686</v>
      </c>
      <c r="DZ712">
        <v>2.72474</v>
      </c>
      <c r="EA712">
        <v>0.164852</v>
      </c>
      <c r="EB712">
        <v>0.165577</v>
      </c>
      <c r="EC712">
        <v>0.0874109</v>
      </c>
      <c r="ED712">
        <v>0.0807799</v>
      </c>
      <c r="EE712">
        <v>26266.8</v>
      </c>
      <c r="EF712">
        <v>26344.7</v>
      </c>
      <c r="EG712">
        <v>29259.7</v>
      </c>
      <c r="EH712">
        <v>29219.1</v>
      </c>
      <c r="EI712">
        <v>35394.3</v>
      </c>
      <c r="EJ712">
        <v>35695.4</v>
      </c>
      <c r="EK712">
        <v>41222.5</v>
      </c>
      <c r="EL712">
        <v>41619.9</v>
      </c>
      <c r="EM712">
        <v>1.93545</v>
      </c>
      <c r="EN712">
        <v>2.02085</v>
      </c>
      <c r="EO712">
        <v>-0.00953674</v>
      </c>
      <c r="EP712">
        <v>0</v>
      </c>
      <c r="EQ712">
        <v>27.1914</v>
      </c>
      <c r="ER712">
        <v>999.9</v>
      </c>
      <c r="ES712">
        <v>27.7</v>
      </c>
      <c r="ET712">
        <v>39.6</v>
      </c>
      <c r="EU712">
        <v>29.3842</v>
      </c>
      <c r="EV712">
        <v>61.619</v>
      </c>
      <c r="EW712">
        <v>26.6987</v>
      </c>
      <c r="EX712">
        <v>2</v>
      </c>
      <c r="EY712">
        <v>0.269929</v>
      </c>
      <c r="EZ712">
        <v>4.42387</v>
      </c>
      <c r="FA712">
        <v>20.33</v>
      </c>
      <c r="FB712">
        <v>5.2122</v>
      </c>
      <c r="FC712">
        <v>12.0146</v>
      </c>
      <c r="FD712">
        <v>4.98685</v>
      </c>
      <c r="FE712">
        <v>3.28758</v>
      </c>
      <c r="FF712">
        <v>6632.6</v>
      </c>
      <c r="FG712">
        <v>9999</v>
      </c>
      <c r="FH712">
        <v>9999</v>
      </c>
      <c r="FI712">
        <v>107.2</v>
      </c>
      <c r="FJ712">
        <v>1.86752</v>
      </c>
      <c r="FK712">
        <v>1.86653</v>
      </c>
      <c r="FL712">
        <v>1.866</v>
      </c>
      <c r="FM712">
        <v>1.86584</v>
      </c>
      <c r="FN712">
        <v>1.86768</v>
      </c>
      <c r="FO712">
        <v>1.87012</v>
      </c>
      <c r="FP712">
        <v>1.86878</v>
      </c>
      <c r="FQ712">
        <v>1.8702</v>
      </c>
      <c r="FR712">
        <v>0</v>
      </c>
      <c r="FS712">
        <v>0</v>
      </c>
      <c r="FT712">
        <v>0</v>
      </c>
      <c r="FU712">
        <v>0</v>
      </c>
      <c r="FV712" t="s">
        <v>358</v>
      </c>
      <c r="FW712" t="s">
        <v>359</v>
      </c>
      <c r="FX712" t="s">
        <v>360</v>
      </c>
      <c r="FY712" t="s">
        <v>360</v>
      </c>
      <c r="FZ712" t="s">
        <v>360</v>
      </c>
      <c r="GA712" t="s">
        <v>360</v>
      </c>
      <c r="GB712">
        <v>0</v>
      </c>
      <c r="GC712">
        <v>100</v>
      </c>
      <c r="GD712">
        <v>100</v>
      </c>
      <c r="GE712">
        <v>-2.93</v>
      </c>
      <c r="GF712">
        <v>-0.9823</v>
      </c>
      <c r="GG712">
        <v>-0.6157391948907027</v>
      </c>
      <c r="GH712">
        <v>-0.001751842048368114</v>
      </c>
      <c r="GI712">
        <v>2.175043830543419E-07</v>
      </c>
      <c r="GJ712">
        <v>-8.900938919420621E-11</v>
      </c>
      <c r="GK712">
        <v>8.598166570386768</v>
      </c>
      <c r="GL712">
        <v>1.777864070516789</v>
      </c>
      <c r="GM712">
        <v>-0.1595319365346188</v>
      </c>
      <c r="GN712">
        <v>0.002975254502177307</v>
      </c>
      <c r="GO712">
        <v>3</v>
      </c>
      <c r="GP712">
        <v>2360</v>
      </c>
      <c r="GQ712">
        <v>1</v>
      </c>
      <c r="GR712">
        <v>26</v>
      </c>
      <c r="GS712">
        <v>75.09999999999999</v>
      </c>
      <c r="GT712">
        <v>75.2</v>
      </c>
      <c r="GU712">
        <v>3.54126</v>
      </c>
      <c r="GV712">
        <v>2.21191</v>
      </c>
      <c r="GW712">
        <v>1.94702</v>
      </c>
      <c r="GX712">
        <v>2.81738</v>
      </c>
      <c r="GY712">
        <v>2.19482</v>
      </c>
      <c r="GZ712">
        <v>2.38281</v>
      </c>
      <c r="HA712">
        <v>42.3241</v>
      </c>
      <c r="HB712">
        <v>11.5928</v>
      </c>
      <c r="HC712">
        <v>18</v>
      </c>
      <c r="HD712">
        <v>501.444</v>
      </c>
      <c r="HE712">
        <v>570.826</v>
      </c>
      <c r="HF712">
        <v>20.1962</v>
      </c>
      <c r="HG712">
        <v>30.7493</v>
      </c>
      <c r="HH712">
        <v>30.0013</v>
      </c>
      <c r="HI712">
        <v>30.727</v>
      </c>
      <c r="HJ712">
        <v>30.6588</v>
      </c>
      <c r="HK712">
        <v>70.8678</v>
      </c>
      <c r="HL712">
        <v>15.4608</v>
      </c>
      <c r="HM712">
        <v>33.2169</v>
      </c>
      <c r="HN712">
        <v>20.1545</v>
      </c>
      <c r="HO712">
        <v>1471.73</v>
      </c>
      <c r="HP712">
        <v>24.3</v>
      </c>
      <c r="HQ712">
        <v>100.07</v>
      </c>
      <c r="HR712">
        <v>99.9747</v>
      </c>
    </row>
    <row r="713" spans="1:226">
      <c r="A713">
        <v>697</v>
      </c>
      <c r="B713">
        <v>1657320032</v>
      </c>
      <c r="C713">
        <v>11171</v>
      </c>
      <c r="D713" t="s">
        <v>1762</v>
      </c>
      <c r="E713" t="s">
        <v>1763</v>
      </c>
      <c r="F713">
        <v>5</v>
      </c>
      <c r="G713" t="s">
        <v>728</v>
      </c>
      <c r="H713" t="s">
        <v>354</v>
      </c>
      <c r="I713">
        <v>1657320029.277778</v>
      </c>
      <c r="J713">
        <f>(K713)/1000</f>
        <v>0</v>
      </c>
      <c r="K713">
        <f>IF(BF713, AN713, AH713)</f>
        <v>0</v>
      </c>
      <c r="L713">
        <f>IF(BF713, AI713, AG713)</f>
        <v>0</v>
      </c>
      <c r="M713">
        <f>BH713 - IF(AU713&gt;1, L713*BB713*100.0/(AW713*BV713), 0)</f>
        <v>0</v>
      </c>
      <c r="N713">
        <f>((T713-J713/2)*M713-L713)/(T713+J713/2)</f>
        <v>0</v>
      </c>
      <c r="O713">
        <f>N713*(BO713+BP713)/1000.0</f>
        <v>0</v>
      </c>
      <c r="P713">
        <f>(BH713 - IF(AU713&gt;1, L713*BB713*100.0/(AW713*BV713), 0))*(BO713+BP713)/1000.0</f>
        <v>0</v>
      </c>
      <c r="Q713">
        <f>2.0/((1/S713-1/R713)+SIGN(S713)*SQRT((1/S713-1/R713)*(1/S713-1/R713) + 4*BC713/((BC713+1)*(BC713+1))*(2*1/S713*1/R713-1/R713*1/R713)))</f>
        <v>0</v>
      </c>
      <c r="R713">
        <f>IF(LEFT(BD713,1)&lt;&gt;"0",IF(LEFT(BD713,1)="1",3.0,BE713),$D$5+$E$5*(BV713*BO713/($K$5*1000))+$F$5*(BV713*BO713/($K$5*1000))*MAX(MIN(BB713,$J$5),$I$5)*MAX(MIN(BB713,$J$5),$I$5)+$G$5*MAX(MIN(BB713,$J$5),$I$5)*(BV713*BO713/($K$5*1000))+$H$5*(BV713*BO713/($K$5*1000))*(BV713*BO713/($K$5*1000)))</f>
        <v>0</v>
      </c>
      <c r="S713">
        <f>J713*(1000-(1000*0.61365*exp(17.502*W713/(240.97+W713))/(BO713+BP713)+BJ713)/2)/(1000*0.61365*exp(17.502*W713/(240.97+W713))/(BO713+BP713)-BJ713)</f>
        <v>0</v>
      </c>
      <c r="T713">
        <f>1/((BC713+1)/(Q713/1.6)+1/(R713/1.37)) + BC713/((BC713+1)/(Q713/1.6) + BC713/(R713/1.37))</f>
        <v>0</v>
      </c>
      <c r="U713">
        <f>(AX713*BA713)</f>
        <v>0</v>
      </c>
      <c r="V713">
        <f>(BQ713+(U713+2*0.95*5.67E-8*(((BQ713+$B$7)+273)^4-(BQ713+273)^4)-44100*J713)/(1.84*29.3*R713+8*0.95*5.67E-8*(BQ713+273)^3))</f>
        <v>0</v>
      </c>
      <c r="W713">
        <f>($C$7*BR713+$D$7*BS713+$E$7*V713)</f>
        <v>0</v>
      </c>
      <c r="X713">
        <f>0.61365*exp(17.502*W713/(240.97+W713))</f>
        <v>0</v>
      </c>
      <c r="Y713">
        <f>(Z713/AA713*100)</f>
        <v>0</v>
      </c>
      <c r="Z713">
        <f>BJ713*(BO713+BP713)/1000</f>
        <v>0</v>
      </c>
      <c r="AA713">
        <f>0.61365*exp(17.502*BQ713/(240.97+BQ713))</f>
        <v>0</v>
      </c>
      <c r="AB713">
        <f>(X713-BJ713*(BO713+BP713)/1000)</f>
        <v>0</v>
      </c>
      <c r="AC713">
        <f>(-J713*44100)</f>
        <v>0</v>
      </c>
      <c r="AD713">
        <f>2*29.3*R713*0.92*(BQ713-W713)</f>
        <v>0</v>
      </c>
      <c r="AE713">
        <f>2*0.95*5.67E-8*(((BQ713+$B$7)+273)^4-(W713+273)^4)</f>
        <v>0</v>
      </c>
      <c r="AF713">
        <f>U713+AE713+AC713+AD713</f>
        <v>0</v>
      </c>
      <c r="AG713">
        <f>BN713*AU713*(BI713-BH713*(1000-AU713*BK713)/(1000-AU713*BJ713))/(100*BB713)</f>
        <v>0</v>
      </c>
      <c r="AH713">
        <f>1000*BN713*AU713*(BJ713-BK713)/(100*BB713*(1000-AU713*BJ713))</f>
        <v>0</v>
      </c>
      <c r="AI713">
        <f>(AJ713 - AK713 - BO713*1E3/(8.314*(BQ713+273.15)) * AM713/BN713 * AL713) * BN713/(100*BB713) * (1000 - BK713)/1000</f>
        <v>0</v>
      </c>
      <c r="AJ713">
        <v>1496.754242595285</v>
      </c>
      <c r="AK713">
        <v>1471.044424242423</v>
      </c>
      <c r="AL713">
        <v>3.469882370863499</v>
      </c>
      <c r="AM713">
        <v>65.61968836560369</v>
      </c>
      <c r="AN713">
        <f>(AP713 - AO713 + BO713*1E3/(8.314*(BQ713+273.15)) * AR713/BN713 * AQ713) * BN713/(100*BB713) * 1000/(1000 - AP713)</f>
        <v>0</v>
      </c>
      <c r="AO713">
        <v>24.34684664820742</v>
      </c>
      <c r="AP713">
        <v>25.58973454545454</v>
      </c>
      <c r="AQ713">
        <v>-0.000294651705169082</v>
      </c>
      <c r="AR713">
        <v>78.44544884641762</v>
      </c>
      <c r="AS713">
        <v>0</v>
      </c>
      <c r="AT713">
        <v>0</v>
      </c>
      <c r="AU713">
        <f>IF(AS713*$H$13&gt;=AW713,1.0,(AW713/(AW713-AS713*$H$13)))</f>
        <v>0</v>
      </c>
      <c r="AV713">
        <f>(AU713-1)*100</f>
        <v>0</v>
      </c>
      <c r="AW713">
        <f>MAX(0,($B$13+$C$13*BV713)/(1+$D$13*BV713)*BO713/(BQ713+273)*$E$13)</f>
        <v>0</v>
      </c>
      <c r="AX713">
        <f>$B$11*BW713+$C$11*BX713+$F$11*CI713*(1-CL713)</f>
        <v>0</v>
      </c>
      <c r="AY713">
        <f>AX713*AZ713</f>
        <v>0</v>
      </c>
      <c r="AZ713">
        <f>($B$11*$D$9+$C$11*$D$9+$F$11*((CV713+CN713)/MAX(CV713+CN713+CW713, 0.1)*$I$9+CW713/MAX(CV713+CN713+CW713, 0.1)*$J$9))/($B$11+$C$11+$F$11)</f>
        <v>0</v>
      </c>
      <c r="BA713">
        <f>($B$11*$K$9+$C$11*$K$9+$F$11*((CV713+CN713)/MAX(CV713+CN713+CW713, 0.1)*$P$9+CW713/MAX(CV713+CN713+CW713, 0.1)*$Q$9))/($B$11+$C$11+$F$11)</f>
        <v>0</v>
      </c>
      <c r="BB713">
        <v>6</v>
      </c>
      <c r="BC713">
        <v>0.5</v>
      </c>
      <c r="BD713" t="s">
        <v>355</v>
      </c>
      <c r="BE713">
        <v>2</v>
      </c>
      <c r="BF713" t="b">
        <v>1</v>
      </c>
      <c r="BG713">
        <v>1657320029.277778</v>
      </c>
      <c r="BH713">
        <v>1425.872222222222</v>
      </c>
      <c r="BI713">
        <v>1461.124444444444</v>
      </c>
      <c r="BJ713">
        <v>25.59301111111111</v>
      </c>
      <c r="BK713">
        <v>24.34823333333334</v>
      </c>
      <c r="BL713">
        <v>1428.806666666667</v>
      </c>
      <c r="BM713">
        <v>26.57441111111111</v>
      </c>
      <c r="BN713">
        <v>500.0055555555556</v>
      </c>
      <c r="BO713">
        <v>68.41122222222222</v>
      </c>
      <c r="BP713">
        <v>0.1000074666666667</v>
      </c>
      <c r="BQ713">
        <v>26.67282222222222</v>
      </c>
      <c r="BR713">
        <v>27.03224444444444</v>
      </c>
      <c r="BS713">
        <v>999.9000000000001</v>
      </c>
      <c r="BT713">
        <v>0</v>
      </c>
      <c r="BU713">
        <v>0</v>
      </c>
      <c r="BV713">
        <v>9995.541111111112</v>
      </c>
      <c r="BW713">
        <v>0</v>
      </c>
      <c r="BX713">
        <v>1568.022222222222</v>
      </c>
      <c r="BY713">
        <v>-35.25264444444444</v>
      </c>
      <c r="BZ713">
        <v>1463.321111111111</v>
      </c>
      <c r="CA713">
        <v>1497.588888888889</v>
      </c>
      <c r="CB713">
        <v>1.244782222222222</v>
      </c>
      <c r="CC713">
        <v>1461.124444444444</v>
      </c>
      <c r="CD713">
        <v>24.34823333333334</v>
      </c>
      <c r="CE713">
        <v>1.750848888888889</v>
      </c>
      <c r="CF713">
        <v>1.665694444444445</v>
      </c>
      <c r="CG713">
        <v>15.35476666666667</v>
      </c>
      <c r="CH713">
        <v>14.58036666666667</v>
      </c>
      <c r="CI713">
        <v>2000.037777777778</v>
      </c>
      <c r="CJ713">
        <v>0.9799966666666668</v>
      </c>
      <c r="CK713">
        <v>0.02000333333333333</v>
      </c>
      <c r="CL713">
        <v>0</v>
      </c>
      <c r="CM713">
        <v>2.256788888888889</v>
      </c>
      <c r="CN713">
        <v>0</v>
      </c>
      <c r="CO713">
        <v>4363.455555555555</v>
      </c>
      <c r="CP713">
        <v>16749.77777777778</v>
      </c>
      <c r="CQ713">
        <v>43.00688888888889</v>
      </c>
      <c r="CR713">
        <v>44.687</v>
      </c>
      <c r="CS713">
        <v>43.437</v>
      </c>
      <c r="CT713">
        <v>42.875</v>
      </c>
      <c r="CU713">
        <v>41.812</v>
      </c>
      <c r="CV713">
        <v>1960.027777777778</v>
      </c>
      <c r="CW713">
        <v>40.01</v>
      </c>
      <c r="CX713">
        <v>0</v>
      </c>
      <c r="CY713">
        <v>1657320038.7</v>
      </c>
      <c r="CZ713">
        <v>0</v>
      </c>
      <c r="DA713">
        <v>1657315522.5</v>
      </c>
      <c r="DB713" t="s">
        <v>1038</v>
      </c>
      <c r="DC713">
        <v>1657315522.5</v>
      </c>
      <c r="DD713">
        <v>1657315518.5</v>
      </c>
      <c r="DE713">
        <v>10</v>
      </c>
      <c r="DF713">
        <v>0.226</v>
      </c>
      <c r="DG713">
        <v>0.346</v>
      </c>
      <c r="DH713">
        <v>-1.322</v>
      </c>
      <c r="DI713">
        <v>-0.172</v>
      </c>
      <c r="DJ713">
        <v>420</v>
      </c>
      <c r="DK713">
        <v>25</v>
      </c>
      <c r="DL713">
        <v>0.27</v>
      </c>
      <c r="DM713">
        <v>0.2</v>
      </c>
      <c r="DN713">
        <v>-34.96945609756098</v>
      </c>
      <c r="DO713">
        <v>-1.798749825784007</v>
      </c>
      <c r="DP713">
        <v>0.5036721630472276</v>
      </c>
      <c r="DQ713">
        <v>0</v>
      </c>
      <c r="DR713">
        <v>1.250920243902439</v>
      </c>
      <c r="DS713">
        <v>0.03462418118467057</v>
      </c>
      <c r="DT713">
        <v>0.01242582332509059</v>
      </c>
      <c r="DU713">
        <v>1</v>
      </c>
      <c r="DV713">
        <v>1</v>
      </c>
      <c r="DW713">
        <v>2</v>
      </c>
      <c r="DX713" t="s">
        <v>357</v>
      </c>
      <c r="DY713">
        <v>2.97682</v>
      </c>
      <c r="DZ713">
        <v>2.72468</v>
      </c>
      <c r="EA713">
        <v>0.165694</v>
      </c>
      <c r="EB713">
        <v>0.166391</v>
      </c>
      <c r="EC713">
        <v>0.08738899999999999</v>
      </c>
      <c r="ED713">
        <v>0.08079020000000001</v>
      </c>
      <c r="EE713">
        <v>26239.6</v>
      </c>
      <c r="EF713">
        <v>26318.9</v>
      </c>
      <c r="EG713">
        <v>29258.9</v>
      </c>
      <c r="EH713">
        <v>29219</v>
      </c>
      <c r="EI713">
        <v>35394.3</v>
      </c>
      <c r="EJ713">
        <v>35694.8</v>
      </c>
      <c r="EK713">
        <v>41221.6</v>
      </c>
      <c r="EL713">
        <v>41619.7</v>
      </c>
      <c r="EM713">
        <v>1.93565</v>
      </c>
      <c r="EN713">
        <v>2.02085</v>
      </c>
      <c r="EO713">
        <v>-0.00976026</v>
      </c>
      <c r="EP713">
        <v>0</v>
      </c>
      <c r="EQ713">
        <v>27.1952</v>
      </c>
      <c r="ER713">
        <v>999.9</v>
      </c>
      <c r="ES713">
        <v>27.7</v>
      </c>
      <c r="ET713">
        <v>39.6</v>
      </c>
      <c r="EU713">
        <v>29.381</v>
      </c>
      <c r="EV713">
        <v>61.729</v>
      </c>
      <c r="EW713">
        <v>26.7708</v>
      </c>
      <c r="EX713">
        <v>2</v>
      </c>
      <c r="EY713">
        <v>0.270816</v>
      </c>
      <c r="EZ713">
        <v>4.52069</v>
      </c>
      <c r="FA713">
        <v>20.3275</v>
      </c>
      <c r="FB713">
        <v>5.21265</v>
      </c>
      <c r="FC713">
        <v>12.014</v>
      </c>
      <c r="FD713">
        <v>4.987</v>
      </c>
      <c r="FE713">
        <v>3.2876</v>
      </c>
      <c r="FF713">
        <v>6632.6</v>
      </c>
      <c r="FG713">
        <v>9999</v>
      </c>
      <c r="FH713">
        <v>9999</v>
      </c>
      <c r="FI713">
        <v>107.2</v>
      </c>
      <c r="FJ713">
        <v>1.86752</v>
      </c>
      <c r="FK713">
        <v>1.86654</v>
      </c>
      <c r="FL713">
        <v>1.866</v>
      </c>
      <c r="FM713">
        <v>1.86584</v>
      </c>
      <c r="FN713">
        <v>1.86768</v>
      </c>
      <c r="FO713">
        <v>1.87012</v>
      </c>
      <c r="FP713">
        <v>1.86876</v>
      </c>
      <c r="FQ713">
        <v>1.87022</v>
      </c>
      <c r="FR713">
        <v>0</v>
      </c>
      <c r="FS713">
        <v>0</v>
      </c>
      <c r="FT713">
        <v>0</v>
      </c>
      <c r="FU713">
        <v>0</v>
      </c>
      <c r="FV713" t="s">
        <v>358</v>
      </c>
      <c r="FW713" t="s">
        <v>359</v>
      </c>
      <c r="FX713" t="s">
        <v>360</v>
      </c>
      <c r="FY713" t="s">
        <v>360</v>
      </c>
      <c r="FZ713" t="s">
        <v>360</v>
      </c>
      <c r="GA713" t="s">
        <v>360</v>
      </c>
      <c r="GB713">
        <v>0</v>
      </c>
      <c r="GC713">
        <v>100</v>
      </c>
      <c r="GD713">
        <v>100</v>
      </c>
      <c r="GE713">
        <v>-2.95</v>
      </c>
      <c r="GF713">
        <v>-0.9787</v>
      </c>
      <c r="GG713">
        <v>-0.6157391948907027</v>
      </c>
      <c r="GH713">
        <v>-0.001751842048368114</v>
      </c>
      <c r="GI713">
        <v>2.175043830543419E-07</v>
      </c>
      <c r="GJ713">
        <v>-8.900938919420621E-11</v>
      </c>
      <c r="GK713">
        <v>8.598166570386768</v>
      </c>
      <c r="GL713">
        <v>1.777864070516789</v>
      </c>
      <c r="GM713">
        <v>-0.1595319365346188</v>
      </c>
      <c r="GN713">
        <v>0.002975254502177307</v>
      </c>
      <c r="GO713">
        <v>3</v>
      </c>
      <c r="GP713">
        <v>2360</v>
      </c>
      <c r="GQ713">
        <v>1</v>
      </c>
      <c r="GR713">
        <v>26</v>
      </c>
      <c r="GS713">
        <v>75.2</v>
      </c>
      <c r="GT713">
        <v>75.2</v>
      </c>
      <c r="GU713">
        <v>3.56323</v>
      </c>
      <c r="GV713">
        <v>2.20825</v>
      </c>
      <c r="GW713">
        <v>1.94702</v>
      </c>
      <c r="GX713">
        <v>2.8186</v>
      </c>
      <c r="GY713">
        <v>2.19482</v>
      </c>
      <c r="GZ713">
        <v>2.38159</v>
      </c>
      <c r="HA713">
        <v>42.3506</v>
      </c>
      <c r="HB713">
        <v>11.5841</v>
      </c>
      <c r="HC713">
        <v>18</v>
      </c>
      <c r="HD713">
        <v>501.574</v>
      </c>
      <c r="HE713">
        <v>570.833</v>
      </c>
      <c r="HF713">
        <v>20.1698</v>
      </c>
      <c r="HG713">
        <v>30.7493</v>
      </c>
      <c r="HH713">
        <v>30.0013</v>
      </c>
      <c r="HI713">
        <v>30.727</v>
      </c>
      <c r="HJ713">
        <v>30.6596</v>
      </c>
      <c r="HK713">
        <v>71.3396</v>
      </c>
      <c r="HL713">
        <v>15.4608</v>
      </c>
      <c r="HM713">
        <v>33.2169</v>
      </c>
      <c r="HN713">
        <v>20.1261</v>
      </c>
      <c r="HO713">
        <v>1485.13</v>
      </c>
      <c r="HP713">
        <v>24.3</v>
      </c>
      <c r="HQ713">
        <v>100.067</v>
      </c>
      <c r="HR713">
        <v>99.9742</v>
      </c>
    </row>
    <row r="714" spans="1:226">
      <c r="A714">
        <v>698</v>
      </c>
      <c r="B714">
        <v>1657320033.5</v>
      </c>
      <c r="C714">
        <v>11172.5</v>
      </c>
      <c r="D714" t="s">
        <v>1764</v>
      </c>
      <c r="E714" t="s">
        <v>1765</v>
      </c>
      <c r="F714">
        <v>5</v>
      </c>
      <c r="G714" t="s">
        <v>728</v>
      </c>
      <c r="H714" t="s">
        <v>354</v>
      </c>
      <c r="I714">
        <v>1657320030.555556</v>
      </c>
      <c r="J714">
        <f>(K714)/1000</f>
        <v>0</v>
      </c>
      <c r="K714">
        <f>IF(BF714, AN714, AH714)</f>
        <v>0</v>
      </c>
      <c r="L714">
        <f>IF(BF714, AI714, AG714)</f>
        <v>0</v>
      </c>
      <c r="M714">
        <f>BH714 - IF(AU714&gt;1, L714*BB714*100.0/(AW714*BV714), 0)</f>
        <v>0</v>
      </c>
      <c r="N714">
        <f>((T714-J714/2)*M714-L714)/(T714+J714/2)</f>
        <v>0</v>
      </c>
      <c r="O714">
        <f>N714*(BO714+BP714)/1000.0</f>
        <v>0</v>
      </c>
      <c r="P714">
        <f>(BH714 - IF(AU714&gt;1, L714*BB714*100.0/(AW714*BV714), 0))*(BO714+BP714)/1000.0</f>
        <v>0</v>
      </c>
      <c r="Q714">
        <f>2.0/((1/S714-1/R714)+SIGN(S714)*SQRT((1/S714-1/R714)*(1/S714-1/R714) + 4*BC714/((BC714+1)*(BC714+1))*(2*1/S714*1/R714-1/R714*1/R714)))</f>
        <v>0</v>
      </c>
      <c r="R714">
        <f>IF(LEFT(BD714,1)&lt;&gt;"0",IF(LEFT(BD714,1)="1",3.0,BE714),$D$5+$E$5*(BV714*BO714/($K$5*1000))+$F$5*(BV714*BO714/($K$5*1000))*MAX(MIN(BB714,$J$5),$I$5)*MAX(MIN(BB714,$J$5),$I$5)+$G$5*MAX(MIN(BB714,$J$5),$I$5)*(BV714*BO714/($K$5*1000))+$H$5*(BV714*BO714/($K$5*1000))*(BV714*BO714/($K$5*1000)))</f>
        <v>0</v>
      </c>
      <c r="S714">
        <f>J714*(1000-(1000*0.61365*exp(17.502*W714/(240.97+W714))/(BO714+BP714)+BJ714)/2)/(1000*0.61365*exp(17.502*W714/(240.97+W714))/(BO714+BP714)-BJ714)</f>
        <v>0</v>
      </c>
      <c r="T714">
        <f>1/((BC714+1)/(Q714/1.6)+1/(R714/1.37)) + BC714/((BC714+1)/(Q714/1.6) + BC714/(R714/1.37))</f>
        <v>0</v>
      </c>
      <c r="U714">
        <f>(AX714*BA714)</f>
        <v>0</v>
      </c>
      <c r="V714">
        <f>(BQ714+(U714+2*0.95*5.67E-8*(((BQ714+$B$7)+273)^4-(BQ714+273)^4)-44100*J714)/(1.84*29.3*R714+8*0.95*5.67E-8*(BQ714+273)^3))</f>
        <v>0</v>
      </c>
      <c r="W714">
        <f>($C$7*BR714+$D$7*BS714+$E$7*V714)</f>
        <v>0</v>
      </c>
      <c r="X714">
        <f>0.61365*exp(17.502*W714/(240.97+W714))</f>
        <v>0</v>
      </c>
      <c r="Y714">
        <f>(Z714/AA714*100)</f>
        <v>0</v>
      </c>
      <c r="Z714">
        <f>BJ714*(BO714+BP714)/1000</f>
        <v>0</v>
      </c>
      <c r="AA714">
        <f>0.61365*exp(17.502*BQ714/(240.97+BQ714))</f>
        <v>0</v>
      </c>
      <c r="AB714">
        <f>(X714-BJ714*(BO714+BP714)/1000)</f>
        <v>0</v>
      </c>
      <c r="AC714">
        <f>(-J714*44100)</f>
        <v>0</v>
      </c>
      <c r="AD714">
        <f>2*29.3*R714*0.92*(BQ714-W714)</f>
        <v>0</v>
      </c>
      <c r="AE714">
        <f>2*0.95*5.67E-8*(((BQ714+$B$7)+273)^4-(W714+273)^4)</f>
        <v>0</v>
      </c>
      <c r="AF714">
        <f>U714+AE714+AC714+AD714</f>
        <v>0</v>
      </c>
      <c r="AG714">
        <f>BN714*AU714*(BI714-BH714*(1000-AU714*BK714)/(1000-AU714*BJ714))/(100*BB714)</f>
        <v>0</v>
      </c>
      <c r="AH714">
        <f>1000*BN714*AU714*(BJ714-BK714)/(100*BB714*(1000-AU714*BJ714))</f>
        <v>0</v>
      </c>
      <c r="AI714">
        <f>(AJ714 - AK714 - BO714*1E3/(8.314*(BQ714+273.15)) * AM714/BN714 * AL714) * BN714/(100*BB714) * (1000 - BK714)/1000</f>
        <v>0</v>
      </c>
      <c r="AJ714">
        <v>1501.840783700529</v>
      </c>
      <c r="AK714">
        <v>1476.10096969697</v>
      </c>
      <c r="AL714">
        <v>3.427002941634698</v>
      </c>
      <c r="AM714">
        <v>65.61968836560369</v>
      </c>
      <c r="AN714">
        <f>(AP714 - AO714 + BO714*1E3/(8.314*(BQ714+273.15)) * AR714/BN714 * AQ714) * BN714/(100*BB714) * 1000/(1000 - AP714)</f>
        <v>0</v>
      </c>
      <c r="AO714">
        <v>24.34845927302638</v>
      </c>
      <c r="AP714">
        <v>25.58747212121212</v>
      </c>
      <c r="AQ714">
        <v>-0.000198354692277926</v>
      </c>
      <c r="AR714">
        <v>78.44544884641762</v>
      </c>
      <c r="AS714">
        <v>0</v>
      </c>
      <c r="AT714">
        <v>0</v>
      </c>
      <c r="AU714">
        <f>IF(AS714*$H$13&gt;=AW714,1.0,(AW714/(AW714-AS714*$H$13)))</f>
        <v>0</v>
      </c>
      <c r="AV714">
        <f>(AU714-1)*100</f>
        <v>0</v>
      </c>
      <c r="AW714">
        <f>MAX(0,($B$13+$C$13*BV714)/(1+$D$13*BV714)*BO714/(BQ714+273)*$E$13)</f>
        <v>0</v>
      </c>
      <c r="AX714">
        <f>$B$11*BW714+$C$11*BX714+$F$11*CI714*(1-CL714)</f>
        <v>0</v>
      </c>
      <c r="AY714">
        <f>AX714*AZ714</f>
        <v>0</v>
      </c>
      <c r="AZ714">
        <f>($B$11*$D$9+$C$11*$D$9+$F$11*((CV714+CN714)/MAX(CV714+CN714+CW714, 0.1)*$I$9+CW714/MAX(CV714+CN714+CW714, 0.1)*$J$9))/($B$11+$C$11+$F$11)</f>
        <v>0</v>
      </c>
      <c r="BA714">
        <f>($B$11*$K$9+$C$11*$K$9+$F$11*((CV714+CN714)/MAX(CV714+CN714+CW714, 0.1)*$P$9+CW714/MAX(CV714+CN714+CW714, 0.1)*$Q$9))/($B$11+$C$11+$F$11)</f>
        <v>0</v>
      </c>
      <c r="BB714">
        <v>6</v>
      </c>
      <c r="BC714">
        <v>0.5</v>
      </c>
      <c r="BD714" t="s">
        <v>355</v>
      </c>
      <c r="BE714">
        <v>2</v>
      </c>
      <c r="BF714" t="b">
        <v>1</v>
      </c>
      <c r="BG714">
        <v>1657320030.555556</v>
      </c>
      <c r="BH714">
        <v>1430.177777777778</v>
      </c>
      <c r="BI714">
        <v>1465.313333333333</v>
      </c>
      <c r="BJ714">
        <v>25.59101111111111</v>
      </c>
      <c r="BK714">
        <v>24.34963333333333</v>
      </c>
      <c r="BL714">
        <v>1433.118888888889</v>
      </c>
      <c r="BM714">
        <v>26.57108888888889</v>
      </c>
      <c r="BN714">
        <v>500.0001111111112</v>
      </c>
      <c r="BO714">
        <v>68.41143333333333</v>
      </c>
      <c r="BP714">
        <v>0.1000273555555556</v>
      </c>
      <c r="BQ714">
        <v>26.67354444444444</v>
      </c>
      <c r="BR714">
        <v>27.03471111111111</v>
      </c>
      <c r="BS714">
        <v>999.9000000000001</v>
      </c>
      <c r="BT714">
        <v>0</v>
      </c>
      <c r="BU714">
        <v>0</v>
      </c>
      <c r="BV714">
        <v>9990.677777777779</v>
      </c>
      <c r="BW714">
        <v>0</v>
      </c>
      <c r="BX714">
        <v>1568.387777777778</v>
      </c>
      <c r="BY714">
        <v>-35.13636666666666</v>
      </c>
      <c r="BZ714">
        <v>1467.736666666667</v>
      </c>
      <c r="CA714">
        <v>1501.884444444445</v>
      </c>
      <c r="CB714">
        <v>1.241375555555555</v>
      </c>
      <c r="CC714">
        <v>1465.313333333333</v>
      </c>
      <c r="CD714">
        <v>24.34963333333333</v>
      </c>
      <c r="CE714">
        <v>1.750717777777778</v>
      </c>
      <c r="CF714">
        <v>1.665794444444445</v>
      </c>
      <c r="CG714">
        <v>15.35358888888889</v>
      </c>
      <c r="CH714">
        <v>14.58131111111111</v>
      </c>
      <c r="CI714">
        <v>2000</v>
      </c>
      <c r="CJ714">
        <v>0.9799966666666668</v>
      </c>
      <c r="CK714">
        <v>0.02000333333333333</v>
      </c>
      <c r="CL714">
        <v>0</v>
      </c>
      <c r="CM714">
        <v>2.236444444444444</v>
      </c>
      <c r="CN714">
        <v>0</v>
      </c>
      <c r="CO714">
        <v>4362.747777777779</v>
      </c>
      <c r="CP714">
        <v>16749.46666666667</v>
      </c>
      <c r="CQ714">
        <v>43.02066666666667</v>
      </c>
      <c r="CR714">
        <v>44.687</v>
      </c>
      <c r="CS714">
        <v>43.437</v>
      </c>
      <c r="CT714">
        <v>42.875</v>
      </c>
      <c r="CU714">
        <v>41.812</v>
      </c>
      <c r="CV714">
        <v>1959.99</v>
      </c>
      <c r="CW714">
        <v>40.01</v>
      </c>
      <c r="CX714">
        <v>0</v>
      </c>
      <c r="CY714">
        <v>1657320039.9</v>
      </c>
      <c r="CZ714">
        <v>0</v>
      </c>
      <c r="DA714">
        <v>1657315522.5</v>
      </c>
      <c r="DB714" t="s">
        <v>1038</v>
      </c>
      <c r="DC714">
        <v>1657315522.5</v>
      </c>
      <c r="DD714">
        <v>1657315518.5</v>
      </c>
      <c r="DE714">
        <v>10</v>
      </c>
      <c r="DF714">
        <v>0.226</v>
      </c>
      <c r="DG714">
        <v>0.346</v>
      </c>
      <c r="DH714">
        <v>-1.322</v>
      </c>
      <c r="DI714">
        <v>-0.172</v>
      </c>
      <c r="DJ714">
        <v>420</v>
      </c>
      <c r="DK714">
        <v>25</v>
      </c>
      <c r="DL714">
        <v>0.27</v>
      </c>
      <c r="DM714">
        <v>0.2</v>
      </c>
      <c r="DN714">
        <v>-35.02027804878049</v>
      </c>
      <c r="DO714">
        <v>-0.94507526132398</v>
      </c>
      <c r="DP714">
        <v>0.4501507544292974</v>
      </c>
      <c r="DQ714">
        <v>0</v>
      </c>
      <c r="DR714">
        <v>1.251605609756097</v>
      </c>
      <c r="DS714">
        <v>-0.0002358188153325899</v>
      </c>
      <c r="DT714">
        <v>0.01123834812286204</v>
      </c>
      <c r="DU714">
        <v>1</v>
      </c>
      <c r="DV714">
        <v>1</v>
      </c>
      <c r="DW714">
        <v>2</v>
      </c>
      <c r="DX714" t="s">
        <v>357</v>
      </c>
      <c r="DY714">
        <v>2.97679</v>
      </c>
      <c r="DZ714">
        <v>2.7247</v>
      </c>
      <c r="EA714">
        <v>0.166051</v>
      </c>
      <c r="EB714">
        <v>0.166735</v>
      </c>
      <c r="EC714">
        <v>0.087381</v>
      </c>
      <c r="ED714">
        <v>0.0807934</v>
      </c>
      <c r="EE714">
        <v>26228.2</v>
      </c>
      <c r="EF714">
        <v>26307.8</v>
      </c>
      <c r="EG714">
        <v>29258.8</v>
      </c>
      <c r="EH714">
        <v>29218.8</v>
      </c>
      <c r="EI714">
        <v>35394.4</v>
      </c>
      <c r="EJ714">
        <v>35694.4</v>
      </c>
      <c r="EK714">
        <v>41221.3</v>
      </c>
      <c r="EL714">
        <v>41619.4</v>
      </c>
      <c r="EM714">
        <v>1.93563</v>
      </c>
      <c r="EN714">
        <v>2.02087</v>
      </c>
      <c r="EO714">
        <v>-0.009752810000000001</v>
      </c>
      <c r="EP714">
        <v>0</v>
      </c>
      <c r="EQ714">
        <v>27.1967</v>
      </c>
      <c r="ER714">
        <v>999.9</v>
      </c>
      <c r="ES714">
        <v>27.7</v>
      </c>
      <c r="ET714">
        <v>39.6</v>
      </c>
      <c r="EU714">
        <v>29.381</v>
      </c>
      <c r="EV714">
        <v>61.659</v>
      </c>
      <c r="EW714">
        <v>26.6947</v>
      </c>
      <c r="EX714">
        <v>2</v>
      </c>
      <c r="EY714">
        <v>0.271049</v>
      </c>
      <c r="EZ714">
        <v>4.54521</v>
      </c>
      <c r="FA714">
        <v>20.3268</v>
      </c>
      <c r="FB714">
        <v>5.2128</v>
      </c>
      <c r="FC714">
        <v>12.014</v>
      </c>
      <c r="FD714">
        <v>4.987</v>
      </c>
      <c r="FE714">
        <v>3.28758</v>
      </c>
      <c r="FF714">
        <v>6632.6</v>
      </c>
      <c r="FG714">
        <v>9999</v>
      </c>
      <c r="FH714">
        <v>9999</v>
      </c>
      <c r="FI714">
        <v>107.2</v>
      </c>
      <c r="FJ714">
        <v>1.86752</v>
      </c>
      <c r="FK714">
        <v>1.86652</v>
      </c>
      <c r="FL714">
        <v>1.866</v>
      </c>
      <c r="FM714">
        <v>1.86584</v>
      </c>
      <c r="FN714">
        <v>1.86768</v>
      </c>
      <c r="FO714">
        <v>1.87012</v>
      </c>
      <c r="FP714">
        <v>1.86877</v>
      </c>
      <c r="FQ714">
        <v>1.87023</v>
      </c>
      <c r="FR714">
        <v>0</v>
      </c>
      <c r="FS714">
        <v>0</v>
      </c>
      <c r="FT714">
        <v>0</v>
      </c>
      <c r="FU714">
        <v>0</v>
      </c>
      <c r="FV714" t="s">
        <v>358</v>
      </c>
      <c r="FW714" t="s">
        <v>359</v>
      </c>
      <c r="FX714" t="s">
        <v>360</v>
      </c>
      <c r="FY714" t="s">
        <v>360</v>
      </c>
      <c r="FZ714" t="s">
        <v>360</v>
      </c>
      <c r="GA714" t="s">
        <v>360</v>
      </c>
      <c r="GB714">
        <v>0</v>
      </c>
      <c r="GC714">
        <v>100</v>
      </c>
      <c r="GD714">
        <v>100</v>
      </c>
      <c r="GE714">
        <v>-2.96</v>
      </c>
      <c r="GF714">
        <v>-0.9771</v>
      </c>
      <c r="GG714">
        <v>-0.6157391948907027</v>
      </c>
      <c r="GH714">
        <v>-0.001751842048368114</v>
      </c>
      <c r="GI714">
        <v>2.175043830543419E-07</v>
      </c>
      <c r="GJ714">
        <v>-8.900938919420621E-11</v>
      </c>
      <c r="GK714">
        <v>8.598166570386768</v>
      </c>
      <c r="GL714">
        <v>1.777864070516789</v>
      </c>
      <c r="GM714">
        <v>-0.1595319365346188</v>
      </c>
      <c r="GN714">
        <v>0.002975254502177307</v>
      </c>
      <c r="GO714">
        <v>3</v>
      </c>
      <c r="GP714">
        <v>2360</v>
      </c>
      <c r="GQ714">
        <v>1</v>
      </c>
      <c r="GR714">
        <v>26</v>
      </c>
      <c r="GS714">
        <v>75.2</v>
      </c>
      <c r="GT714">
        <v>75.2</v>
      </c>
      <c r="GU714">
        <v>3.58154</v>
      </c>
      <c r="GV714">
        <v>2.21802</v>
      </c>
      <c r="GW714">
        <v>1.94702</v>
      </c>
      <c r="GX714">
        <v>2.81738</v>
      </c>
      <c r="GY714">
        <v>2.19482</v>
      </c>
      <c r="GZ714">
        <v>2.38525</v>
      </c>
      <c r="HA714">
        <v>42.3506</v>
      </c>
      <c r="HB714">
        <v>11.5753</v>
      </c>
      <c r="HC714">
        <v>18</v>
      </c>
      <c r="HD714">
        <v>501.561</v>
      </c>
      <c r="HE714">
        <v>570.86</v>
      </c>
      <c r="HF714">
        <v>20.1585</v>
      </c>
      <c r="HG714">
        <v>30.7493</v>
      </c>
      <c r="HH714">
        <v>30.0013</v>
      </c>
      <c r="HI714">
        <v>30.7275</v>
      </c>
      <c r="HJ714">
        <v>30.6605</v>
      </c>
      <c r="HK714">
        <v>71.54179999999999</v>
      </c>
      <c r="HL714">
        <v>15.4608</v>
      </c>
      <c r="HM714">
        <v>33.2169</v>
      </c>
      <c r="HN714">
        <v>20.1261</v>
      </c>
      <c r="HO714">
        <v>1491.81</v>
      </c>
      <c r="HP714">
        <v>24.3</v>
      </c>
      <c r="HQ714">
        <v>100.067</v>
      </c>
      <c r="HR714">
        <v>99.9735</v>
      </c>
    </row>
    <row r="715" spans="1:226">
      <c r="A715">
        <v>699</v>
      </c>
      <c r="B715">
        <v>1657320037</v>
      </c>
      <c r="C715">
        <v>11176</v>
      </c>
      <c r="D715" t="s">
        <v>1766</v>
      </c>
      <c r="E715" t="s">
        <v>1767</v>
      </c>
      <c r="F715">
        <v>5</v>
      </c>
      <c r="G715" t="s">
        <v>728</v>
      </c>
      <c r="H715" t="s">
        <v>354</v>
      </c>
      <c r="I715">
        <v>1657320034.277778</v>
      </c>
      <c r="J715">
        <f>(K715)/1000</f>
        <v>0</v>
      </c>
      <c r="K715">
        <f>IF(BF715, AN715, AH715)</f>
        <v>0</v>
      </c>
      <c r="L715">
        <f>IF(BF715, AI715, AG715)</f>
        <v>0</v>
      </c>
      <c r="M715">
        <f>BH715 - IF(AU715&gt;1, L715*BB715*100.0/(AW715*BV715), 0)</f>
        <v>0</v>
      </c>
      <c r="N715">
        <f>((T715-J715/2)*M715-L715)/(T715+J715/2)</f>
        <v>0</v>
      </c>
      <c r="O715">
        <f>N715*(BO715+BP715)/1000.0</f>
        <v>0</v>
      </c>
      <c r="P715">
        <f>(BH715 - IF(AU715&gt;1, L715*BB715*100.0/(AW715*BV715), 0))*(BO715+BP715)/1000.0</f>
        <v>0</v>
      </c>
      <c r="Q715">
        <f>2.0/((1/S715-1/R715)+SIGN(S715)*SQRT((1/S715-1/R715)*(1/S715-1/R715) + 4*BC715/((BC715+1)*(BC715+1))*(2*1/S715*1/R715-1/R715*1/R715)))</f>
        <v>0</v>
      </c>
      <c r="R715">
        <f>IF(LEFT(BD715,1)&lt;&gt;"0",IF(LEFT(BD715,1)="1",3.0,BE715),$D$5+$E$5*(BV715*BO715/($K$5*1000))+$F$5*(BV715*BO715/($K$5*1000))*MAX(MIN(BB715,$J$5),$I$5)*MAX(MIN(BB715,$J$5),$I$5)+$G$5*MAX(MIN(BB715,$J$5),$I$5)*(BV715*BO715/($K$5*1000))+$H$5*(BV715*BO715/($K$5*1000))*(BV715*BO715/($K$5*1000)))</f>
        <v>0</v>
      </c>
      <c r="S715">
        <f>J715*(1000-(1000*0.61365*exp(17.502*W715/(240.97+W715))/(BO715+BP715)+BJ715)/2)/(1000*0.61365*exp(17.502*W715/(240.97+W715))/(BO715+BP715)-BJ715)</f>
        <v>0</v>
      </c>
      <c r="T715">
        <f>1/((BC715+1)/(Q715/1.6)+1/(R715/1.37)) + BC715/((BC715+1)/(Q715/1.6) + BC715/(R715/1.37))</f>
        <v>0</v>
      </c>
      <c r="U715">
        <f>(AX715*BA715)</f>
        <v>0</v>
      </c>
      <c r="V715">
        <f>(BQ715+(U715+2*0.95*5.67E-8*(((BQ715+$B$7)+273)^4-(BQ715+273)^4)-44100*J715)/(1.84*29.3*R715+8*0.95*5.67E-8*(BQ715+273)^3))</f>
        <v>0</v>
      </c>
      <c r="W715">
        <f>($C$7*BR715+$D$7*BS715+$E$7*V715)</f>
        <v>0</v>
      </c>
      <c r="X715">
        <f>0.61365*exp(17.502*W715/(240.97+W715))</f>
        <v>0</v>
      </c>
      <c r="Y715">
        <f>(Z715/AA715*100)</f>
        <v>0</v>
      </c>
      <c r="Z715">
        <f>BJ715*(BO715+BP715)/1000</f>
        <v>0</v>
      </c>
      <c r="AA715">
        <f>0.61365*exp(17.502*BQ715/(240.97+BQ715))</f>
        <v>0</v>
      </c>
      <c r="AB715">
        <f>(X715-BJ715*(BO715+BP715)/1000)</f>
        <v>0</v>
      </c>
      <c r="AC715">
        <f>(-J715*44100)</f>
        <v>0</v>
      </c>
      <c r="AD715">
        <f>2*29.3*R715*0.92*(BQ715-W715)</f>
        <v>0</v>
      </c>
      <c r="AE715">
        <f>2*0.95*5.67E-8*(((BQ715+$B$7)+273)^4-(W715+273)^4)</f>
        <v>0</v>
      </c>
      <c r="AF715">
        <f>U715+AE715+AC715+AD715</f>
        <v>0</v>
      </c>
      <c r="AG715">
        <f>BN715*AU715*(BI715-BH715*(1000-AU715*BK715)/(1000-AU715*BJ715))/(100*BB715)</f>
        <v>0</v>
      </c>
      <c r="AH715">
        <f>1000*BN715*AU715*(BJ715-BK715)/(100*BB715*(1000-AU715*BJ715))</f>
        <v>0</v>
      </c>
      <c r="AI715">
        <f>(AJ715 - AK715 - BO715*1E3/(8.314*(BQ715+273.15)) * AM715/BN715 * AL715) * BN715/(100*BB715) * (1000 - BK715)/1000</f>
        <v>0</v>
      </c>
      <c r="AJ715">
        <v>1513.624060254335</v>
      </c>
      <c r="AK715">
        <v>1488.145090909091</v>
      </c>
      <c r="AL715">
        <v>3.441853230176596</v>
      </c>
      <c r="AM715">
        <v>65.61968836560369</v>
      </c>
      <c r="AN715">
        <f>(AP715 - AO715 + BO715*1E3/(8.314*(BQ715+273.15)) * AR715/BN715 * AQ715) * BN715/(100*BB715) * 1000/(1000 - AP715)</f>
        <v>0</v>
      </c>
      <c r="AO715">
        <v>24.35285948110664</v>
      </c>
      <c r="AP715">
        <v>25.58270848484847</v>
      </c>
      <c r="AQ715">
        <v>-0.0001406924986091632</v>
      </c>
      <c r="AR715">
        <v>78.44544884641762</v>
      </c>
      <c r="AS715">
        <v>0</v>
      </c>
      <c r="AT715">
        <v>0</v>
      </c>
      <c r="AU715">
        <f>IF(AS715*$H$13&gt;=AW715,1.0,(AW715/(AW715-AS715*$H$13)))</f>
        <v>0</v>
      </c>
      <c r="AV715">
        <f>(AU715-1)*100</f>
        <v>0</v>
      </c>
      <c r="AW715">
        <f>MAX(0,($B$13+$C$13*BV715)/(1+$D$13*BV715)*BO715/(BQ715+273)*$E$13)</f>
        <v>0</v>
      </c>
      <c r="AX715">
        <f>$B$11*BW715+$C$11*BX715+$F$11*CI715*(1-CL715)</f>
        <v>0</v>
      </c>
      <c r="AY715">
        <f>AX715*AZ715</f>
        <v>0</v>
      </c>
      <c r="AZ715">
        <f>($B$11*$D$9+$C$11*$D$9+$F$11*((CV715+CN715)/MAX(CV715+CN715+CW715, 0.1)*$I$9+CW715/MAX(CV715+CN715+CW715, 0.1)*$J$9))/($B$11+$C$11+$F$11)</f>
        <v>0</v>
      </c>
      <c r="BA715">
        <f>($B$11*$K$9+$C$11*$K$9+$F$11*((CV715+CN715)/MAX(CV715+CN715+CW715, 0.1)*$P$9+CW715/MAX(CV715+CN715+CW715, 0.1)*$Q$9))/($B$11+$C$11+$F$11)</f>
        <v>0</v>
      </c>
      <c r="BB715">
        <v>6</v>
      </c>
      <c r="BC715">
        <v>0.5</v>
      </c>
      <c r="BD715" t="s">
        <v>355</v>
      </c>
      <c r="BE715">
        <v>2</v>
      </c>
      <c r="BF715" t="b">
        <v>1</v>
      </c>
      <c r="BG715">
        <v>1657320034.277778</v>
      </c>
      <c r="BH715">
        <v>1442.612222222222</v>
      </c>
      <c r="BI715">
        <v>1477.666666666667</v>
      </c>
      <c r="BJ715">
        <v>25.58583333333333</v>
      </c>
      <c r="BK715">
        <v>24.35484444444444</v>
      </c>
      <c r="BL715">
        <v>1445.572222222222</v>
      </c>
      <c r="BM715">
        <v>26.56245555555556</v>
      </c>
      <c r="BN715">
        <v>500.0164444444445</v>
      </c>
      <c r="BO715">
        <v>68.41116666666667</v>
      </c>
      <c r="BP715">
        <v>0.1000467333333333</v>
      </c>
      <c r="BQ715">
        <v>26.67398888888889</v>
      </c>
      <c r="BR715">
        <v>27.03933333333333</v>
      </c>
      <c r="BS715">
        <v>999.9000000000001</v>
      </c>
      <c r="BT715">
        <v>0</v>
      </c>
      <c r="BU715">
        <v>0</v>
      </c>
      <c r="BV715">
        <v>9980.555555555555</v>
      </c>
      <c r="BW715">
        <v>0</v>
      </c>
      <c r="BX715">
        <v>1566.403333333333</v>
      </c>
      <c r="BY715">
        <v>-35.0545</v>
      </c>
      <c r="BZ715">
        <v>1480.491111111111</v>
      </c>
      <c r="CA715">
        <v>1514.553333333334</v>
      </c>
      <c r="CB715">
        <v>1.230982222222222</v>
      </c>
      <c r="CC715">
        <v>1477.666666666667</v>
      </c>
      <c r="CD715">
        <v>24.35484444444444</v>
      </c>
      <c r="CE715">
        <v>1.750355555555555</v>
      </c>
      <c r="CF715">
        <v>1.666143333333333</v>
      </c>
      <c r="CG715">
        <v>15.35036666666667</v>
      </c>
      <c r="CH715">
        <v>14.58455555555556</v>
      </c>
      <c r="CI715">
        <v>1999.985555555555</v>
      </c>
      <c r="CJ715">
        <v>0.9799966666666668</v>
      </c>
      <c r="CK715">
        <v>0.02000333333333333</v>
      </c>
      <c r="CL715">
        <v>0</v>
      </c>
      <c r="CM715">
        <v>2.158588888888889</v>
      </c>
      <c r="CN715">
        <v>0</v>
      </c>
      <c r="CO715">
        <v>4355.353333333333</v>
      </c>
      <c r="CP715">
        <v>16749.32222222222</v>
      </c>
      <c r="CQ715">
        <v>43.062</v>
      </c>
      <c r="CR715">
        <v>44.687</v>
      </c>
      <c r="CS715">
        <v>43.437</v>
      </c>
      <c r="CT715">
        <v>42.875</v>
      </c>
      <c r="CU715">
        <v>41.812</v>
      </c>
      <c r="CV715">
        <v>1959.975555555556</v>
      </c>
      <c r="CW715">
        <v>40.01</v>
      </c>
      <c r="CX715">
        <v>0</v>
      </c>
      <c r="CY715">
        <v>1657320043.5</v>
      </c>
      <c r="CZ715">
        <v>0</v>
      </c>
      <c r="DA715">
        <v>1657315522.5</v>
      </c>
      <c r="DB715" t="s">
        <v>1038</v>
      </c>
      <c r="DC715">
        <v>1657315522.5</v>
      </c>
      <c r="DD715">
        <v>1657315518.5</v>
      </c>
      <c r="DE715">
        <v>10</v>
      </c>
      <c r="DF715">
        <v>0.226</v>
      </c>
      <c r="DG715">
        <v>0.346</v>
      </c>
      <c r="DH715">
        <v>-1.322</v>
      </c>
      <c r="DI715">
        <v>-0.172</v>
      </c>
      <c r="DJ715">
        <v>420</v>
      </c>
      <c r="DK715">
        <v>25</v>
      </c>
      <c r="DL715">
        <v>0.27</v>
      </c>
      <c r="DM715">
        <v>0.2</v>
      </c>
      <c r="DN715">
        <v>-35.0002125</v>
      </c>
      <c r="DO715">
        <v>-1.544356097560923</v>
      </c>
      <c r="DP715">
        <v>0.4108935416792893</v>
      </c>
      <c r="DQ715">
        <v>0</v>
      </c>
      <c r="DR715">
        <v>1.249504</v>
      </c>
      <c r="DS715">
        <v>-0.1349714071294584</v>
      </c>
      <c r="DT715">
        <v>0.01324226204241557</v>
      </c>
      <c r="DU715">
        <v>0</v>
      </c>
      <c r="DV715">
        <v>0</v>
      </c>
      <c r="DW715">
        <v>2</v>
      </c>
      <c r="DX715" t="s">
        <v>365</v>
      </c>
      <c r="DY715">
        <v>2.97672</v>
      </c>
      <c r="DZ715">
        <v>2.72441</v>
      </c>
      <c r="EA715">
        <v>0.166895</v>
      </c>
      <c r="EB715">
        <v>0.167565</v>
      </c>
      <c r="EC715">
        <v>0.08736389999999999</v>
      </c>
      <c r="ED715">
        <v>0.0808118</v>
      </c>
      <c r="EE715">
        <v>26201.6</v>
      </c>
      <c r="EF715">
        <v>26281.2</v>
      </c>
      <c r="EG715">
        <v>29258.7</v>
      </c>
      <c r="EH715">
        <v>29218.4</v>
      </c>
      <c r="EI715">
        <v>35395.1</v>
      </c>
      <c r="EJ715">
        <v>35693.3</v>
      </c>
      <c r="EK715">
        <v>41221.2</v>
      </c>
      <c r="EL715">
        <v>41618.9</v>
      </c>
      <c r="EM715">
        <v>1.9353</v>
      </c>
      <c r="EN715">
        <v>2.02095</v>
      </c>
      <c r="EO715">
        <v>-0.00997633</v>
      </c>
      <c r="EP715">
        <v>0</v>
      </c>
      <c r="EQ715">
        <v>27.2019</v>
      </c>
      <c r="ER715">
        <v>999.9</v>
      </c>
      <c r="ES715">
        <v>27.7</v>
      </c>
      <c r="ET715">
        <v>39.6</v>
      </c>
      <c r="EU715">
        <v>29.381</v>
      </c>
      <c r="EV715">
        <v>61.589</v>
      </c>
      <c r="EW715">
        <v>26.7188</v>
      </c>
      <c r="EX715">
        <v>2</v>
      </c>
      <c r="EY715">
        <v>0.271715</v>
      </c>
      <c r="EZ715">
        <v>4.60574</v>
      </c>
      <c r="FA715">
        <v>20.3252</v>
      </c>
      <c r="FB715">
        <v>5.21265</v>
      </c>
      <c r="FC715">
        <v>12.0146</v>
      </c>
      <c r="FD715">
        <v>4.98665</v>
      </c>
      <c r="FE715">
        <v>3.28743</v>
      </c>
      <c r="FF715">
        <v>6632.8</v>
      </c>
      <c r="FG715">
        <v>9999</v>
      </c>
      <c r="FH715">
        <v>9999</v>
      </c>
      <c r="FI715">
        <v>107.2</v>
      </c>
      <c r="FJ715">
        <v>1.86752</v>
      </c>
      <c r="FK715">
        <v>1.86653</v>
      </c>
      <c r="FL715">
        <v>1.866</v>
      </c>
      <c r="FM715">
        <v>1.86584</v>
      </c>
      <c r="FN715">
        <v>1.86769</v>
      </c>
      <c r="FO715">
        <v>1.87012</v>
      </c>
      <c r="FP715">
        <v>1.86878</v>
      </c>
      <c r="FQ715">
        <v>1.87022</v>
      </c>
      <c r="FR715">
        <v>0</v>
      </c>
      <c r="FS715">
        <v>0</v>
      </c>
      <c r="FT715">
        <v>0</v>
      </c>
      <c r="FU715">
        <v>0</v>
      </c>
      <c r="FV715" t="s">
        <v>358</v>
      </c>
      <c r="FW715" t="s">
        <v>359</v>
      </c>
      <c r="FX715" t="s">
        <v>360</v>
      </c>
      <c r="FY715" t="s">
        <v>360</v>
      </c>
      <c r="FZ715" t="s">
        <v>360</v>
      </c>
      <c r="GA715" t="s">
        <v>360</v>
      </c>
      <c r="GB715">
        <v>0</v>
      </c>
      <c r="GC715">
        <v>100</v>
      </c>
      <c r="GD715">
        <v>100</v>
      </c>
      <c r="GE715">
        <v>-2.97</v>
      </c>
      <c r="GF715">
        <v>-0.9742</v>
      </c>
      <c r="GG715">
        <v>-0.6157391948907027</v>
      </c>
      <c r="GH715">
        <v>-0.001751842048368114</v>
      </c>
      <c r="GI715">
        <v>2.175043830543419E-07</v>
      </c>
      <c r="GJ715">
        <v>-8.900938919420621E-11</v>
      </c>
      <c r="GK715">
        <v>8.598166570386768</v>
      </c>
      <c r="GL715">
        <v>1.777864070516789</v>
      </c>
      <c r="GM715">
        <v>-0.1595319365346188</v>
      </c>
      <c r="GN715">
        <v>0.002975254502177307</v>
      </c>
      <c r="GO715">
        <v>3</v>
      </c>
      <c r="GP715">
        <v>2360</v>
      </c>
      <c r="GQ715">
        <v>1</v>
      </c>
      <c r="GR715">
        <v>26</v>
      </c>
      <c r="GS715">
        <v>75.2</v>
      </c>
      <c r="GT715">
        <v>75.3</v>
      </c>
      <c r="GU715">
        <v>3.58887</v>
      </c>
      <c r="GV715">
        <v>2.21558</v>
      </c>
      <c r="GW715">
        <v>1.94702</v>
      </c>
      <c r="GX715">
        <v>2.8186</v>
      </c>
      <c r="GY715">
        <v>2.19482</v>
      </c>
      <c r="GZ715">
        <v>2.36206</v>
      </c>
      <c r="HA715">
        <v>42.3506</v>
      </c>
      <c r="HB715">
        <v>11.5666</v>
      </c>
      <c r="HC715">
        <v>18</v>
      </c>
      <c r="HD715">
        <v>501.362</v>
      </c>
      <c r="HE715">
        <v>570.928</v>
      </c>
      <c r="HF715">
        <v>20.1281</v>
      </c>
      <c r="HG715">
        <v>30.7508</v>
      </c>
      <c r="HH715">
        <v>30.0011</v>
      </c>
      <c r="HI715">
        <v>30.729</v>
      </c>
      <c r="HJ715">
        <v>30.6614</v>
      </c>
      <c r="HK715">
        <v>72.14230000000001</v>
      </c>
      <c r="HL715">
        <v>15.4608</v>
      </c>
      <c r="HM715">
        <v>33.2169</v>
      </c>
      <c r="HN715">
        <v>20.0904</v>
      </c>
      <c r="HO715">
        <v>1525</v>
      </c>
      <c r="HP715">
        <v>24.3</v>
      </c>
      <c r="HQ715">
        <v>100.067</v>
      </c>
      <c r="HR715">
        <v>99.9722</v>
      </c>
    </row>
    <row r="716" spans="1:226">
      <c r="A716">
        <v>700</v>
      </c>
      <c r="B716">
        <v>1657320038.5</v>
      </c>
      <c r="C716">
        <v>11177.5</v>
      </c>
      <c r="D716" t="s">
        <v>1768</v>
      </c>
      <c r="E716" t="s">
        <v>1769</v>
      </c>
      <c r="F716">
        <v>5</v>
      </c>
      <c r="G716" t="s">
        <v>728</v>
      </c>
      <c r="H716" t="s">
        <v>354</v>
      </c>
      <c r="I716">
        <v>1657320035.555556</v>
      </c>
      <c r="J716">
        <f>(K716)/1000</f>
        <v>0</v>
      </c>
      <c r="K716">
        <f>IF(BF716, AN716, AH716)</f>
        <v>0</v>
      </c>
      <c r="L716">
        <f>IF(BF716, AI716, AG716)</f>
        <v>0</v>
      </c>
      <c r="M716">
        <f>BH716 - IF(AU716&gt;1, L716*BB716*100.0/(AW716*BV716), 0)</f>
        <v>0</v>
      </c>
      <c r="N716">
        <f>((T716-J716/2)*M716-L716)/(T716+J716/2)</f>
        <v>0</v>
      </c>
      <c r="O716">
        <f>N716*(BO716+BP716)/1000.0</f>
        <v>0</v>
      </c>
      <c r="P716">
        <f>(BH716 - IF(AU716&gt;1, L716*BB716*100.0/(AW716*BV716), 0))*(BO716+BP716)/1000.0</f>
        <v>0</v>
      </c>
      <c r="Q716">
        <f>2.0/((1/S716-1/R716)+SIGN(S716)*SQRT((1/S716-1/R716)*(1/S716-1/R716) + 4*BC716/((BC716+1)*(BC716+1))*(2*1/S716*1/R716-1/R716*1/R716)))</f>
        <v>0</v>
      </c>
      <c r="R716">
        <f>IF(LEFT(BD716,1)&lt;&gt;"0",IF(LEFT(BD716,1)="1",3.0,BE716),$D$5+$E$5*(BV716*BO716/($K$5*1000))+$F$5*(BV716*BO716/($K$5*1000))*MAX(MIN(BB716,$J$5),$I$5)*MAX(MIN(BB716,$J$5),$I$5)+$G$5*MAX(MIN(BB716,$J$5),$I$5)*(BV716*BO716/($K$5*1000))+$H$5*(BV716*BO716/($K$5*1000))*(BV716*BO716/($K$5*1000)))</f>
        <v>0</v>
      </c>
      <c r="S716">
        <f>J716*(1000-(1000*0.61365*exp(17.502*W716/(240.97+W716))/(BO716+BP716)+BJ716)/2)/(1000*0.61365*exp(17.502*W716/(240.97+W716))/(BO716+BP716)-BJ716)</f>
        <v>0</v>
      </c>
      <c r="T716">
        <f>1/((BC716+1)/(Q716/1.6)+1/(R716/1.37)) + BC716/((BC716+1)/(Q716/1.6) + BC716/(R716/1.37))</f>
        <v>0</v>
      </c>
      <c r="U716">
        <f>(AX716*BA716)</f>
        <v>0</v>
      </c>
      <c r="V716">
        <f>(BQ716+(U716+2*0.95*5.67E-8*(((BQ716+$B$7)+273)^4-(BQ716+273)^4)-44100*J716)/(1.84*29.3*R716+8*0.95*5.67E-8*(BQ716+273)^3))</f>
        <v>0</v>
      </c>
      <c r="W716">
        <f>($C$7*BR716+$D$7*BS716+$E$7*V716)</f>
        <v>0</v>
      </c>
      <c r="X716">
        <f>0.61365*exp(17.502*W716/(240.97+W716))</f>
        <v>0</v>
      </c>
      <c r="Y716">
        <f>(Z716/AA716*100)</f>
        <v>0</v>
      </c>
      <c r="Z716">
        <f>BJ716*(BO716+BP716)/1000</f>
        <v>0</v>
      </c>
      <c r="AA716">
        <f>0.61365*exp(17.502*BQ716/(240.97+BQ716))</f>
        <v>0</v>
      </c>
      <c r="AB716">
        <f>(X716-BJ716*(BO716+BP716)/1000)</f>
        <v>0</v>
      </c>
      <c r="AC716">
        <f>(-J716*44100)</f>
        <v>0</v>
      </c>
      <c r="AD716">
        <f>2*29.3*R716*0.92*(BQ716-W716)</f>
        <v>0</v>
      </c>
      <c r="AE716">
        <f>2*0.95*5.67E-8*(((BQ716+$B$7)+273)^4-(W716+273)^4)</f>
        <v>0</v>
      </c>
      <c r="AF716">
        <f>U716+AE716+AC716+AD716</f>
        <v>0</v>
      </c>
      <c r="AG716">
        <f>BN716*AU716*(BI716-BH716*(1000-AU716*BK716)/(1000-AU716*BJ716))/(100*BB716)</f>
        <v>0</v>
      </c>
      <c r="AH716">
        <f>1000*BN716*AU716*(BJ716-BK716)/(100*BB716*(1000-AU716*BJ716))</f>
        <v>0</v>
      </c>
      <c r="AI716">
        <f>(AJ716 - AK716 - BO716*1E3/(8.314*(BQ716+273.15)) * AM716/BN716 * AL716) * BN716/(100*BB716) * (1000 - BK716)/1000</f>
        <v>0</v>
      </c>
      <c r="AJ716">
        <v>1518.929199623388</v>
      </c>
      <c r="AK716">
        <v>1493.355636363636</v>
      </c>
      <c r="AL716">
        <v>3.467421669441229</v>
      </c>
      <c r="AM716">
        <v>65.61968836560369</v>
      </c>
      <c r="AN716">
        <f>(AP716 - AO716 + BO716*1E3/(8.314*(BQ716+273.15)) * AR716/BN716 * AQ716) * BN716/(100*BB716) * 1000/(1000 - AP716)</f>
        <v>0</v>
      </c>
      <c r="AO716">
        <v>24.35520680892058</v>
      </c>
      <c r="AP716">
        <v>25.58115757575757</v>
      </c>
      <c r="AQ716">
        <v>-0.0001621508174845806</v>
      </c>
      <c r="AR716">
        <v>78.44544884641762</v>
      </c>
      <c r="AS716">
        <v>0</v>
      </c>
      <c r="AT716">
        <v>0</v>
      </c>
      <c r="AU716">
        <f>IF(AS716*$H$13&gt;=AW716,1.0,(AW716/(AW716-AS716*$H$13)))</f>
        <v>0</v>
      </c>
      <c r="AV716">
        <f>(AU716-1)*100</f>
        <v>0</v>
      </c>
      <c r="AW716">
        <f>MAX(0,($B$13+$C$13*BV716)/(1+$D$13*BV716)*BO716/(BQ716+273)*$E$13)</f>
        <v>0</v>
      </c>
      <c r="AX716">
        <f>$B$11*BW716+$C$11*BX716+$F$11*CI716*(1-CL716)</f>
        <v>0</v>
      </c>
      <c r="AY716">
        <f>AX716*AZ716</f>
        <v>0</v>
      </c>
      <c r="AZ716">
        <f>($B$11*$D$9+$C$11*$D$9+$F$11*((CV716+CN716)/MAX(CV716+CN716+CW716, 0.1)*$I$9+CW716/MAX(CV716+CN716+CW716, 0.1)*$J$9))/($B$11+$C$11+$F$11)</f>
        <v>0</v>
      </c>
      <c r="BA716">
        <f>($B$11*$K$9+$C$11*$K$9+$F$11*((CV716+CN716)/MAX(CV716+CN716+CW716, 0.1)*$P$9+CW716/MAX(CV716+CN716+CW716, 0.1)*$Q$9))/($B$11+$C$11+$F$11)</f>
        <v>0</v>
      </c>
      <c r="BB716">
        <v>6</v>
      </c>
      <c r="BC716">
        <v>0.5</v>
      </c>
      <c r="BD716" t="s">
        <v>355</v>
      </c>
      <c r="BE716">
        <v>2</v>
      </c>
      <c r="BF716" t="b">
        <v>1</v>
      </c>
      <c r="BG716">
        <v>1657320035.555556</v>
      </c>
      <c r="BH716">
        <v>1446.89</v>
      </c>
      <c r="BI716">
        <v>1481.94</v>
      </c>
      <c r="BJ716">
        <v>25.58412222222222</v>
      </c>
      <c r="BK716">
        <v>24.3572</v>
      </c>
      <c r="BL716">
        <v>1449.857777777778</v>
      </c>
      <c r="BM716">
        <v>26.55961111111111</v>
      </c>
      <c r="BN716">
        <v>500.0046666666667</v>
      </c>
      <c r="BO716">
        <v>68.41112222222222</v>
      </c>
      <c r="BP716">
        <v>0.09997792222222222</v>
      </c>
      <c r="BQ716">
        <v>26.67416666666666</v>
      </c>
      <c r="BR716">
        <v>27.04054444444445</v>
      </c>
      <c r="BS716">
        <v>999.9000000000001</v>
      </c>
      <c r="BT716">
        <v>0</v>
      </c>
      <c r="BU716">
        <v>0</v>
      </c>
      <c r="BV716">
        <v>9985.138888888889</v>
      </c>
      <c r="BW716">
        <v>0</v>
      </c>
      <c r="BX716">
        <v>1564.535555555555</v>
      </c>
      <c r="BY716">
        <v>-35.04878888888889</v>
      </c>
      <c r="BZ716">
        <v>1484.878888888889</v>
      </c>
      <c r="CA716">
        <v>1518.935555555556</v>
      </c>
      <c r="CB716">
        <v>1.226932222222222</v>
      </c>
      <c r="CC716">
        <v>1481.94</v>
      </c>
      <c r="CD716">
        <v>24.3572</v>
      </c>
      <c r="CE716">
        <v>1.750237777777778</v>
      </c>
      <c r="CF716">
        <v>1.666303333333333</v>
      </c>
      <c r="CG716">
        <v>15.34931111111111</v>
      </c>
      <c r="CH716">
        <v>14.58602222222222</v>
      </c>
      <c r="CI716">
        <v>2000.01</v>
      </c>
      <c r="CJ716">
        <v>0.9799970000000001</v>
      </c>
      <c r="CK716">
        <v>0.020003</v>
      </c>
      <c r="CL716">
        <v>0</v>
      </c>
      <c r="CM716">
        <v>2.201188888888889</v>
      </c>
      <c r="CN716">
        <v>0</v>
      </c>
      <c r="CO716">
        <v>4352.557777777777</v>
      </c>
      <c r="CP716">
        <v>16749.52222222222</v>
      </c>
      <c r="CQ716">
        <v>43.062</v>
      </c>
      <c r="CR716">
        <v>44.687</v>
      </c>
      <c r="CS716">
        <v>43.437</v>
      </c>
      <c r="CT716">
        <v>42.875</v>
      </c>
      <c r="CU716">
        <v>41.812</v>
      </c>
      <c r="CV716">
        <v>1960</v>
      </c>
      <c r="CW716">
        <v>40.01</v>
      </c>
      <c r="CX716">
        <v>0</v>
      </c>
      <c r="CY716">
        <v>1657320045.3</v>
      </c>
      <c r="CZ716">
        <v>0</v>
      </c>
      <c r="DA716">
        <v>1657315522.5</v>
      </c>
      <c r="DB716" t="s">
        <v>1038</v>
      </c>
      <c r="DC716">
        <v>1657315522.5</v>
      </c>
      <c r="DD716">
        <v>1657315518.5</v>
      </c>
      <c r="DE716">
        <v>10</v>
      </c>
      <c r="DF716">
        <v>0.226</v>
      </c>
      <c r="DG716">
        <v>0.346</v>
      </c>
      <c r="DH716">
        <v>-1.322</v>
      </c>
      <c r="DI716">
        <v>-0.172</v>
      </c>
      <c r="DJ716">
        <v>420</v>
      </c>
      <c r="DK716">
        <v>25</v>
      </c>
      <c r="DL716">
        <v>0.27</v>
      </c>
      <c r="DM716">
        <v>0.2</v>
      </c>
      <c r="DN716">
        <v>-34.9994625</v>
      </c>
      <c r="DO716">
        <v>-1.575400750468934</v>
      </c>
      <c r="DP716">
        <v>0.4105466829043317</v>
      </c>
      <c r="DQ716">
        <v>0</v>
      </c>
      <c r="DR716">
        <v>1.247431</v>
      </c>
      <c r="DS716">
        <v>-0.1477044652908066</v>
      </c>
      <c r="DT716">
        <v>0.01430044716084082</v>
      </c>
      <c r="DU716">
        <v>0</v>
      </c>
      <c r="DV716">
        <v>0</v>
      </c>
      <c r="DW716">
        <v>2</v>
      </c>
      <c r="DX716" t="s">
        <v>365</v>
      </c>
      <c r="DY716">
        <v>2.97655</v>
      </c>
      <c r="DZ716">
        <v>2.72461</v>
      </c>
      <c r="EA716">
        <v>0.167248</v>
      </c>
      <c r="EB716">
        <v>0.167909</v>
      </c>
      <c r="EC716">
        <v>0.08735900000000001</v>
      </c>
      <c r="ED716">
        <v>0.08081820000000001</v>
      </c>
      <c r="EE716">
        <v>26190.1</v>
      </c>
      <c r="EF716">
        <v>26270.2</v>
      </c>
      <c r="EG716">
        <v>29258.3</v>
      </c>
      <c r="EH716">
        <v>29218.3</v>
      </c>
      <c r="EI716">
        <v>35394.9</v>
      </c>
      <c r="EJ716">
        <v>35692.9</v>
      </c>
      <c r="EK716">
        <v>41220.8</v>
      </c>
      <c r="EL716">
        <v>41618.7</v>
      </c>
      <c r="EM716">
        <v>1.93543</v>
      </c>
      <c r="EN716">
        <v>2.02117</v>
      </c>
      <c r="EO716">
        <v>-0.0100583</v>
      </c>
      <c r="EP716">
        <v>0</v>
      </c>
      <c r="EQ716">
        <v>27.204</v>
      </c>
      <c r="ER716">
        <v>999.9</v>
      </c>
      <c r="ES716">
        <v>27.7</v>
      </c>
      <c r="ET716">
        <v>39.6</v>
      </c>
      <c r="EU716">
        <v>29.3838</v>
      </c>
      <c r="EV716">
        <v>61.549</v>
      </c>
      <c r="EW716">
        <v>26.7869</v>
      </c>
      <c r="EX716">
        <v>2</v>
      </c>
      <c r="EY716">
        <v>0.271931</v>
      </c>
      <c r="EZ716">
        <v>4.61883</v>
      </c>
      <c r="FA716">
        <v>20.3249</v>
      </c>
      <c r="FB716">
        <v>5.2125</v>
      </c>
      <c r="FC716">
        <v>12.0144</v>
      </c>
      <c r="FD716">
        <v>4.98665</v>
      </c>
      <c r="FE716">
        <v>3.2874</v>
      </c>
      <c r="FF716">
        <v>6632.8</v>
      </c>
      <c r="FG716">
        <v>9999</v>
      </c>
      <c r="FH716">
        <v>9999</v>
      </c>
      <c r="FI716">
        <v>107.2</v>
      </c>
      <c r="FJ716">
        <v>1.86751</v>
      </c>
      <c r="FK716">
        <v>1.86656</v>
      </c>
      <c r="FL716">
        <v>1.866</v>
      </c>
      <c r="FM716">
        <v>1.86584</v>
      </c>
      <c r="FN716">
        <v>1.86769</v>
      </c>
      <c r="FO716">
        <v>1.87012</v>
      </c>
      <c r="FP716">
        <v>1.86879</v>
      </c>
      <c r="FQ716">
        <v>1.87023</v>
      </c>
      <c r="FR716">
        <v>0</v>
      </c>
      <c r="FS716">
        <v>0</v>
      </c>
      <c r="FT716">
        <v>0</v>
      </c>
      <c r="FU716">
        <v>0</v>
      </c>
      <c r="FV716" t="s">
        <v>358</v>
      </c>
      <c r="FW716" t="s">
        <v>359</v>
      </c>
      <c r="FX716" t="s">
        <v>360</v>
      </c>
      <c r="FY716" t="s">
        <v>360</v>
      </c>
      <c r="FZ716" t="s">
        <v>360</v>
      </c>
      <c r="GA716" t="s">
        <v>360</v>
      </c>
      <c r="GB716">
        <v>0</v>
      </c>
      <c r="GC716">
        <v>100</v>
      </c>
      <c r="GD716">
        <v>100</v>
      </c>
      <c r="GE716">
        <v>-2.99</v>
      </c>
      <c r="GF716">
        <v>-0.9733000000000001</v>
      </c>
      <c r="GG716">
        <v>-0.6157391948907027</v>
      </c>
      <c r="GH716">
        <v>-0.001751842048368114</v>
      </c>
      <c r="GI716">
        <v>2.175043830543419E-07</v>
      </c>
      <c r="GJ716">
        <v>-8.900938919420621E-11</v>
      </c>
      <c r="GK716">
        <v>8.598166570386768</v>
      </c>
      <c r="GL716">
        <v>1.777864070516789</v>
      </c>
      <c r="GM716">
        <v>-0.1595319365346188</v>
      </c>
      <c r="GN716">
        <v>0.002975254502177307</v>
      </c>
      <c r="GO716">
        <v>3</v>
      </c>
      <c r="GP716">
        <v>2360</v>
      </c>
      <c r="GQ716">
        <v>1</v>
      </c>
      <c r="GR716">
        <v>26</v>
      </c>
      <c r="GS716">
        <v>75.3</v>
      </c>
      <c r="GT716">
        <v>75.3</v>
      </c>
      <c r="GU716">
        <v>3.60107</v>
      </c>
      <c r="GV716">
        <v>2.20825</v>
      </c>
      <c r="GW716">
        <v>1.94702</v>
      </c>
      <c r="GX716">
        <v>2.8186</v>
      </c>
      <c r="GY716">
        <v>2.19482</v>
      </c>
      <c r="GZ716">
        <v>2.39258</v>
      </c>
      <c r="HA716">
        <v>42.3506</v>
      </c>
      <c r="HB716">
        <v>11.5753</v>
      </c>
      <c r="HC716">
        <v>18</v>
      </c>
      <c r="HD716">
        <v>501.448</v>
      </c>
      <c r="HE716">
        <v>571.098</v>
      </c>
      <c r="HF716">
        <v>20.1108</v>
      </c>
      <c r="HG716">
        <v>30.752</v>
      </c>
      <c r="HH716">
        <v>30.0009</v>
      </c>
      <c r="HI716">
        <v>30.7297</v>
      </c>
      <c r="HJ716">
        <v>30.6614</v>
      </c>
      <c r="HK716">
        <v>72.07259999999999</v>
      </c>
      <c r="HL716">
        <v>15.4608</v>
      </c>
      <c r="HM716">
        <v>33.2169</v>
      </c>
      <c r="HN716">
        <v>20.0904</v>
      </c>
      <c r="HO716">
        <v>1505.2</v>
      </c>
      <c r="HP716">
        <v>24.3</v>
      </c>
      <c r="HQ716">
        <v>100.066</v>
      </c>
      <c r="HR716">
        <v>99.9718</v>
      </c>
    </row>
    <row r="717" spans="1:226">
      <c r="A717">
        <v>701</v>
      </c>
      <c r="B717">
        <v>1657320042</v>
      </c>
      <c r="C717">
        <v>11181</v>
      </c>
      <c r="D717" t="s">
        <v>1770</v>
      </c>
      <c r="E717" t="s">
        <v>1771</v>
      </c>
      <c r="F717">
        <v>5</v>
      </c>
      <c r="G717" t="s">
        <v>728</v>
      </c>
      <c r="H717" t="s">
        <v>354</v>
      </c>
      <c r="I717">
        <v>1657320039.277778</v>
      </c>
      <c r="J717">
        <f>(K717)/1000</f>
        <v>0</v>
      </c>
      <c r="K717">
        <f>IF(BF717, AN717, AH717)</f>
        <v>0</v>
      </c>
      <c r="L717">
        <f>IF(BF717, AI717, AG717)</f>
        <v>0</v>
      </c>
      <c r="M717">
        <f>BH717 - IF(AU717&gt;1, L717*BB717*100.0/(AW717*BV717), 0)</f>
        <v>0</v>
      </c>
      <c r="N717">
        <f>((T717-J717/2)*M717-L717)/(T717+J717/2)</f>
        <v>0</v>
      </c>
      <c r="O717">
        <f>N717*(BO717+BP717)/1000.0</f>
        <v>0</v>
      </c>
      <c r="P717">
        <f>(BH717 - IF(AU717&gt;1, L717*BB717*100.0/(AW717*BV717), 0))*(BO717+BP717)/1000.0</f>
        <v>0</v>
      </c>
      <c r="Q717">
        <f>2.0/((1/S717-1/R717)+SIGN(S717)*SQRT((1/S717-1/R717)*(1/S717-1/R717) + 4*BC717/((BC717+1)*(BC717+1))*(2*1/S717*1/R717-1/R717*1/R717)))</f>
        <v>0</v>
      </c>
      <c r="R717">
        <f>IF(LEFT(BD717,1)&lt;&gt;"0",IF(LEFT(BD717,1)="1",3.0,BE717),$D$5+$E$5*(BV717*BO717/($K$5*1000))+$F$5*(BV717*BO717/($K$5*1000))*MAX(MIN(BB717,$J$5),$I$5)*MAX(MIN(BB717,$J$5),$I$5)+$G$5*MAX(MIN(BB717,$J$5),$I$5)*(BV717*BO717/($K$5*1000))+$H$5*(BV717*BO717/($K$5*1000))*(BV717*BO717/($K$5*1000)))</f>
        <v>0</v>
      </c>
      <c r="S717">
        <f>J717*(1000-(1000*0.61365*exp(17.502*W717/(240.97+W717))/(BO717+BP717)+BJ717)/2)/(1000*0.61365*exp(17.502*W717/(240.97+W717))/(BO717+BP717)-BJ717)</f>
        <v>0</v>
      </c>
      <c r="T717">
        <f>1/((BC717+1)/(Q717/1.6)+1/(R717/1.37)) + BC717/((BC717+1)/(Q717/1.6) + BC717/(R717/1.37))</f>
        <v>0</v>
      </c>
      <c r="U717">
        <f>(AX717*BA717)</f>
        <v>0</v>
      </c>
      <c r="V717">
        <f>(BQ717+(U717+2*0.95*5.67E-8*(((BQ717+$B$7)+273)^4-(BQ717+273)^4)-44100*J717)/(1.84*29.3*R717+8*0.95*5.67E-8*(BQ717+273)^3))</f>
        <v>0</v>
      </c>
      <c r="W717">
        <f>($C$7*BR717+$D$7*BS717+$E$7*V717)</f>
        <v>0</v>
      </c>
      <c r="X717">
        <f>0.61365*exp(17.502*W717/(240.97+W717))</f>
        <v>0</v>
      </c>
      <c r="Y717">
        <f>(Z717/AA717*100)</f>
        <v>0</v>
      </c>
      <c r="Z717">
        <f>BJ717*(BO717+BP717)/1000</f>
        <v>0</v>
      </c>
      <c r="AA717">
        <f>0.61365*exp(17.502*BQ717/(240.97+BQ717))</f>
        <v>0</v>
      </c>
      <c r="AB717">
        <f>(X717-BJ717*(BO717+BP717)/1000)</f>
        <v>0</v>
      </c>
      <c r="AC717">
        <f>(-J717*44100)</f>
        <v>0</v>
      </c>
      <c r="AD717">
        <f>2*29.3*R717*0.92*(BQ717-W717)</f>
        <v>0</v>
      </c>
      <c r="AE717">
        <f>2*0.95*5.67E-8*(((BQ717+$B$7)+273)^4-(W717+273)^4)</f>
        <v>0</v>
      </c>
      <c r="AF717">
        <f>U717+AE717+AC717+AD717</f>
        <v>0</v>
      </c>
      <c r="AG717">
        <f>BN717*AU717*(BI717-BH717*(1000-AU717*BK717)/(1000-AU717*BJ717))/(100*BB717)</f>
        <v>0</v>
      </c>
      <c r="AH717">
        <f>1000*BN717*AU717*(BJ717-BK717)/(100*BB717*(1000-AU717*BJ717))</f>
        <v>0</v>
      </c>
      <c r="AI717">
        <f>(AJ717 - AK717 - BO717*1E3/(8.314*(BQ717+273.15)) * AM717/BN717 * AL717) * BN717/(100*BB717) * (1000 - BK717)/1000</f>
        <v>0</v>
      </c>
      <c r="AJ717">
        <v>1530.844276516427</v>
      </c>
      <c r="AK717">
        <v>1505.359818181818</v>
      </c>
      <c r="AL717">
        <v>3.440954475384387</v>
      </c>
      <c r="AM717">
        <v>65.61968836560369</v>
      </c>
      <c r="AN717">
        <f>(AP717 - AO717 + BO717*1E3/(8.314*(BQ717+273.15)) * AR717/BN717 * AQ717) * BN717/(100*BB717) * 1000/(1000 - AP717)</f>
        <v>0</v>
      </c>
      <c r="AO717">
        <v>24.3629425641908</v>
      </c>
      <c r="AP717">
        <v>25.58055090909091</v>
      </c>
      <c r="AQ717">
        <v>-7.881722744537254E-05</v>
      </c>
      <c r="AR717">
        <v>78.44544884641762</v>
      </c>
      <c r="AS717">
        <v>0</v>
      </c>
      <c r="AT717">
        <v>0</v>
      </c>
      <c r="AU717">
        <f>IF(AS717*$H$13&gt;=AW717,1.0,(AW717/(AW717-AS717*$H$13)))</f>
        <v>0</v>
      </c>
      <c r="AV717">
        <f>(AU717-1)*100</f>
        <v>0</v>
      </c>
      <c r="AW717">
        <f>MAX(0,($B$13+$C$13*BV717)/(1+$D$13*BV717)*BO717/(BQ717+273)*$E$13)</f>
        <v>0</v>
      </c>
      <c r="AX717">
        <f>$B$11*BW717+$C$11*BX717+$F$11*CI717*(1-CL717)</f>
        <v>0</v>
      </c>
      <c r="AY717">
        <f>AX717*AZ717</f>
        <v>0</v>
      </c>
      <c r="AZ717">
        <f>($B$11*$D$9+$C$11*$D$9+$F$11*((CV717+CN717)/MAX(CV717+CN717+CW717, 0.1)*$I$9+CW717/MAX(CV717+CN717+CW717, 0.1)*$J$9))/($B$11+$C$11+$F$11)</f>
        <v>0</v>
      </c>
      <c r="BA717">
        <f>($B$11*$K$9+$C$11*$K$9+$F$11*((CV717+CN717)/MAX(CV717+CN717+CW717, 0.1)*$P$9+CW717/MAX(CV717+CN717+CW717, 0.1)*$Q$9))/($B$11+$C$11+$F$11)</f>
        <v>0</v>
      </c>
      <c r="BB717">
        <v>6</v>
      </c>
      <c r="BC717">
        <v>0.5</v>
      </c>
      <c r="BD717" t="s">
        <v>355</v>
      </c>
      <c r="BE717">
        <v>2</v>
      </c>
      <c r="BF717" t="b">
        <v>1</v>
      </c>
      <c r="BG717">
        <v>1657320039.277778</v>
      </c>
      <c r="BH717">
        <v>1459.388888888889</v>
      </c>
      <c r="BI717">
        <v>1494.395555555556</v>
      </c>
      <c r="BJ717">
        <v>25.58083333333333</v>
      </c>
      <c r="BK717">
        <v>24.36678888888889</v>
      </c>
      <c r="BL717">
        <v>1462.38</v>
      </c>
      <c r="BM717">
        <v>26.55411111111111</v>
      </c>
      <c r="BN717">
        <v>499.9863333333333</v>
      </c>
      <c r="BO717">
        <v>68.41107777777778</v>
      </c>
      <c r="BP717">
        <v>0.09997983333333332</v>
      </c>
      <c r="BQ717">
        <v>26.67318888888889</v>
      </c>
      <c r="BR717">
        <v>27.0429</v>
      </c>
      <c r="BS717">
        <v>999.9000000000001</v>
      </c>
      <c r="BT717">
        <v>0</v>
      </c>
      <c r="BU717">
        <v>0</v>
      </c>
      <c r="BV717">
        <v>9996.033333333333</v>
      </c>
      <c r="BW717">
        <v>0</v>
      </c>
      <c r="BX717">
        <v>1555.127777777778</v>
      </c>
      <c r="BY717">
        <v>-35.00537777777777</v>
      </c>
      <c r="BZ717">
        <v>1497.701111111111</v>
      </c>
      <c r="CA717">
        <v>1531.717777777778</v>
      </c>
      <c r="CB717">
        <v>1.214044444444444</v>
      </c>
      <c r="CC717">
        <v>1494.395555555556</v>
      </c>
      <c r="CD717">
        <v>24.36678888888889</v>
      </c>
      <c r="CE717">
        <v>1.750012222222222</v>
      </c>
      <c r="CF717">
        <v>1.666958888888889</v>
      </c>
      <c r="CG717">
        <v>15.34727777777778</v>
      </c>
      <c r="CH717">
        <v>14.59211111111111</v>
      </c>
      <c r="CI717">
        <v>1999.985555555555</v>
      </c>
      <c r="CJ717">
        <v>0.9799970000000001</v>
      </c>
      <c r="CK717">
        <v>0.020003</v>
      </c>
      <c r="CL717">
        <v>0</v>
      </c>
      <c r="CM717">
        <v>2.361800000000001</v>
      </c>
      <c r="CN717">
        <v>0</v>
      </c>
      <c r="CO717">
        <v>4342.897777777778</v>
      </c>
      <c r="CP717">
        <v>16749.32222222222</v>
      </c>
      <c r="CQ717">
        <v>43.062</v>
      </c>
      <c r="CR717">
        <v>44.70099999999999</v>
      </c>
      <c r="CS717">
        <v>43.465</v>
      </c>
      <c r="CT717">
        <v>42.91633333333333</v>
      </c>
      <c r="CU717">
        <v>41.812</v>
      </c>
      <c r="CV717">
        <v>1959.975555555556</v>
      </c>
      <c r="CW717">
        <v>40.01</v>
      </c>
      <c r="CX717">
        <v>0</v>
      </c>
      <c r="CY717">
        <v>1657320048.3</v>
      </c>
      <c r="CZ717">
        <v>0</v>
      </c>
      <c r="DA717">
        <v>1657315522.5</v>
      </c>
      <c r="DB717" t="s">
        <v>1038</v>
      </c>
      <c r="DC717">
        <v>1657315522.5</v>
      </c>
      <c r="DD717">
        <v>1657315518.5</v>
      </c>
      <c r="DE717">
        <v>10</v>
      </c>
      <c r="DF717">
        <v>0.226</v>
      </c>
      <c r="DG717">
        <v>0.346</v>
      </c>
      <c r="DH717">
        <v>-1.322</v>
      </c>
      <c r="DI717">
        <v>-0.172</v>
      </c>
      <c r="DJ717">
        <v>420</v>
      </c>
      <c r="DK717">
        <v>25</v>
      </c>
      <c r="DL717">
        <v>0.27</v>
      </c>
      <c r="DM717">
        <v>0.2</v>
      </c>
      <c r="DN717">
        <v>-35.06878</v>
      </c>
      <c r="DO717">
        <v>-0.09198348968092368</v>
      </c>
      <c r="DP717">
        <v>0.3425850516295187</v>
      </c>
      <c r="DQ717">
        <v>1</v>
      </c>
      <c r="DR717">
        <v>1.23681175</v>
      </c>
      <c r="DS717">
        <v>-0.1706101688555384</v>
      </c>
      <c r="DT717">
        <v>0.01651332399723024</v>
      </c>
      <c r="DU717">
        <v>0</v>
      </c>
      <c r="DV717">
        <v>1</v>
      </c>
      <c r="DW717">
        <v>2</v>
      </c>
      <c r="DX717" t="s">
        <v>357</v>
      </c>
      <c r="DY717">
        <v>2.97686</v>
      </c>
      <c r="DZ717">
        <v>2.72472</v>
      </c>
      <c r="EA717">
        <v>0.168084</v>
      </c>
      <c r="EB717">
        <v>0.168728</v>
      </c>
      <c r="EC717">
        <v>0.087357</v>
      </c>
      <c r="ED717">
        <v>0.08085779999999999</v>
      </c>
      <c r="EE717">
        <v>26163.4</v>
      </c>
      <c r="EF717">
        <v>26244.2</v>
      </c>
      <c r="EG717">
        <v>29257.9</v>
      </c>
      <c r="EH717">
        <v>29218.2</v>
      </c>
      <c r="EI717">
        <v>35394.4</v>
      </c>
      <c r="EJ717">
        <v>35691.6</v>
      </c>
      <c r="EK717">
        <v>41220.1</v>
      </c>
      <c r="EL717">
        <v>41619</v>
      </c>
      <c r="EM717">
        <v>1.9356</v>
      </c>
      <c r="EN717">
        <v>2.02087</v>
      </c>
      <c r="EO717">
        <v>-0.00973046</v>
      </c>
      <c r="EP717">
        <v>0</v>
      </c>
      <c r="EQ717">
        <v>27.2092</v>
      </c>
      <c r="ER717">
        <v>999.9</v>
      </c>
      <c r="ES717">
        <v>27.7</v>
      </c>
      <c r="ET717">
        <v>39.6</v>
      </c>
      <c r="EU717">
        <v>29.3848</v>
      </c>
      <c r="EV717">
        <v>61.629</v>
      </c>
      <c r="EW717">
        <v>26.7829</v>
      </c>
      <c r="EX717">
        <v>2</v>
      </c>
      <c r="EY717">
        <v>0.272226</v>
      </c>
      <c r="EZ717">
        <v>4.67304</v>
      </c>
      <c r="FA717">
        <v>20.3234</v>
      </c>
      <c r="FB717">
        <v>5.21295</v>
      </c>
      <c r="FC717">
        <v>12.0146</v>
      </c>
      <c r="FD717">
        <v>4.98735</v>
      </c>
      <c r="FE717">
        <v>3.2878</v>
      </c>
      <c r="FF717">
        <v>6632.8</v>
      </c>
      <c r="FG717">
        <v>9999</v>
      </c>
      <c r="FH717">
        <v>9999</v>
      </c>
      <c r="FI717">
        <v>107.2</v>
      </c>
      <c r="FJ717">
        <v>1.86752</v>
      </c>
      <c r="FK717">
        <v>1.86651</v>
      </c>
      <c r="FL717">
        <v>1.866</v>
      </c>
      <c r="FM717">
        <v>1.86584</v>
      </c>
      <c r="FN717">
        <v>1.86768</v>
      </c>
      <c r="FO717">
        <v>1.87012</v>
      </c>
      <c r="FP717">
        <v>1.86877</v>
      </c>
      <c r="FQ717">
        <v>1.87021</v>
      </c>
      <c r="FR717">
        <v>0</v>
      </c>
      <c r="FS717">
        <v>0</v>
      </c>
      <c r="FT717">
        <v>0</v>
      </c>
      <c r="FU717">
        <v>0</v>
      </c>
      <c r="FV717" t="s">
        <v>358</v>
      </c>
      <c r="FW717" t="s">
        <v>359</v>
      </c>
      <c r="FX717" t="s">
        <v>360</v>
      </c>
      <c r="FY717" t="s">
        <v>360</v>
      </c>
      <c r="FZ717" t="s">
        <v>360</v>
      </c>
      <c r="GA717" t="s">
        <v>360</v>
      </c>
      <c r="GB717">
        <v>0</v>
      </c>
      <c r="GC717">
        <v>100</v>
      </c>
      <c r="GD717">
        <v>100</v>
      </c>
      <c r="GE717">
        <v>-3</v>
      </c>
      <c r="GF717">
        <v>-0.9732</v>
      </c>
      <c r="GG717">
        <v>-0.6157391948907027</v>
      </c>
      <c r="GH717">
        <v>-0.001751842048368114</v>
      </c>
      <c r="GI717">
        <v>2.175043830543419E-07</v>
      </c>
      <c r="GJ717">
        <v>-8.900938919420621E-11</v>
      </c>
      <c r="GK717">
        <v>8.598166570386768</v>
      </c>
      <c r="GL717">
        <v>1.777864070516789</v>
      </c>
      <c r="GM717">
        <v>-0.1595319365346188</v>
      </c>
      <c r="GN717">
        <v>0.002975254502177307</v>
      </c>
      <c r="GO717">
        <v>3</v>
      </c>
      <c r="GP717">
        <v>2360</v>
      </c>
      <c r="GQ717">
        <v>1</v>
      </c>
      <c r="GR717">
        <v>26</v>
      </c>
      <c r="GS717">
        <v>75.3</v>
      </c>
      <c r="GT717">
        <v>75.40000000000001</v>
      </c>
      <c r="GU717">
        <v>3.62183</v>
      </c>
      <c r="GV717">
        <v>2.20947</v>
      </c>
      <c r="GW717">
        <v>1.94702</v>
      </c>
      <c r="GX717">
        <v>2.81738</v>
      </c>
      <c r="GY717">
        <v>2.19482</v>
      </c>
      <c r="GZ717">
        <v>2.38037</v>
      </c>
      <c r="HA717">
        <v>42.3506</v>
      </c>
      <c r="HB717">
        <v>11.5666</v>
      </c>
      <c r="HC717">
        <v>18</v>
      </c>
      <c r="HD717">
        <v>501.563</v>
      </c>
      <c r="HE717">
        <v>570.87</v>
      </c>
      <c r="HF717">
        <v>20.0806</v>
      </c>
      <c r="HG717">
        <v>30.752</v>
      </c>
      <c r="HH717">
        <v>30.0007</v>
      </c>
      <c r="HI717">
        <v>30.7297</v>
      </c>
      <c r="HJ717">
        <v>30.6614</v>
      </c>
      <c r="HK717">
        <v>72.54349999999999</v>
      </c>
      <c r="HL717">
        <v>15.747</v>
      </c>
      <c r="HM717">
        <v>33.2169</v>
      </c>
      <c r="HN717">
        <v>20.0497</v>
      </c>
      <c r="HO717">
        <v>1518.57</v>
      </c>
      <c r="HP717">
        <v>24.3</v>
      </c>
      <c r="HQ717">
        <v>100.064</v>
      </c>
      <c r="HR717">
        <v>99.97199999999999</v>
      </c>
    </row>
    <row r="718" spans="1:226">
      <c r="A718">
        <v>702</v>
      </c>
      <c r="B718">
        <v>1657320043.5</v>
      </c>
      <c r="C718">
        <v>11182.5</v>
      </c>
      <c r="D718" t="s">
        <v>1772</v>
      </c>
      <c r="E718" t="s">
        <v>1773</v>
      </c>
      <c r="F718">
        <v>5</v>
      </c>
      <c r="G718" t="s">
        <v>728</v>
      </c>
      <c r="H718" t="s">
        <v>354</v>
      </c>
      <c r="I718">
        <v>1657320040.555556</v>
      </c>
      <c r="J718">
        <f>(K718)/1000</f>
        <v>0</v>
      </c>
      <c r="K718">
        <f>IF(BF718, AN718, AH718)</f>
        <v>0</v>
      </c>
      <c r="L718">
        <f>IF(BF718, AI718, AG718)</f>
        <v>0</v>
      </c>
      <c r="M718">
        <f>BH718 - IF(AU718&gt;1, L718*BB718*100.0/(AW718*BV718), 0)</f>
        <v>0</v>
      </c>
      <c r="N718">
        <f>((T718-J718/2)*M718-L718)/(T718+J718/2)</f>
        <v>0</v>
      </c>
      <c r="O718">
        <f>N718*(BO718+BP718)/1000.0</f>
        <v>0</v>
      </c>
      <c r="P718">
        <f>(BH718 - IF(AU718&gt;1, L718*BB718*100.0/(AW718*BV718), 0))*(BO718+BP718)/1000.0</f>
        <v>0</v>
      </c>
      <c r="Q718">
        <f>2.0/((1/S718-1/R718)+SIGN(S718)*SQRT((1/S718-1/R718)*(1/S718-1/R718) + 4*BC718/((BC718+1)*(BC718+1))*(2*1/S718*1/R718-1/R718*1/R718)))</f>
        <v>0</v>
      </c>
      <c r="R718">
        <f>IF(LEFT(BD718,1)&lt;&gt;"0",IF(LEFT(BD718,1)="1",3.0,BE718),$D$5+$E$5*(BV718*BO718/($K$5*1000))+$F$5*(BV718*BO718/($K$5*1000))*MAX(MIN(BB718,$J$5),$I$5)*MAX(MIN(BB718,$J$5),$I$5)+$G$5*MAX(MIN(BB718,$J$5),$I$5)*(BV718*BO718/($K$5*1000))+$H$5*(BV718*BO718/($K$5*1000))*(BV718*BO718/($K$5*1000)))</f>
        <v>0</v>
      </c>
      <c r="S718">
        <f>J718*(1000-(1000*0.61365*exp(17.502*W718/(240.97+W718))/(BO718+BP718)+BJ718)/2)/(1000*0.61365*exp(17.502*W718/(240.97+W718))/(BO718+BP718)-BJ718)</f>
        <v>0</v>
      </c>
      <c r="T718">
        <f>1/((BC718+1)/(Q718/1.6)+1/(R718/1.37)) + BC718/((BC718+1)/(Q718/1.6) + BC718/(R718/1.37))</f>
        <v>0</v>
      </c>
      <c r="U718">
        <f>(AX718*BA718)</f>
        <v>0</v>
      </c>
      <c r="V718">
        <f>(BQ718+(U718+2*0.95*5.67E-8*(((BQ718+$B$7)+273)^4-(BQ718+273)^4)-44100*J718)/(1.84*29.3*R718+8*0.95*5.67E-8*(BQ718+273)^3))</f>
        <v>0</v>
      </c>
      <c r="W718">
        <f>($C$7*BR718+$D$7*BS718+$E$7*V718)</f>
        <v>0</v>
      </c>
      <c r="X718">
        <f>0.61365*exp(17.502*W718/(240.97+W718))</f>
        <v>0</v>
      </c>
      <c r="Y718">
        <f>(Z718/AA718*100)</f>
        <v>0</v>
      </c>
      <c r="Z718">
        <f>BJ718*(BO718+BP718)/1000</f>
        <v>0</v>
      </c>
      <c r="AA718">
        <f>0.61365*exp(17.502*BQ718/(240.97+BQ718))</f>
        <v>0</v>
      </c>
      <c r="AB718">
        <f>(X718-BJ718*(BO718+BP718)/1000)</f>
        <v>0</v>
      </c>
      <c r="AC718">
        <f>(-J718*44100)</f>
        <v>0</v>
      </c>
      <c r="AD718">
        <f>2*29.3*R718*0.92*(BQ718-W718)</f>
        <v>0</v>
      </c>
      <c r="AE718">
        <f>2*0.95*5.67E-8*(((BQ718+$B$7)+273)^4-(W718+273)^4)</f>
        <v>0</v>
      </c>
      <c r="AF718">
        <f>U718+AE718+AC718+AD718</f>
        <v>0</v>
      </c>
      <c r="AG718">
        <f>BN718*AU718*(BI718-BH718*(1000-AU718*BK718)/(1000-AU718*BJ718))/(100*BB718)</f>
        <v>0</v>
      </c>
      <c r="AH718">
        <f>1000*BN718*AU718*(BJ718-BK718)/(100*BB718*(1000-AU718*BJ718))</f>
        <v>0</v>
      </c>
      <c r="AI718">
        <f>(AJ718 - AK718 - BO718*1E3/(8.314*(BQ718+273.15)) * AM718/BN718 * AL718) * BN718/(100*BB718) * (1000 - BK718)/1000</f>
        <v>0</v>
      </c>
      <c r="AJ718">
        <v>1536.003461424874</v>
      </c>
      <c r="AK718">
        <v>1510.582181818181</v>
      </c>
      <c r="AL718">
        <v>3.468036090345409</v>
      </c>
      <c r="AM718">
        <v>65.61968836560369</v>
      </c>
      <c r="AN718">
        <f>(AP718 - AO718 + BO718*1E3/(8.314*(BQ718+273.15)) * AR718/BN718 * AQ718) * BN718/(100*BB718) * 1000/(1000 - AP718)</f>
        <v>0</v>
      </c>
      <c r="AO718">
        <v>24.36755430266479</v>
      </c>
      <c r="AP718">
        <v>25.58035515151515</v>
      </c>
      <c r="AQ718">
        <v>1.651001491347811E-05</v>
      </c>
      <c r="AR718">
        <v>78.44544884641762</v>
      </c>
      <c r="AS718">
        <v>0</v>
      </c>
      <c r="AT718">
        <v>0</v>
      </c>
      <c r="AU718">
        <f>IF(AS718*$H$13&gt;=AW718,1.0,(AW718/(AW718-AS718*$H$13)))</f>
        <v>0</v>
      </c>
      <c r="AV718">
        <f>(AU718-1)*100</f>
        <v>0</v>
      </c>
      <c r="AW718">
        <f>MAX(0,($B$13+$C$13*BV718)/(1+$D$13*BV718)*BO718/(BQ718+273)*$E$13)</f>
        <v>0</v>
      </c>
      <c r="AX718">
        <f>$B$11*BW718+$C$11*BX718+$F$11*CI718*(1-CL718)</f>
        <v>0</v>
      </c>
      <c r="AY718">
        <f>AX718*AZ718</f>
        <v>0</v>
      </c>
      <c r="AZ718">
        <f>($B$11*$D$9+$C$11*$D$9+$F$11*((CV718+CN718)/MAX(CV718+CN718+CW718, 0.1)*$I$9+CW718/MAX(CV718+CN718+CW718, 0.1)*$J$9))/($B$11+$C$11+$F$11)</f>
        <v>0</v>
      </c>
      <c r="BA718">
        <f>($B$11*$K$9+$C$11*$K$9+$F$11*((CV718+CN718)/MAX(CV718+CN718+CW718, 0.1)*$P$9+CW718/MAX(CV718+CN718+CW718, 0.1)*$Q$9))/($B$11+$C$11+$F$11)</f>
        <v>0</v>
      </c>
      <c r="BB718">
        <v>6</v>
      </c>
      <c r="BC718">
        <v>0.5</v>
      </c>
      <c r="BD718" t="s">
        <v>355</v>
      </c>
      <c r="BE718">
        <v>2</v>
      </c>
      <c r="BF718" t="b">
        <v>1</v>
      </c>
      <c r="BG718">
        <v>1657320040.555556</v>
      </c>
      <c r="BH718">
        <v>1463.681111111111</v>
      </c>
      <c r="BI718">
        <v>1498.686666666667</v>
      </c>
      <c r="BJ718">
        <v>25.58043333333334</v>
      </c>
      <c r="BK718">
        <v>24.37123333333334</v>
      </c>
      <c r="BL718">
        <v>1466.68</v>
      </c>
      <c r="BM718">
        <v>26.55344444444445</v>
      </c>
      <c r="BN718">
        <v>499.9993333333333</v>
      </c>
      <c r="BO718">
        <v>68.41095555555555</v>
      </c>
      <c r="BP718">
        <v>0.1000759666666667</v>
      </c>
      <c r="BQ718">
        <v>26.67207777777778</v>
      </c>
      <c r="BR718">
        <v>27.04602222222222</v>
      </c>
      <c r="BS718">
        <v>999.9000000000001</v>
      </c>
      <c r="BT718">
        <v>0</v>
      </c>
      <c r="BU718">
        <v>0</v>
      </c>
      <c r="BV718">
        <v>9990.061111111112</v>
      </c>
      <c r="BW718">
        <v>0</v>
      </c>
      <c r="BX718">
        <v>1552.87</v>
      </c>
      <c r="BY718">
        <v>-35.00521111111111</v>
      </c>
      <c r="BZ718">
        <v>1502.104444444444</v>
      </c>
      <c r="CA718">
        <v>1536.124444444444</v>
      </c>
      <c r="CB718">
        <v>1.209202222222222</v>
      </c>
      <c r="CC718">
        <v>1498.686666666667</v>
      </c>
      <c r="CD718">
        <v>24.37123333333334</v>
      </c>
      <c r="CE718">
        <v>1.749981111111111</v>
      </c>
      <c r="CF718">
        <v>1.66726</v>
      </c>
      <c r="CG718">
        <v>15.34702222222222</v>
      </c>
      <c r="CH718">
        <v>14.59492222222222</v>
      </c>
      <c r="CI718">
        <v>1999.978888888889</v>
      </c>
      <c r="CJ718">
        <v>0.9799970000000001</v>
      </c>
      <c r="CK718">
        <v>0.020003</v>
      </c>
      <c r="CL718">
        <v>0</v>
      </c>
      <c r="CM718">
        <v>2.321433333333333</v>
      </c>
      <c r="CN718">
        <v>0</v>
      </c>
      <c r="CO718">
        <v>4343.003333333333</v>
      </c>
      <c r="CP718">
        <v>16749.26666666666</v>
      </c>
      <c r="CQ718">
        <v>43.062</v>
      </c>
      <c r="CR718">
        <v>44.70099999999999</v>
      </c>
      <c r="CS718">
        <v>43.479</v>
      </c>
      <c r="CT718">
        <v>42.93011111111111</v>
      </c>
      <c r="CU718">
        <v>41.812</v>
      </c>
      <c r="CV718">
        <v>1959.968888888889</v>
      </c>
      <c r="CW718">
        <v>40.01</v>
      </c>
      <c r="CX718">
        <v>0</v>
      </c>
      <c r="CY718">
        <v>1657320050.1</v>
      </c>
      <c r="CZ718">
        <v>0</v>
      </c>
      <c r="DA718">
        <v>1657315522.5</v>
      </c>
      <c r="DB718" t="s">
        <v>1038</v>
      </c>
      <c r="DC718">
        <v>1657315522.5</v>
      </c>
      <c r="DD718">
        <v>1657315518.5</v>
      </c>
      <c r="DE718">
        <v>10</v>
      </c>
      <c r="DF718">
        <v>0.226</v>
      </c>
      <c r="DG718">
        <v>0.346</v>
      </c>
      <c r="DH718">
        <v>-1.322</v>
      </c>
      <c r="DI718">
        <v>-0.172</v>
      </c>
      <c r="DJ718">
        <v>420</v>
      </c>
      <c r="DK718">
        <v>25</v>
      </c>
      <c r="DL718">
        <v>0.27</v>
      </c>
      <c r="DM718">
        <v>0.2</v>
      </c>
      <c r="DN718">
        <v>-35.11004634146342</v>
      </c>
      <c r="DO718">
        <v>0.7347993031358375</v>
      </c>
      <c r="DP718">
        <v>0.273549503343176</v>
      </c>
      <c r="DQ718">
        <v>0</v>
      </c>
      <c r="DR718">
        <v>1.232923658536585</v>
      </c>
      <c r="DS718">
        <v>-0.1807877351916349</v>
      </c>
      <c r="DT718">
        <v>0.01796299662057308</v>
      </c>
      <c r="DU718">
        <v>0</v>
      </c>
      <c r="DV718">
        <v>0</v>
      </c>
      <c r="DW718">
        <v>2</v>
      </c>
      <c r="DX718" t="s">
        <v>365</v>
      </c>
      <c r="DY718">
        <v>2.97679</v>
      </c>
      <c r="DZ718">
        <v>2.72469</v>
      </c>
      <c r="EA718">
        <v>0.16844</v>
      </c>
      <c r="EB718">
        <v>0.169062</v>
      </c>
      <c r="EC718">
        <v>0.0873543</v>
      </c>
      <c r="ED718">
        <v>0.0808451</v>
      </c>
      <c r="EE718">
        <v>26152.4</v>
      </c>
      <c r="EF718">
        <v>26233.7</v>
      </c>
      <c r="EG718">
        <v>29258.1</v>
      </c>
      <c r="EH718">
        <v>29218.2</v>
      </c>
      <c r="EI718">
        <v>35394.7</v>
      </c>
      <c r="EJ718">
        <v>35692.1</v>
      </c>
      <c r="EK718">
        <v>41220.4</v>
      </c>
      <c r="EL718">
        <v>41619</v>
      </c>
      <c r="EM718">
        <v>1.93572</v>
      </c>
      <c r="EN718">
        <v>2.02085</v>
      </c>
      <c r="EO718">
        <v>-0.00962615</v>
      </c>
      <c r="EP718">
        <v>0</v>
      </c>
      <c r="EQ718">
        <v>27.2111</v>
      </c>
      <c r="ER718">
        <v>999.9</v>
      </c>
      <c r="ES718">
        <v>27.7</v>
      </c>
      <c r="ET718">
        <v>39.6</v>
      </c>
      <c r="EU718">
        <v>29.385</v>
      </c>
      <c r="EV718">
        <v>61.769</v>
      </c>
      <c r="EW718">
        <v>26.7027</v>
      </c>
      <c r="EX718">
        <v>2</v>
      </c>
      <c r="EY718">
        <v>0.272513</v>
      </c>
      <c r="EZ718">
        <v>4.6893</v>
      </c>
      <c r="FA718">
        <v>20.3229</v>
      </c>
      <c r="FB718">
        <v>5.21355</v>
      </c>
      <c r="FC718">
        <v>12.0147</v>
      </c>
      <c r="FD718">
        <v>4.98745</v>
      </c>
      <c r="FE718">
        <v>3.28785</v>
      </c>
      <c r="FF718">
        <v>6632.8</v>
      </c>
      <c r="FG718">
        <v>9999</v>
      </c>
      <c r="FH718">
        <v>9999</v>
      </c>
      <c r="FI718">
        <v>107.2</v>
      </c>
      <c r="FJ718">
        <v>1.86752</v>
      </c>
      <c r="FK718">
        <v>1.86652</v>
      </c>
      <c r="FL718">
        <v>1.866</v>
      </c>
      <c r="FM718">
        <v>1.86584</v>
      </c>
      <c r="FN718">
        <v>1.86768</v>
      </c>
      <c r="FO718">
        <v>1.87012</v>
      </c>
      <c r="FP718">
        <v>1.86877</v>
      </c>
      <c r="FQ718">
        <v>1.87021</v>
      </c>
      <c r="FR718">
        <v>0</v>
      </c>
      <c r="FS718">
        <v>0</v>
      </c>
      <c r="FT718">
        <v>0</v>
      </c>
      <c r="FU718">
        <v>0</v>
      </c>
      <c r="FV718" t="s">
        <v>358</v>
      </c>
      <c r="FW718" t="s">
        <v>359</v>
      </c>
      <c r="FX718" t="s">
        <v>360</v>
      </c>
      <c r="FY718" t="s">
        <v>360</v>
      </c>
      <c r="FZ718" t="s">
        <v>360</v>
      </c>
      <c r="GA718" t="s">
        <v>360</v>
      </c>
      <c r="GB718">
        <v>0</v>
      </c>
      <c r="GC718">
        <v>100</v>
      </c>
      <c r="GD718">
        <v>100</v>
      </c>
      <c r="GE718">
        <v>-3.01</v>
      </c>
      <c r="GF718">
        <v>-0.9727</v>
      </c>
      <c r="GG718">
        <v>-0.6157391948907027</v>
      </c>
      <c r="GH718">
        <v>-0.001751842048368114</v>
      </c>
      <c r="GI718">
        <v>2.175043830543419E-07</v>
      </c>
      <c r="GJ718">
        <v>-8.900938919420621E-11</v>
      </c>
      <c r="GK718">
        <v>8.598166570386768</v>
      </c>
      <c r="GL718">
        <v>1.777864070516789</v>
      </c>
      <c r="GM718">
        <v>-0.1595319365346188</v>
      </c>
      <c r="GN718">
        <v>0.002975254502177307</v>
      </c>
      <c r="GO718">
        <v>3</v>
      </c>
      <c r="GP718">
        <v>2360</v>
      </c>
      <c r="GQ718">
        <v>1</v>
      </c>
      <c r="GR718">
        <v>26</v>
      </c>
      <c r="GS718">
        <v>75.3</v>
      </c>
      <c r="GT718">
        <v>75.40000000000001</v>
      </c>
      <c r="GU718">
        <v>3.64136</v>
      </c>
      <c r="GV718">
        <v>2.22046</v>
      </c>
      <c r="GW718">
        <v>1.94702</v>
      </c>
      <c r="GX718">
        <v>2.81738</v>
      </c>
      <c r="GY718">
        <v>2.19482</v>
      </c>
      <c r="GZ718">
        <v>2.36938</v>
      </c>
      <c r="HA718">
        <v>42.3772</v>
      </c>
      <c r="HB718">
        <v>11.5578</v>
      </c>
      <c r="HC718">
        <v>18</v>
      </c>
      <c r="HD718">
        <v>501.645</v>
      </c>
      <c r="HE718">
        <v>570.851</v>
      </c>
      <c r="HF718">
        <v>20.0677</v>
      </c>
      <c r="HG718">
        <v>30.752</v>
      </c>
      <c r="HH718">
        <v>30.0008</v>
      </c>
      <c r="HI718">
        <v>30.7297</v>
      </c>
      <c r="HJ718">
        <v>30.6614</v>
      </c>
      <c r="HK718">
        <v>72.7572</v>
      </c>
      <c r="HL718">
        <v>15.747</v>
      </c>
      <c r="HM718">
        <v>33.2169</v>
      </c>
      <c r="HN718">
        <v>20.0497</v>
      </c>
      <c r="HO718">
        <v>1525.25</v>
      </c>
      <c r="HP718">
        <v>24.3</v>
      </c>
      <c r="HQ718">
        <v>100.065</v>
      </c>
      <c r="HR718">
        <v>99.9721</v>
      </c>
    </row>
    <row r="719" spans="1:226">
      <c r="A719">
        <v>703</v>
      </c>
      <c r="B719">
        <v>1657320047</v>
      </c>
      <c r="C719">
        <v>11186</v>
      </c>
      <c r="D719" t="s">
        <v>1774</v>
      </c>
      <c r="E719" t="s">
        <v>1775</v>
      </c>
      <c r="F719">
        <v>5</v>
      </c>
      <c r="G719" t="s">
        <v>728</v>
      </c>
      <c r="H719" t="s">
        <v>354</v>
      </c>
      <c r="I719">
        <v>1657320044.277778</v>
      </c>
      <c r="J719">
        <f>(K719)/1000</f>
        <v>0</v>
      </c>
      <c r="K719">
        <f>IF(BF719, AN719, AH719)</f>
        <v>0</v>
      </c>
      <c r="L719">
        <f>IF(BF719, AI719, AG719)</f>
        <v>0</v>
      </c>
      <c r="M719">
        <f>BH719 - IF(AU719&gt;1, L719*BB719*100.0/(AW719*BV719), 0)</f>
        <v>0</v>
      </c>
      <c r="N719">
        <f>((T719-J719/2)*M719-L719)/(T719+J719/2)</f>
        <v>0</v>
      </c>
      <c r="O719">
        <f>N719*(BO719+BP719)/1000.0</f>
        <v>0</v>
      </c>
      <c r="P719">
        <f>(BH719 - IF(AU719&gt;1, L719*BB719*100.0/(AW719*BV719), 0))*(BO719+BP719)/1000.0</f>
        <v>0</v>
      </c>
      <c r="Q719">
        <f>2.0/((1/S719-1/R719)+SIGN(S719)*SQRT((1/S719-1/R719)*(1/S719-1/R719) + 4*BC719/((BC719+1)*(BC719+1))*(2*1/S719*1/R719-1/R719*1/R719)))</f>
        <v>0</v>
      </c>
      <c r="R719">
        <f>IF(LEFT(BD719,1)&lt;&gt;"0",IF(LEFT(BD719,1)="1",3.0,BE719),$D$5+$E$5*(BV719*BO719/($K$5*1000))+$F$5*(BV719*BO719/($K$5*1000))*MAX(MIN(BB719,$J$5),$I$5)*MAX(MIN(BB719,$J$5),$I$5)+$G$5*MAX(MIN(BB719,$J$5),$I$5)*(BV719*BO719/($K$5*1000))+$H$5*(BV719*BO719/($K$5*1000))*(BV719*BO719/($K$5*1000)))</f>
        <v>0</v>
      </c>
      <c r="S719">
        <f>J719*(1000-(1000*0.61365*exp(17.502*W719/(240.97+W719))/(BO719+BP719)+BJ719)/2)/(1000*0.61365*exp(17.502*W719/(240.97+W719))/(BO719+BP719)-BJ719)</f>
        <v>0</v>
      </c>
      <c r="T719">
        <f>1/((BC719+1)/(Q719/1.6)+1/(R719/1.37)) + BC719/((BC719+1)/(Q719/1.6) + BC719/(R719/1.37))</f>
        <v>0</v>
      </c>
      <c r="U719">
        <f>(AX719*BA719)</f>
        <v>0</v>
      </c>
      <c r="V719">
        <f>(BQ719+(U719+2*0.95*5.67E-8*(((BQ719+$B$7)+273)^4-(BQ719+273)^4)-44100*J719)/(1.84*29.3*R719+8*0.95*5.67E-8*(BQ719+273)^3))</f>
        <v>0</v>
      </c>
      <c r="W719">
        <f>($C$7*BR719+$D$7*BS719+$E$7*V719)</f>
        <v>0</v>
      </c>
      <c r="X719">
        <f>0.61365*exp(17.502*W719/(240.97+W719))</f>
        <v>0</v>
      </c>
      <c r="Y719">
        <f>(Z719/AA719*100)</f>
        <v>0</v>
      </c>
      <c r="Z719">
        <f>BJ719*(BO719+BP719)/1000</f>
        <v>0</v>
      </c>
      <c r="AA719">
        <f>0.61365*exp(17.502*BQ719/(240.97+BQ719))</f>
        <v>0</v>
      </c>
      <c r="AB719">
        <f>(X719-BJ719*(BO719+BP719)/1000)</f>
        <v>0</v>
      </c>
      <c r="AC719">
        <f>(-J719*44100)</f>
        <v>0</v>
      </c>
      <c r="AD719">
        <f>2*29.3*R719*0.92*(BQ719-W719)</f>
        <v>0</v>
      </c>
      <c r="AE719">
        <f>2*0.95*5.67E-8*(((BQ719+$B$7)+273)^4-(W719+273)^4)</f>
        <v>0</v>
      </c>
      <c r="AF719">
        <f>U719+AE719+AC719+AD719</f>
        <v>0</v>
      </c>
      <c r="AG719">
        <f>BN719*AU719*(BI719-BH719*(1000-AU719*BK719)/(1000-AU719*BJ719))/(100*BB719)</f>
        <v>0</v>
      </c>
      <c r="AH719">
        <f>1000*BN719*AU719*(BJ719-BK719)/(100*BB719*(1000-AU719*BJ719))</f>
        <v>0</v>
      </c>
      <c r="AI719">
        <f>(AJ719 - AK719 - BO719*1E3/(8.314*(BQ719+273.15)) * AM719/BN719 * AL719) * BN719/(100*BB719) * (1000 - BK719)/1000</f>
        <v>0</v>
      </c>
      <c r="AJ719">
        <v>1548.100595809316</v>
      </c>
      <c r="AK719">
        <v>1522.539090909091</v>
      </c>
      <c r="AL719">
        <v>3.420359380043927</v>
      </c>
      <c r="AM719">
        <v>65.61968836560369</v>
      </c>
      <c r="AN719">
        <f>(AP719 - AO719 + BO719*1E3/(8.314*(BQ719+273.15)) * AR719/BN719 * AQ719) * BN719/(100*BB719) * 1000/(1000 - AP719)</f>
        <v>0</v>
      </c>
      <c r="AO719">
        <v>24.37683179212002</v>
      </c>
      <c r="AP719">
        <v>25.57634909090909</v>
      </c>
      <c r="AQ719">
        <v>8.446972001269341E-07</v>
      </c>
      <c r="AR719">
        <v>78.44544884641762</v>
      </c>
      <c r="AS719">
        <v>0</v>
      </c>
      <c r="AT719">
        <v>0</v>
      </c>
      <c r="AU719">
        <f>IF(AS719*$H$13&gt;=AW719,1.0,(AW719/(AW719-AS719*$H$13)))</f>
        <v>0</v>
      </c>
      <c r="AV719">
        <f>(AU719-1)*100</f>
        <v>0</v>
      </c>
      <c r="AW719">
        <f>MAX(0,($B$13+$C$13*BV719)/(1+$D$13*BV719)*BO719/(BQ719+273)*$E$13)</f>
        <v>0</v>
      </c>
      <c r="AX719">
        <f>$B$11*BW719+$C$11*BX719+$F$11*CI719*(1-CL719)</f>
        <v>0</v>
      </c>
      <c r="AY719">
        <f>AX719*AZ719</f>
        <v>0</v>
      </c>
      <c r="AZ719">
        <f>($B$11*$D$9+$C$11*$D$9+$F$11*((CV719+CN719)/MAX(CV719+CN719+CW719, 0.1)*$I$9+CW719/MAX(CV719+CN719+CW719, 0.1)*$J$9))/($B$11+$C$11+$F$11)</f>
        <v>0</v>
      </c>
      <c r="BA719">
        <f>($B$11*$K$9+$C$11*$K$9+$F$11*((CV719+CN719)/MAX(CV719+CN719+CW719, 0.1)*$P$9+CW719/MAX(CV719+CN719+CW719, 0.1)*$Q$9))/($B$11+$C$11+$F$11)</f>
        <v>0</v>
      </c>
      <c r="BB719">
        <v>6</v>
      </c>
      <c r="BC719">
        <v>0.5</v>
      </c>
      <c r="BD719" t="s">
        <v>355</v>
      </c>
      <c r="BE719">
        <v>2</v>
      </c>
      <c r="BF719" t="b">
        <v>1</v>
      </c>
      <c r="BG719">
        <v>1657320044.277778</v>
      </c>
      <c r="BH719">
        <v>1476.188888888889</v>
      </c>
      <c r="BI719">
        <v>1511.327777777778</v>
      </c>
      <c r="BJ719">
        <v>25.57906666666667</v>
      </c>
      <c r="BK719">
        <v>24.3605</v>
      </c>
      <c r="BL719">
        <v>1479.207777777778</v>
      </c>
      <c r="BM719">
        <v>26.55116666666667</v>
      </c>
      <c r="BN719">
        <v>500.0105555555556</v>
      </c>
      <c r="BO719">
        <v>68.40992222222222</v>
      </c>
      <c r="BP719">
        <v>0.1000321111111111</v>
      </c>
      <c r="BQ719">
        <v>26.67087777777778</v>
      </c>
      <c r="BR719">
        <v>27.05207777777778</v>
      </c>
      <c r="BS719">
        <v>999.9000000000001</v>
      </c>
      <c r="BT719">
        <v>0</v>
      </c>
      <c r="BU719">
        <v>0</v>
      </c>
      <c r="BV719">
        <v>9986.735555555555</v>
      </c>
      <c r="BW719">
        <v>0</v>
      </c>
      <c r="BX719">
        <v>1555.49</v>
      </c>
      <c r="BY719">
        <v>-35.13915555555556</v>
      </c>
      <c r="BZ719">
        <v>1514.938888888889</v>
      </c>
      <c r="CA719">
        <v>1549.064444444444</v>
      </c>
      <c r="CB719">
        <v>1.218558888888889</v>
      </c>
      <c r="CC719">
        <v>1511.327777777778</v>
      </c>
      <c r="CD719">
        <v>24.3605</v>
      </c>
      <c r="CE719">
        <v>1.749861111111111</v>
      </c>
      <c r="CF719">
        <v>1.6665</v>
      </c>
      <c r="CG719">
        <v>15.34595555555556</v>
      </c>
      <c r="CH719">
        <v>14.58785555555556</v>
      </c>
      <c r="CI719">
        <v>1999.972222222222</v>
      </c>
      <c r="CJ719">
        <v>0.9799970000000001</v>
      </c>
      <c r="CK719">
        <v>0.020003</v>
      </c>
      <c r="CL719">
        <v>0</v>
      </c>
      <c r="CM719">
        <v>2.256011111111111</v>
      </c>
      <c r="CN719">
        <v>0</v>
      </c>
      <c r="CO719">
        <v>4354.433333333334</v>
      </c>
      <c r="CP719">
        <v>16749.21111111111</v>
      </c>
      <c r="CQ719">
        <v>43.062</v>
      </c>
      <c r="CR719">
        <v>44.729</v>
      </c>
      <c r="CS719">
        <v>43.5</v>
      </c>
      <c r="CT719">
        <v>42.937</v>
      </c>
      <c r="CU719">
        <v>41.819</v>
      </c>
      <c r="CV719">
        <v>1959.962222222222</v>
      </c>
      <c r="CW719">
        <v>40.01</v>
      </c>
      <c r="CX719">
        <v>0</v>
      </c>
      <c r="CY719">
        <v>1657320053.7</v>
      </c>
      <c r="CZ719">
        <v>0</v>
      </c>
      <c r="DA719">
        <v>1657315522.5</v>
      </c>
      <c r="DB719" t="s">
        <v>1038</v>
      </c>
      <c r="DC719">
        <v>1657315522.5</v>
      </c>
      <c r="DD719">
        <v>1657315518.5</v>
      </c>
      <c r="DE719">
        <v>10</v>
      </c>
      <c r="DF719">
        <v>0.226</v>
      </c>
      <c r="DG719">
        <v>0.346</v>
      </c>
      <c r="DH719">
        <v>-1.322</v>
      </c>
      <c r="DI719">
        <v>-0.172</v>
      </c>
      <c r="DJ719">
        <v>420</v>
      </c>
      <c r="DK719">
        <v>25</v>
      </c>
      <c r="DL719">
        <v>0.27</v>
      </c>
      <c r="DM719">
        <v>0.2</v>
      </c>
      <c r="DN719">
        <v>-35.110775</v>
      </c>
      <c r="DO719">
        <v>1.31344615384623</v>
      </c>
      <c r="DP719">
        <v>0.2053083020118771</v>
      </c>
      <c r="DQ719">
        <v>0</v>
      </c>
      <c r="DR719">
        <v>1.22723225</v>
      </c>
      <c r="DS719">
        <v>-0.1501930581613509</v>
      </c>
      <c r="DT719">
        <v>0.01599926209040592</v>
      </c>
      <c r="DU719">
        <v>0</v>
      </c>
      <c r="DV719">
        <v>0</v>
      </c>
      <c r="DW719">
        <v>2</v>
      </c>
      <c r="DX719" t="s">
        <v>365</v>
      </c>
      <c r="DY719">
        <v>2.97659</v>
      </c>
      <c r="DZ719">
        <v>2.72467</v>
      </c>
      <c r="EA719">
        <v>0.169267</v>
      </c>
      <c r="EB719">
        <v>0.169901</v>
      </c>
      <c r="EC719">
        <v>0.0873341</v>
      </c>
      <c r="ED719">
        <v>0.0807152</v>
      </c>
      <c r="EE719">
        <v>26126.4</v>
      </c>
      <c r="EF719">
        <v>26207.2</v>
      </c>
      <c r="EG719">
        <v>29258.2</v>
      </c>
      <c r="EH719">
        <v>29218.3</v>
      </c>
      <c r="EI719">
        <v>35395.7</v>
      </c>
      <c r="EJ719">
        <v>35696.9</v>
      </c>
      <c r="EK719">
        <v>41220.6</v>
      </c>
      <c r="EL719">
        <v>41618.6</v>
      </c>
      <c r="EM719">
        <v>1.93528</v>
      </c>
      <c r="EN719">
        <v>2.02072</v>
      </c>
      <c r="EO719">
        <v>-0.0105202</v>
      </c>
      <c r="EP719">
        <v>0</v>
      </c>
      <c r="EQ719">
        <v>27.2158</v>
      </c>
      <c r="ER719">
        <v>999.9</v>
      </c>
      <c r="ES719">
        <v>27.7</v>
      </c>
      <c r="ET719">
        <v>39.6</v>
      </c>
      <c r="EU719">
        <v>29.3873</v>
      </c>
      <c r="EV719">
        <v>61.579</v>
      </c>
      <c r="EW719">
        <v>26.7468</v>
      </c>
      <c r="EX719">
        <v>2</v>
      </c>
      <c r="EY719">
        <v>0.27284</v>
      </c>
      <c r="EZ719">
        <v>4.74413</v>
      </c>
      <c r="FA719">
        <v>20.3216</v>
      </c>
      <c r="FB719">
        <v>5.2131</v>
      </c>
      <c r="FC719">
        <v>12.0152</v>
      </c>
      <c r="FD719">
        <v>4.98745</v>
      </c>
      <c r="FE719">
        <v>3.28775</v>
      </c>
      <c r="FF719">
        <v>6633.1</v>
      </c>
      <c r="FG719">
        <v>9999</v>
      </c>
      <c r="FH719">
        <v>9999</v>
      </c>
      <c r="FI719">
        <v>107.2</v>
      </c>
      <c r="FJ719">
        <v>1.86752</v>
      </c>
      <c r="FK719">
        <v>1.86654</v>
      </c>
      <c r="FL719">
        <v>1.866</v>
      </c>
      <c r="FM719">
        <v>1.86584</v>
      </c>
      <c r="FN719">
        <v>1.86768</v>
      </c>
      <c r="FO719">
        <v>1.87012</v>
      </c>
      <c r="FP719">
        <v>1.86876</v>
      </c>
      <c r="FQ719">
        <v>1.87019</v>
      </c>
      <c r="FR719">
        <v>0</v>
      </c>
      <c r="FS719">
        <v>0</v>
      </c>
      <c r="FT719">
        <v>0</v>
      </c>
      <c r="FU719">
        <v>0</v>
      </c>
      <c r="FV719" t="s">
        <v>358</v>
      </c>
      <c r="FW719" t="s">
        <v>359</v>
      </c>
      <c r="FX719" t="s">
        <v>360</v>
      </c>
      <c r="FY719" t="s">
        <v>360</v>
      </c>
      <c r="FZ719" t="s">
        <v>360</v>
      </c>
      <c r="GA719" t="s">
        <v>360</v>
      </c>
      <c r="GB719">
        <v>0</v>
      </c>
      <c r="GC719">
        <v>100</v>
      </c>
      <c r="GD719">
        <v>100</v>
      </c>
      <c r="GE719">
        <v>-3.04</v>
      </c>
      <c r="GF719">
        <v>-0.9695</v>
      </c>
      <c r="GG719">
        <v>-0.6157391948907027</v>
      </c>
      <c r="GH719">
        <v>-0.001751842048368114</v>
      </c>
      <c r="GI719">
        <v>2.175043830543419E-07</v>
      </c>
      <c r="GJ719">
        <v>-8.900938919420621E-11</v>
      </c>
      <c r="GK719">
        <v>8.598166570386768</v>
      </c>
      <c r="GL719">
        <v>1.777864070516789</v>
      </c>
      <c r="GM719">
        <v>-0.1595319365346188</v>
      </c>
      <c r="GN719">
        <v>0.002975254502177307</v>
      </c>
      <c r="GO719">
        <v>3</v>
      </c>
      <c r="GP719">
        <v>2360</v>
      </c>
      <c r="GQ719">
        <v>1</v>
      </c>
      <c r="GR719">
        <v>26</v>
      </c>
      <c r="GS719">
        <v>75.40000000000001</v>
      </c>
      <c r="GT719">
        <v>75.5</v>
      </c>
      <c r="GU719">
        <v>3.64868</v>
      </c>
      <c r="GV719">
        <v>2.20947</v>
      </c>
      <c r="GW719">
        <v>1.94702</v>
      </c>
      <c r="GX719">
        <v>2.81738</v>
      </c>
      <c r="GY719">
        <v>2.19482</v>
      </c>
      <c r="GZ719">
        <v>2.38403</v>
      </c>
      <c r="HA719">
        <v>42.3772</v>
      </c>
      <c r="HB719">
        <v>11.549</v>
      </c>
      <c r="HC719">
        <v>18</v>
      </c>
      <c r="HD719">
        <v>501.351</v>
      </c>
      <c r="HE719">
        <v>570.775</v>
      </c>
      <c r="HF719">
        <v>20.0346</v>
      </c>
      <c r="HG719">
        <v>30.7528</v>
      </c>
      <c r="HH719">
        <v>30.0007</v>
      </c>
      <c r="HI719">
        <v>30.7297</v>
      </c>
      <c r="HJ719">
        <v>30.6634</v>
      </c>
      <c r="HK719">
        <v>73.32340000000001</v>
      </c>
      <c r="HL719">
        <v>15.747</v>
      </c>
      <c r="HM719">
        <v>33.2169</v>
      </c>
      <c r="HN719">
        <v>20.0006</v>
      </c>
      <c r="HO719">
        <v>1558.49</v>
      </c>
      <c r="HP719">
        <v>24.3</v>
      </c>
      <c r="HQ719">
        <v>100.065</v>
      </c>
      <c r="HR719">
        <v>99.9717</v>
      </c>
    </row>
    <row r="720" spans="1:226">
      <c r="A720">
        <v>704</v>
      </c>
      <c r="B720">
        <v>1657320048.5</v>
      </c>
      <c r="C720">
        <v>11187.5</v>
      </c>
      <c r="D720" t="s">
        <v>1776</v>
      </c>
      <c r="E720" t="s">
        <v>1777</v>
      </c>
      <c r="F720">
        <v>5</v>
      </c>
      <c r="G720" t="s">
        <v>728</v>
      </c>
      <c r="H720" t="s">
        <v>354</v>
      </c>
      <c r="I720">
        <v>1657320045.555556</v>
      </c>
      <c r="J720">
        <f>(K720)/1000</f>
        <v>0</v>
      </c>
      <c r="K720">
        <f>IF(BF720, AN720, AH720)</f>
        <v>0</v>
      </c>
      <c r="L720">
        <f>IF(BF720, AI720, AG720)</f>
        <v>0</v>
      </c>
      <c r="M720">
        <f>BH720 - IF(AU720&gt;1, L720*BB720*100.0/(AW720*BV720), 0)</f>
        <v>0</v>
      </c>
      <c r="N720">
        <f>((T720-J720/2)*M720-L720)/(T720+J720/2)</f>
        <v>0</v>
      </c>
      <c r="O720">
        <f>N720*(BO720+BP720)/1000.0</f>
        <v>0</v>
      </c>
      <c r="P720">
        <f>(BH720 - IF(AU720&gt;1, L720*BB720*100.0/(AW720*BV720), 0))*(BO720+BP720)/1000.0</f>
        <v>0</v>
      </c>
      <c r="Q720">
        <f>2.0/((1/S720-1/R720)+SIGN(S720)*SQRT((1/S720-1/R720)*(1/S720-1/R720) + 4*BC720/((BC720+1)*(BC720+1))*(2*1/S720*1/R720-1/R720*1/R720)))</f>
        <v>0</v>
      </c>
      <c r="R720">
        <f>IF(LEFT(BD720,1)&lt;&gt;"0",IF(LEFT(BD720,1)="1",3.0,BE720),$D$5+$E$5*(BV720*BO720/($K$5*1000))+$F$5*(BV720*BO720/($K$5*1000))*MAX(MIN(BB720,$J$5),$I$5)*MAX(MIN(BB720,$J$5),$I$5)+$G$5*MAX(MIN(BB720,$J$5),$I$5)*(BV720*BO720/($K$5*1000))+$H$5*(BV720*BO720/($K$5*1000))*(BV720*BO720/($K$5*1000)))</f>
        <v>0</v>
      </c>
      <c r="S720">
        <f>J720*(1000-(1000*0.61365*exp(17.502*W720/(240.97+W720))/(BO720+BP720)+BJ720)/2)/(1000*0.61365*exp(17.502*W720/(240.97+W720))/(BO720+BP720)-BJ720)</f>
        <v>0</v>
      </c>
      <c r="T720">
        <f>1/((BC720+1)/(Q720/1.6)+1/(R720/1.37)) + BC720/((BC720+1)/(Q720/1.6) + BC720/(R720/1.37))</f>
        <v>0</v>
      </c>
      <c r="U720">
        <f>(AX720*BA720)</f>
        <v>0</v>
      </c>
      <c r="V720">
        <f>(BQ720+(U720+2*0.95*5.67E-8*(((BQ720+$B$7)+273)^4-(BQ720+273)^4)-44100*J720)/(1.84*29.3*R720+8*0.95*5.67E-8*(BQ720+273)^3))</f>
        <v>0</v>
      </c>
      <c r="W720">
        <f>($C$7*BR720+$D$7*BS720+$E$7*V720)</f>
        <v>0</v>
      </c>
      <c r="X720">
        <f>0.61365*exp(17.502*W720/(240.97+W720))</f>
        <v>0</v>
      </c>
      <c r="Y720">
        <f>(Z720/AA720*100)</f>
        <v>0</v>
      </c>
      <c r="Z720">
        <f>BJ720*(BO720+BP720)/1000</f>
        <v>0</v>
      </c>
      <c r="AA720">
        <f>0.61365*exp(17.502*BQ720/(240.97+BQ720))</f>
        <v>0</v>
      </c>
      <c r="AB720">
        <f>(X720-BJ720*(BO720+BP720)/1000)</f>
        <v>0</v>
      </c>
      <c r="AC720">
        <f>(-J720*44100)</f>
        <v>0</v>
      </c>
      <c r="AD720">
        <f>2*29.3*R720*0.92*(BQ720-W720)</f>
        <v>0</v>
      </c>
      <c r="AE720">
        <f>2*0.95*5.67E-8*(((BQ720+$B$7)+273)^4-(W720+273)^4)</f>
        <v>0</v>
      </c>
      <c r="AF720">
        <f>U720+AE720+AC720+AD720</f>
        <v>0</v>
      </c>
      <c r="AG720">
        <f>BN720*AU720*(BI720-BH720*(1000-AU720*BK720)/(1000-AU720*BJ720))/(100*BB720)</f>
        <v>0</v>
      </c>
      <c r="AH720">
        <f>1000*BN720*AU720*(BJ720-BK720)/(100*BB720*(1000-AU720*BJ720))</f>
        <v>0</v>
      </c>
      <c r="AI720">
        <f>(AJ720 - AK720 - BO720*1E3/(8.314*(BQ720+273.15)) * AM720/BN720 * AL720) * BN720/(100*BB720) * (1000 - BK720)/1000</f>
        <v>0</v>
      </c>
      <c r="AJ720">
        <v>1553.472775777998</v>
      </c>
      <c r="AK720">
        <v>1527.892969696969</v>
      </c>
      <c r="AL720">
        <v>3.481500495109052</v>
      </c>
      <c r="AM720">
        <v>65.61968836560369</v>
      </c>
      <c r="AN720">
        <f>(AP720 - AO720 + BO720*1E3/(8.314*(BQ720+273.15)) * AR720/BN720 * AQ720) * BN720/(100*BB720) * 1000/(1000 - AP720)</f>
        <v>0</v>
      </c>
      <c r="AO720">
        <v>24.3571889150944</v>
      </c>
      <c r="AP720">
        <v>25.57247272727273</v>
      </c>
      <c r="AQ720">
        <v>-5.152719566825288E-05</v>
      </c>
      <c r="AR720">
        <v>78.44544884641762</v>
      </c>
      <c r="AS720">
        <v>0</v>
      </c>
      <c r="AT720">
        <v>0</v>
      </c>
      <c r="AU720">
        <f>IF(AS720*$H$13&gt;=AW720,1.0,(AW720/(AW720-AS720*$H$13)))</f>
        <v>0</v>
      </c>
      <c r="AV720">
        <f>(AU720-1)*100</f>
        <v>0</v>
      </c>
      <c r="AW720">
        <f>MAX(0,($B$13+$C$13*BV720)/(1+$D$13*BV720)*BO720/(BQ720+273)*$E$13)</f>
        <v>0</v>
      </c>
      <c r="AX720">
        <f>$B$11*BW720+$C$11*BX720+$F$11*CI720*(1-CL720)</f>
        <v>0</v>
      </c>
      <c r="AY720">
        <f>AX720*AZ720</f>
        <v>0</v>
      </c>
      <c r="AZ720">
        <f>($B$11*$D$9+$C$11*$D$9+$F$11*((CV720+CN720)/MAX(CV720+CN720+CW720, 0.1)*$I$9+CW720/MAX(CV720+CN720+CW720, 0.1)*$J$9))/($B$11+$C$11+$F$11)</f>
        <v>0</v>
      </c>
      <c r="BA720">
        <f>($B$11*$K$9+$C$11*$K$9+$F$11*((CV720+CN720)/MAX(CV720+CN720+CW720, 0.1)*$P$9+CW720/MAX(CV720+CN720+CW720, 0.1)*$Q$9))/($B$11+$C$11+$F$11)</f>
        <v>0</v>
      </c>
      <c r="BB720">
        <v>6</v>
      </c>
      <c r="BC720">
        <v>0.5</v>
      </c>
      <c r="BD720" t="s">
        <v>355</v>
      </c>
      <c r="BE720">
        <v>2</v>
      </c>
      <c r="BF720" t="b">
        <v>1</v>
      </c>
      <c r="BG720">
        <v>1657320045.555556</v>
      </c>
      <c r="BH720">
        <v>1480.5</v>
      </c>
      <c r="BI720">
        <v>1515.694444444444</v>
      </c>
      <c r="BJ720">
        <v>25.57746666666667</v>
      </c>
      <c r="BK720">
        <v>24.34747777777778</v>
      </c>
      <c r="BL720">
        <v>1483.525555555556</v>
      </c>
      <c r="BM720">
        <v>26.5485</v>
      </c>
      <c r="BN720">
        <v>499.9944444444444</v>
      </c>
      <c r="BO720">
        <v>68.40962222222223</v>
      </c>
      <c r="BP720">
        <v>0.09998562222222224</v>
      </c>
      <c r="BQ720">
        <v>26.67185555555555</v>
      </c>
      <c r="BR720">
        <v>27.05024444444444</v>
      </c>
      <c r="BS720">
        <v>999.9000000000001</v>
      </c>
      <c r="BT720">
        <v>0</v>
      </c>
      <c r="BU720">
        <v>0</v>
      </c>
      <c r="BV720">
        <v>9989.93</v>
      </c>
      <c r="BW720">
        <v>0</v>
      </c>
      <c r="BX720">
        <v>1557.246666666666</v>
      </c>
      <c r="BY720">
        <v>-35.19521111111112</v>
      </c>
      <c r="BZ720">
        <v>1519.361111111111</v>
      </c>
      <c r="CA720">
        <v>1553.518888888889</v>
      </c>
      <c r="CB720">
        <v>1.229987777777778</v>
      </c>
      <c r="CC720">
        <v>1515.694444444444</v>
      </c>
      <c r="CD720">
        <v>24.34747777777778</v>
      </c>
      <c r="CE720">
        <v>1.749744444444445</v>
      </c>
      <c r="CF720">
        <v>1.665601111111111</v>
      </c>
      <c r="CG720">
        <v>15.34491111111111</v>
      </c>
      <c r="CH720">
        <v>14.57948888888889</v>
      </c>
      <c r="CI720">
        <v>1999.966666666667</v>
      </c>
      <c r="CJ720">
        <v>0.9799970000000001</v>
      </c>
      <c r="CK720">
        <v>0.020003</v>
      </c>
      <c r="CL720">
        <v>0</v>
      </c>
      <c r="CM720">
        <v>2.312555555555555</v>
      </c>
      <c r="CN720">
        <v>0</v>
      </c>
      <c r="CO720">
        <v>4355.406666666667</v>
      </c>
      <c r="CP720">
        <v>16749.15555555555</v>
      </c>
      <c r="CQ720">
        <v>43.062</v>
      </c>
      <c r="CR720">
        <v>44.743</v>
      </c>
      <c r="CS720">
        <v>43.5</v>
      </c>
      <c r="CT720">
        <v>42.937</v>
      </c>
      <c r="CU720">
        <v>41.819</v>
      </c>
      <c r="CV720">
        <v>1959.958888888889</v>
      </c>
      <c r="CW720">
        <v>40.00777777777777</v>
      </c>
      <c r="CX720">
        <v>0</v>
      </c>
      <c r="CY720">
        <v>1657320054.9</v>
      </c>
      <c r="CZ720">
        <v>0</v>
      </c>
      <c r="DA720">
        <v>1657315522.5</v>
      </c>
      <c r="DB720" t="s">
        <v>1038</v>
      </c>
      <c r="DC720">
        <v>1657315522.5</v>
      </c>
      <c r="DD720">
        <v>1657315518.5</v>
      </c>
      <c r="DE720">
        <v>10</v>
      </c>
      <c r="DF720">
        <v>0.226</v>
      </c>
      <c r="DG720">
        <v>0.346</v>
      </c>
      <c r="DH720">
        <v>-1.322</v>
      </c>
      <c r="DI720">
        <v>-0.172</v>
      </c>
      <c r="DJ720">
        <v>420</v>
      </c>
      <c r="DK720">
        <v>25</v>
      </c>
      <c r="DL720">
        <v>0.27</v>
      </c>
      <c r="DM720">
        <v>0.2</v>
      </c>
      <c r="DN720">
        <v>-35.09631463414634</v>
      </c>
      <c r="DO720">
        <v>0.3780689895470479</v>
      </c>
      <c r="DP720">
        <v>0.1593198203353728</v>
      </c>
      <c r="DQ720">
        <v>0</v>
      </c>
      <c r="DR720">
        <v>1.227480487804878</v>
      </c>
      <c r="DS720">
        <v>-0.09212278745644441</v>
      </c>
      <c r="DT720">
        <v>0.01582864337148191</v>
      </c>
      <c r="DU720">
        <v>1</v>
      </c>
      <c r="DV720">
        <v>1</v>
      </c>
      <c r="DW720">
        <v>2</v>
      </c>
      <c r="DX720" t="s">
        <v>357</v>
      </c>
      <c r="DY720">
        <v>2.97669</v>
      </c>
      <c r="DZ720">
        <v>2.72461</v>
      </c>
      <c r="EA720">
        <v>0.169624</v>
      </c>
      <c r="EB720">
        <v>0.170253</v>
      </c>
      <c r="EC720">
        <v>0.0873174</v>
      </c>
      <c r="ED720">
        <v>0.0806941</v>
      </c>
      <c r="EE720">
        <v>26115.3</v>
      </c>
      <c r="EF720">
        <v>26196</v>
      </c>
      <c r="EG720">
        <v>29258.4</v>
      </c>
      <c r="EH720">
        <v>29218.2</v>
      </c>
      <c r="EI720">
        <v>35396.5</v>
      </c>
      <c r="EJ720">
        <v>35697.4</v>
      </c>
      <c r="EK720">
        <v>41220.7</v>
      </c>
      <c r="EL720">
        <v>41618.3</v>
      </c>
      <c r="EM720">
        <v>1.93535</v>
      </c>
      <c r="EN720">
        <v>2.02058</v>
      </c>
      <c r="EO720">
        <v>-0.0108778</v>
      </c>
      <c r="EP720">
        <v>0</v>
      </c>
      <c r="EQ720">
        <v>27.2189</v>
      </c>
      <c r="ER720">
        <v>999.9</v>
      </c>
      <c r="ES720">
        <v>27.7</v>
      </c>
      <c r="ET720">
        <v>39.6</v>
      </c>
      <c r="EU720">
        <v>29.3844</v>
      </c>
      <c r="EV720">
        <v>61.599</v>
      </c>
      <c r="EW720">
        <v>26.7468</v>
      </c>
      <c r="EX720">
        <v>2</v>
      </c>
      <c r="EY720">
        <v>0.273201</v>
      </c>
      <c r="EZ720">
        <v>4.75803</v>
      </c>
      <c r="FA720">
        <v>20.3211</v>
      </c>
      <c r="FB720">
        <v>5.21235</v>
      </c>
      <c r="FC720">
        <v>12.0153</v>
      </c>
      <c r="FD720">
        <v>4.9873</v>
      </c>
      <c r="FE720">
        <v>3.28753</v>
      </c>
      <c r="FF720">
        <v>6633.1</v>
      </c>
      <c r="FG720">
        <v>9999</v>
      </c>
      <c r="FH720">
        <v>9999</v>
      </c>
      <c r="FI720">
        <v>107.2</v>
      </c>
      <c r="FJ720">
        <v>1.86752</v>
      </c>
      <c r="FK720">
        <v>1.86656</v>
      </c>
      <c r="FL720">
        <v>1.866</v>
      </c>
      <c r="FM720">
        <v>1.86584</v>
      </c>
      <c r="FN720">
        <v>1.86768</v>
      </c>
      <c r="FO720">
        <v>1.87012</v>
      </c>
      <c r="FP720">
        <v>1.86877</v>
      </c>
      <c r="FQ720">
        <v>1.87015</v>
      </c>
      <c r="FR720">
        <v>0</v>
      </c>
      <c r="FS720">
        <v>0</v>
      </c>
      <c r="FT720">
        <v>0</v>
      </c>
      <c r="FU720">
        <v>0</v>
      </c>
      <c r="FV720" t="s">
        <v>358</v>
      </c>
      <c r="FW720" t="s">
        <v>359</v>
      </c>
      <c r="FX720" t="s">
        <v>360</v>
      </c>
      <c r="FY720" t="s">
        <v>360</v>
      </c>
      <c r="FZ720" t="s">
        <v>360</v>
      </c>
      <c r="GA720" t="s">
        <v>360</v>
      </c>
      <c r="GB720">
        <v>0</v>
      </c>
      <c r="GC720">
        <v>100</v>
      </c>
      <c r="GD720">
        <v>100</v>
      </c>
      <c r="GE720">
        <v>-3.04</v>
      </c>
      <c r="GF720">
        <v>-0.9667</v>
      </c>
      <c r="GG720">
        <v>-0.6157391948907027</v>
      </c>
      <c r="GH720">
        <v>-0.001751842048368114</v>
      </c>
      <c r="GI720">
        <v>2.175043830543419E-07</v>
      </c>
      <c r="GJ720">
        <v>-8.900938919420621E-11</v>
      </c>
      <c r="GK720">
        <v>8.598166570386768</v>
      </c>
      <c r="GL720">
        <v>1.777864070516789</v>
      </c>
      <c r="GM720">
        <v>-0.1595319365346188</v>
      </c>
      <c r="GN720">
        <v>0.002975254502177307</v>
      </c>
      <c r="GO720">
        <v>3</v>
      </c>
      <c r="GP720">
        <v>2360</v>
      </c>
      <c r="GQ720">
        <v>1</v>
      </c>
      <c r="GR720">
        <v>26</v>
      </c>
      <c r="GS720">
        <v>75.40000000000001</v>
      </c>
      <c r="GT720">
        <v>75.5</v>
      </c>
      <c r="GU720">
        <v>3.65967</v>
      </c>
      <c r="GV720">
        <v>2.20581</v>
      </c>
      <c r="GW720">
        <v>1.94702</v>
      </c>
      <c r="GX720">
        <v>2.8186</v>
      </c>
      <c r="GY720">
        <v>2.19482</v>
      </c>
      <c r="GZ720">
        <v>2.37305</v>
      </c>
      <c r="HA720">
        <v>42.3772</v>
      </c>
      <c r="HB720">
        <v>11.5578</v>
      </c>
      <c r="HC720">
        <v>18</v>
      </c>
      <c r="HD720">
        <v>501.4</v>
      </c>
      <c r="HE720">
        <v>570.668</v>
      </c>
      <c r="HF720">
        <v>20.016</v>
      </c>
      <c r="HG720">
        <v>30.754</v>
      </c>
      <c r="HH720">
        <v>30.0009</v>
      </c>
      <c r="HI720">
        <v>30.7297</v>
      </c>
      <c r="HJ720">
        <v>30.6641</v>
      </c>
      <c r="HK720">
        <v>73.2544</v>
      </c>
      <c r="HL720">
        <v>15.747</v>
      </c>
      <c r="HM720">
        <v>33.2169</v>
      </c>
      <c r="HN720">
        <v>20.0006</v>
      </c>
      <c r="HO720">
        <v>1538.68</v>
      </c>
      <c r="HP720">
        <v>24.3</v>
      </c>
      <c r="HQ720">
        <v>100.065</v>
      </c>
      <c r="HR720">
        <v>99.97110000000001</v>
      </c>
    </row>
    <row r="721" spans="1:226">
      <c r="A721">
        <v>705</v>
      </c>
      <c r="B721">
        <v>1657320052</v>
      </c>
      <c r="C721">
        <v>11191</v>
      </c>
      <c r="D721" t="s">
        <v>1778</v>
      </c>
      <c r="E721" t="s">
        <v>1779</v>
      </c>
      <c r="F721">
        <v>5</v>
      </c>
      <c r="G721" t="s">
        <v>728</v>
      </c>
      <c r="H721" t="s">
        <v>354</v>
      </c>
      <c r="I721">
        <v>1657320049.277778</v>
      </c>
      <c r="J721">
        <f>(K721)/1000</f>
        <v>0</v>
      </c>
      <c r="K721">
        <f>IF(BF721, AN721, AH721)</f>
        <v>0</v>
      </c>
      <c r="L721">
        <f>IF(BF721, AI721, AG721)</f>
        <v>0</v>
      </c>
      <c r="M721">
        <f>BH721 - IF(AU721&gt;1, L721*BB721*100.0/(AW721*BV721), 0)</f>
        <v>0</v>
      </c>
      <c r="N721">
        <f>((T721-J721/2)*M721-L721)/(T721+J721/2)</f>
        <v>0</v>
      </c>
      <c r="O721">
        <f>N721*(BO721+BP721)/1000.0</f>
        <v>0</v>
      </c>
      <c r="P721">
        <f>(BH721 - IF(AU721&gt;1, L721*BB721*100.0/(AW721*BV721), 0))*(BO721+BP721)/1000.0</f>
        <v>0</v>
      </c>
      <c r="Q721">
        <f>2.0/((1/S721-1/R721)+SIGN(S721)*SQRT((1/S721-1/R721)*(1/S721-1/R721) + 4*BC721/((BC721+1)*(BC721+1))*(2*1/S721*1/R721-1/R721*1/R721)))</f>
        <v>0</v>
      </c>
      <c r="R721">
        <f>IF(LEFT(BD721,1)&lt;&gt;"0",IF(LEFT(BD721,1)="1",3.0,BE721),$D$5+$E$5*(BV721*BO721/($K$5*1000))+$F$5*(BV721*BO721/($K$5*1000))*MAX(MIN(BB721,$J$5),$I$5)*MAX(MIN(BB721,$J$5),$I$5)+$G$5*MAX(MIN(BB721,$J$5),$I$5)*(BV721*BO721/($K$5*1000))+$H$5*(BV721*BO721/($K$5*1000))*(BV721*BO721/($K$5*1000)))</f>
        <v>0</v>
      </c>
      <c r="S721">
        <f>J721*(1000-(1000*0.61365*exp(17.502*W721/(240.97+W721))/(BO721+BP721)+BJ721)/2)/(1000*0.61365*exp(17.502*W721/(240.97+W721))/(BO721+BP721)-BJ721)</f>
        <v>0</v>
      </c>
      <c r="T721">
        <f>1/((BC721+1)/(Q721/1.6)+1/(R721/1.37)) + BC721/((BC721+1)/(Q721/1.6) + BC721/(R721/1.37))</f>
        <v>0</v>
      </c>
      <c r="U721">
        <f>(AX721*BA721)</f>
        <v>0</v>
      </c>
      <c r="V721">
        <f>(BQ721+(U721+2*0.95*5.67E-8*(((BQ721+$B$7)+273)^4-(BQ721+273)^4)-44100*J721)/(1.84*29.3*R721+8*0.95*5.67E-8*(BQ721+273)^3))</f>
        <v>0</v>
      </c>
      <c r="W721">
        <f>($C$7*BR721+$D$7*BS721+$E$7*V721)</f>
        <v>0</v>
      </c>
      <c r="X721">
        <f>0.61365*exp(17.502*W721/(240.97+W721))</f>
        <v>0</v>
      </c>
      <c r="Y721">
        <f>(Z721/AA721*100)</f>
        <v>0</v>
      </c>
      <c r="Z721">
        <f>BJ721*(BO721+BP721)/1000</f>
        <v>0</v>
      </c>
      <c r="AA721">
        <f>0.61365*exp(17.502*BQ721/(240.97+BQ721))</f>
        <v>0</v>
      </c>
      <c r="AB721">
        <f>(X721-BJ721*(BO721+BP721)/1000)</f>
        <v>0</v>
      </c>
      <c r="AC721">
        <f>(-J721*44100)</f>
        <v>0</v>
      </c>
      <c r="AD721">
        <f>2*29.3*R721*0.92*(BQ721-W721)</f>
        <v>0</v>
      </c>
      <c r="AE721">
        <f>2*0.95*5.67E-8*(((BQ721+$B$7)+273)^4-(W721+273)^4)</f>
        <v>0</v>
      </c>
      <c r="AF721">
        <f>U721+AE721+AC721+AD721</f>
        <v>0</v>
      </c>
      <c r="AG721">
        <f>BN721*AU721*(BI721-BH721*(1000-AU721*BK721)/(1000-AU721*BJ721))/(100*BB721)</f>
        <v>0</v>
      </c>
      <c r="AH721">
        <f>1000*BN721*AU721*(BJ721-BK721)/(100*BB721*(1000-AU721*BJ721))</f>
        <v>0</v>
      </c>
      <c r="AI721">
        <f>(AJ721 - AK721 - BO721*1E3/(8.314*(BQ721+273.15)) * AM721/BN721 * AL721) * BN721/(100*BB721) * (1000 - BK721)/1000</f>
        <v>0</v>
      </c>
      <c r="AJ721">
        <v>1565.473056042514</v>
      </c>
      <c r="AK721">
        <v>1539.832666666666</v>
      </c>
      <c r="AL721">
        <v>3.417525856283965</v>
      </c>
      <c r="AM721">
        <v>65.61968836560369</v>
      </c>
      <c r="AN721">
        <f>(AP721 - AO721 + BO721*1E3/(8.314*(BQ721+273.15)) * AR721/BN721 * AQ721) * BN721/(100*BB721) * 1000/(1000 - AP721)</f>
        <v>0</v>
      </c>
      <c r="AO721">
        <v>24.31772338618872</v>
      </c>
      <c r="AP721">
        <v>25.56046848484847</v>
      </c>
      <c r="AQ721">
        <v>-0.0002162444318568935</v>
      </c>
      <c r="AR721">
        <v>78.44544884641762</v>
      </c>
      <c r="AS721">
        <v>0</v>
      </c>
      <c r="AT721">
        <v>0</v>
      </c>
      <c r="AU721">
        <f>IF(AS721*$H$13&gt;=AW721,1.0,(AW721/(AW721-AS721*$H$13)))</f>
        <v>0</v>
      </c>
      <c r="AV721">
        <f>(AU721-1)*100</f>
        <v>0</v>
      </c>
      <c r="AW721">
        <f>MAX(0,($B$13+$C$13*BV721)/(1+$D$13*BV721)*BO721/(BQ721+273)*$E$13)</f>
        <v>0</v>
      </c>
      <c r="AX721">
        <f>$B$11*BW721+$C$11*BX721+$F$11*CI721*(1-CL721)</f>
        <v>0</v>
      </c>
      <c r="AY721">
        <f>AX721*AZ721</f>
        <v>0</v>
      </c>
      <c r="AZ721">
        <f>($B$11*$D$9+$C$11*$D$9+$F$11*((CV721+CN721)/MAX(CV721+CN721+CW721, 0.1)*$I$9+CW721/MAX(CV721+CN721+CW721, 0.1)*$J$9))/($B$11+$C$11+$F$11)</f>
        <v>0</v>
      </c>
      <c r="BA721">
        <f>($B$11*$K$9+$C$11*$K$9+$F$11*((CV721+CN721)/MAX(CV721+CN721+CW721, 0.1)*$P$9+CW721/MAX(CV721+CN721+CW721, 0.1)*$Q$9))/($B$11+$C$11+$F$11)</f>
        <v>0</v>
      </c>
      <c r="BB721">
        <v>6</v>
      </c>
      <c r="BC721">
        <v>0.5</v>
      </c>
      <c r="BD721" t="s">
        <v>355</v>
      </c>
      <c r="BE721">
        <v>2</v>
      </c>
      <c r="BF721" t="b">
        <v>1</v>
      </c>
      <c r="BG721">
        <v>1657320049.277778</v>
      </c>
      <c r="BH721">
        <v>1493.065555555556</v>
      </c>
      <c r="BI721">
        <v>1528.202222222222</v>
      </c>
      <c r="BJ721">
        <v>25.56778888888889</v>
      </c>
      <c r="BK721">
        <v>24.31984444444445</v>
      </c>
      <c r="BL721">
        <v>1496.113333333333</v>
      </c>
      <c r="BM721">
        <v>26.53228888888889</v>
      </c>
      <c r="BN721">
        <v>500.0107777777778</v>
      </c>
      <c r="BO721">
        <v>68.40900000000001</v>
      </c>
      <c r="BP721">
        <v>0.09999233333333334</v>
      </c>
      <c r="BQ721">
        <v>26.67427777777778</v>
      </c>
      <c r="BR721">
        <v>27.04162222222222</v>
      </c>
      <c r="BS721">
        <v>999.9000000000001</v>
      </c>
      <c r="BT721">
        <v>0</v>
      </c>
      <c r="BU721">
        <v>0</v>
      </c>
      <c r="BV721">
        <v>9992.846666666666</v>
      </c>
      <c r="BW721">
        <v>0</v>
      </c>
      <c r="BX721">
        <v>1559.49</v>
      </c>
      <c r="BY721">
        <v>-35.13775555555555</v>
      </c>
      <c r="BZ721">
        <v>1532.241111111111</v>
      </c>
      <c r="CA721">
        <v>1566.296666666667</v>
      </c>
      <c r="CB721">
        <v>1.24795</v>
      </c>
      <c r="CC721">
        <v>1528.202222222222</v>
      </c>
      <c r="CD721">
        <v>24.31984444444445</v>
      </c>
      <c r="CE721">
        <v>1.749065555555556</v>
      </c>
      <c r="CF721">
        <v>1.663694444444444</v>
      </c>
      <c r="CG721">
        <v>15.33888888888889</v>
      </c>
      <c r="CH721">
        <v>14.56176666666667</v>
      </c>
      <c r="CI721">
        <v>1999.98</v>
      </c>
      <c r="CJ721">
        <v>0.9799973333333334</v>
      </c>
      <c r="CK721">
        <v>0.02000266666666667</v>
      </c>
      <c r="CL721">
        <v>0</v>
      </c>
      <c r="CM721">
        <v>2.349533333333333</v>
      </c>
      <c r="CN721">
        <v>0</v>
      </c>
      <c r="CO721">
        <v>4356.279999999999</v>
      </c>
      <c r="CP721">
        <v>16749.24444444444</v>
      </c>
      <c r="CQ721">
        <v>43.062</v>
      </c>
      <c r="CR721">
        <v>44.75</v>
      </c>
      <c r="CS721">
        <v>43.5</v>
      </c>
      <c r="CT721">
        <v>42.937</v>
      </c>
      <c r="CU721">
        <v>41.819</v>
      </c>
      <c r="CV721">
        <v>1959.977777777778</v>
      </c>
      <c r="CW721">
        <v>40.00222222222222</v>
      </c>
      <c r="CX721">
        <v>0</v>
      </c>
      <c r="CY721">
        <v>1657320058.5</v>
      </c>
      <c r="CZ721">
        <v>0</v>
      </c>
      <c r="DA721">
        <v>1657315522.5</v>
      </c>
      <c r="DB721" t="s">
        <v>1038</v>
      </c>
      <c r="DC721">
        <v>1657315522.5</v>
      </c>
      <c r="DD721">
        <v>1657315518.5</v>
      </c>
      <c r="DE721">
        <v>10</v>
      </c>
      <c r="DF721">
        <v>0.226</v>
      </c>
      <c r="DG721">
        <v>0.346</v>
      </c>
      <c r="DH721">
        <v>-1.322</v>
      </c>
      <c r="DI721">
        <v>-0.172</v>
      </c>
      <c r="DJ721">
        <v>420</v>
      </c>
      <c r="DK721">
        <v>25</v>
      </c>
      <c r="DL721">
        <v>0.27</v>
      </c>
      <c r="DM721">
        <v>0.2</v>
      </c>
      <c r="DN721">
        <v>-35.06934634146341</v>
      </c>
      <c r="DO721">
        <v>-0.4807254355400254</v>
      </c>
      <c r="DP721">
        <v>0.1424271659781463</v>
      </c>
      <c r="DQ721">
        <v>0</v>
      </c>
      <c r="DR721">
        <v>1.228268292682927</v>
      </c>
      <c r="DS721">
        <v>0.04796592334494866</v>
      </c>
      <c r="DT721">
        <v>0.01693264776990599</v>
      </c>
      <c r="DU721">
        <v>1</v>
      </c>
      <c r="DV721">
        <v>1</v>
      </c>
      <c r="DW721">
        <v>2</v>
      </c>
      <c r="DX721" t="s">
        <v>357</v>
      </c>
      <c r="DY721">
        <v>2.97678</v>
      </c>
      <c r="DZ721">
        <v>2.72465</v>
      </c>
      <c r="EA721">
        <v>0.17044</v>
      </c>
      <c r="EB721">
        <v>0.171039</v>
      </c>
      <c r="EC721">
        <v>0.0872691</v>
      </c>
      <c r="ED721">
        <v>0.08070869999999999</v>
      </c>
      <c r="EE721">
        <v>26089.3</v>
      </c>
      <c r="EF721">
        <v>26170.8</v>
      </c>
      <c r="EG721">
        <v>29258.1</v>
      </c>
      <c r="EH721">
        <v>29217.8</v>
      </c>
      <c r="EI721">
        <v>35397.8</v>
      </c>
      <c r="EJ721">
        <v>35696.7</v>
      </c>
      <c r="EK721">
        <v>41220</v>
      </c>
      <c r="EL721">
        <v>41618.1</v>
      </c>
      <c r="EM721">
        <v>1.93565</v>
      </c>
      <c r="EN721">
        <v>2.0214</v>
      </c>
      <c r="EO721">
        <v>-0.0109971</v>
      </c>
      <c r="EP721">
        <v>0</v>
      </c>
      <c r="EQ721">
        <v>27.2247</v>
      </c>
      <c r="ER721">
        <v>999.9</v>
      </c>
      <c r="ES721">
        <v>27.7</v>
      </c>
      <c r="ET721">
        <v>39.6</v>
      </c>
      <c r="EU721">
        <v>29.3846</v>
      </c>
      <c r="EV721">
        <v>61.589</v>
      </c>
      <c r="EW721">
        <v>26.8429</v>
      </c>
      <c r="EX721">
        <v>2</v>
      </c>
      <c r="EY721">
        <v>0.273557</v>
      </c>
      <c r="EZ721">
        <v>4.80141</v>
      </c>
      <c r="FA721">
        <v>20.3199</v>
      </c>
      <c r="FB721">
        <v>5.2128</v>
      </c>
      <c r="FC721">
        <v>12.0147</v>
      </c>
      <c r="FD721">
        <v>4.98705</v>
      </c>
      <c r="FE721">
        <v>3.28755</v>
      </c>
      <c r="FF721">
        <v>6633.1</v>
      </c>
      <c r="FG721">
        <v>9999</v>
      </c>
      <c r="FH721">
        <v>9999</v>
      </c>
      <c r="FI721">
        <v>107.2</v>
      </c>
      <c r="FJ721">
        <v>1.86752</v>
      </c>
      <c r="FK721">
        <v>1.86652</v>
      </c>
      <c r="FL721">
        <v>1.866</v>
      </c>
      <c r="FM721">
        <v>1.86584</v>
      </c>
      <c r="FN721">
        <v>1.86768</v>
      </c>
      <c r="FO721">
        <v>1.87012</v>
      </c>
      <c r="FP721">
        <v>1.86878</v>
      </c>
      <c r="FQ721">
        <v>1.87015</v>
      </c>
      <c r="FR721">
        <v>0</v>
      </c>
      <c r="FS721">
        <v>0</v>
      </c>
      <c r="FT721">
        <v>0</v>
      </c>
      <c r="FU721">
        <v>0</v>
      </c>
      <c r="FV721" t="s">
        <v>358</v>
      </c>
      <c r="FW721" t="s">
        <v>359</v>
      </c>
      <c r="FX721" t="s">
        <v>360</v>
      </c>
      <c r="FY721" t="s">
        <v>360</v>
      </c>
      <c r="FZ721" t="s">
        <v>360</v>
      </c>
      <c r="GA721" t="s">
        <v>360</v>
      </c>
      <c r="GB721">
        <v>0</v>
      </c>
      <c r="GC721">
        <v>100</v>
      </c>
      <c r="GD721">
        <v>100</v>
      </c>
      <c r="GE721">
        <v>-3.06</v>
      </c>
      <c r="GF721">
        <v>-0.9584</v>
      </c>
      <c r="GG721">
        <v>-0.6157391948907027</v>
      </c>
      <c r="GH721">
        <v>-0.001751842048368114</v>
      </c>
      <c r="GI721">
        <v>2.175043830543419E-07</v>
      </c>
      <c r="GJ721">
        <v>-8.900938919420621E-11</v>
      </c>
      <c r="GK721">
        <v>8.598166570386768</v>
      </c>
      <c r="GL721">
        <v>1.777864070516789</v>
      </c>
      <c r="GM721">
        <v>-0.1595319365346188</v>
      </c>
      <c r="GN721">
        <v>0.002975254502177307</v>
      </c>
      <c r="GO721">
        <v>3</v>
      </c>
      <c r="GP721">
        <v>2360</v>
      </c>
      <c r="GQ721">
        <v>1</v>
      </c>
      <c r="GR721">
        <v>26</v>
      </c>
      <c r="GS721">
        <v>75.5</v>
      </c>
      <c r="GT721">
        <v>75.59999999999999</v>
      </c>
      <c r="GU721">
        <v>3.68164</v>
      </c>
      <c r="GV721">
        <v>2.20459</v>
      </c>
      <c r="GW721">
        <v>1.94702</v>
      </c>
      <c r="GX721">
        <v>2.8186</v>
      </c>
      <c r="GY721">
        <v>2.19482</v>
      </c>
      <c r="GZ721">
        <v>2.36572</v>
      </c>
      <c r="HA721">
        <v>42.3772</v>
      </c>
      <c r="HB721">
        <v>11.549</v>
      </c>
      <c r="HC721">
        <v>18</v>
      </c>
      <c r="HD721">
        <v>501.603</v>
      </c>
      <c r="HE721">
        <v>571.295</v>
      </c>
      <c r="HF721">
        <v>19.9827</v>
      </c>
      <c r="HG721">
        <v>30.7546</v>
      </c>
      <c r="HH721">
        <v>30.0007</v>
      </c>
      <c r="HI721">
        <v>30.7306</v>
      </c>
      <c r="HJ721">
        <v>30.6641</v>
      </c>
      <c r="HK721">
        <v>73.7136</v>
      </c>
      <c r="HL721">
        <v>15.747</v>
      </c>
      <c r="HM721">
        <v>33.2169</v>
      </c>
      <c r="HN721">
        <v>19.9537</v>
      </c>
      <c r="HO721">
        <v>1552.04</v>
      </c>
      <c r="HP721">
        <v>24.3</v>
      </c>
      <c r="HQ721">
        <v>100.064</v>
      </c>
      <c r="HR721">
        <v>99.97020000000001</v>
      </c>
    </row>
    <row r="722" spans="1:226">
      <c r="A722">
        <v>706</v>
      </c>
      <c r="B722">
        <v>1657320053</v>
      </c>
      <c r="C722">
        <v>11192</v>
      </c>
      <c r="D722" t="s">
        <v>1780</v>
      </c>
      <c r="E722" t="s">
        <v>1781</v>
      </c>
      <c r="F722">
        <v>5</v>
      </c>
      <c r="G722" t="s">
        <v>728</v>
      </c>
      <c r="H722" t="s">
        <v>354</v>
      </c>
      <c r="I722">
        <v>1657320050.25</v>
      </c>
      <c r="J722">
        <f>(K722)/1000</f>
        <v>0</v>
      </c>
      <c r="K722">
        <f>IF(BF722, AN722, AH722)</f>
        <v>0</v>
      </c>
      <c r="L722">
        <f>IF(BF722, AI722, AG722)</f>
        <v>0</v>
      </c>
      <c r="M722">
        <f>BH722 - IF(AU722&gt;1, L722*BB722*100.0/(AW722*BV722), 0)</f>
        <v>0</v>
      </c>
      <c r="N722">
        <f>((T722-J722/2)*M722-L722)/(T722+J722/2)</f>
        <v>0</v>
      </c>
      <c r="O722">
        <f>N722*(BO722+BP722)/1000.0</f>
        <v>0</v>
      </c>
      <c r="P722">
        <f>(BH722 - IF(AU722&gt;1, L722*BB722*100.0/(AW722*BV722), 0))*(BO722+BP722)/1000.0</f>
        <v>0</v>
      </c>
      <c r="Q722">
        <f>2.0/((1/S722-1/R722)+SIGN(S722)*SQRT((1/S722-1/R722)*(1/S722-1/R722) + 4*BC722/((BC722+1)*(BC722+1))*(2*1/S722*1/R722-1/R722*1/R722)))</f>
        <v>0</v>
      </c>
      <c r="R722">
        <f>IF(LEFT(BD722,1)&lt;&gt;"0",IF(LEFT(BD722,1)="1",3.0,BE722),$D$5+$E$5*(BV722*BO722/($K$5*1000))+$F$5*(BV722*BO722/($K$5*1000))*MAX(MIN(BB722,$J$5),$I$5)*MAX(MIN(BB722,$J$5),$I$5)+$G$5*MAX(MIN(BB722,$J$5),$I$5)*(BV722*BO722/($K$5*1000))+$H$5*(BV722*BO722/($K$5*1000))*(BV722*BO722/($K$5*1000)))</f>
        <v>0</v>
      </c>
      <c r="S722">
        <f>J722*(1000-(1000*0.61365*exp(17.502*W722/(240.97+W722))/(BO722+BP722)+BJ722)/2)/(1000*0.61365*exp(17.502*W722/(240.97+W722))/(BO722+BP722)-BJ722)</f>
        <v>0</v>
      </c>
      <c r="T722">
        <f>1/((BC722+1)/(Q722/1.6)+1/(R722/1.37)) + BC722/((BC722+1)/(Q722/1.6) + BC722/(R722/1.37))</f>
        <v>0</v>
      </c>
      <c r="U722">
        <f>(AX722*BA722)</f>
        <v>0</v>
      </c>
      <c r="V722">
        <f>(BQ722+(U722+2*0.95*5.67E-8*(((BQ722+$B$7)+273)^4-(BQ722+273)^4)-44100*J722)/(1.84*29.3*R722+8*0.95*5.67E-8*(BQ722+273)^3))</f>
        <v>0</v>
      </c>
      <c r="W722">
        <f>($C$7*BR722+$D$7*BS722+$E$7*V722)</f>
        <v>0</v>
      </c>
      <c r="X722">
        <f>0.61365*exp(17.502*W722/(240.97+W722))</f>
        <v>0</v>
      </c>
      <c r="Y722">
        <f>(Z722/AA722*100)</f>
        <v>0</v>
      </c>
      <c r="Z722">
        <f>BJ722*(BO722+BP722)/1000</f>
        <v>0</v>
      </c>
      <c r="AA722">
        <f>0.61365*exp(17.502*BQ722/(240.97+BQ722))</f>
        <v>0</v>
      </c>
      <c r="AB722">
        <f>(X722-BJ722*(BO722+BP722)/1000)</f>
        <v>0</v>
      </c>
      <c r="AC722">
        <f>(-J722*44100)</f>
        <v>0</v>
      </c>
      <c r="AD722">
        <f>2*29.3*R722*0.92*(BQ722-W722)</f>
        <v>0</v>
      </c>
      <c r="AE722">
        <f>2*0.95*5.67E-8*(((BQ722+$B$7)+273)^4-(W722+273)^4)</f>
        <v>0</v>
      </c>
      <c r="AF722">
        <f>U722+AE722+AC722+AD722</f>
        <v>0</v>
      </c>
      <c r="AG722">
        <f>BN722*AU722*(BI722-BH722*(1000-AU722*BK722)/(1000-AU722*BJ722))/(100*BB722)</f>
        <v>0</v>
      </c>
      <c r="AH722">
        <f>1000*BN722*AU722*(BJ722-BK722)/(100*BB722*(1000-AU722*BJ722))</f>
        <v>0</v>
      </c>
      <c r="AI722">
        <f>(AJ722 - AK722 - BO722*1E3/(8.314*(BQ722+273.15)) * AM722/BN722 * AL722) * BN722/(100*BB722) * (1000 - BK722)/1000</f>
        <v>0</v>
      </c>
      <c r="AJ722">
        <v>1568.830272265755</v>
      </c>
      <c r="AK722">
        <v>1543.237515151515</v>
      </c>
      <c r="AL722">
        <v>3.407208906879285</v>
      </c>
      <c r="AM722">
        <v>65.61968836560369</v>
      </c>
      <c r="AN722">
        <f>(AP722 - AO722 + BO722*1E3/(8.314*(BQ722+273.15)) * AR722/BN722 * AQ722) * BN722/(100*BB722) * 1000/(1000 - AP722)</f>
        <v>0</v>
      </c>
      <c r="AO722">
        <v>24.31619290455352</v>
      </c>
      <c r="AP722">
        <v>25.5574206060606</v>
      </c>
      <c r="AQ722">
        <v>-0.0002092712711243237</v>
      </c>
      <c r="AR722">
        <v>78.44544884641762</v>
      </c>
      <c r="AS722">
        <v>0</v>
      </c>
      <c r="AT722">
        <v>0</v>
      </c>
      <c r="AU722">
        <f>IF(AS722*$H$13&gt;=AW722,1.0,(AW722/(AW722-AS722*$H$13)))</f>
        <v>0</v>
      </c>
      <c r="AV722">
        <f>(AU722-1)*100</f>
        <v>0</v>
      </c>
      <c r="AW722">
        <f>MAX(0,($B$13+$C$13*BV722)/(1+$D$13*BV722)*BO722/(BQ722+273)*$E$13)</f>
        <v>0</v>
      </c>
      <c r="AX722">
        <f>$B$11*BW722+$C$11*BX722+$F$11*CI722*(1-CL722)</f>
        <v>0</v>
      </c>
      <c r="AY722">
        <f>AX722*AZ722</f>
        <v>0</v>
      </c>
      <c r="AZ722">
        <f>($B$11*$D$9+$C$11*$D$9+$F$11*((CV722+CN722)/MAX(CV722+CN722+CW722, 0.1)*$I$9+CW722/MAX(CV722+CN722+CW722, 0.1)*$J$9))/($B$11+$C$11+$F$11)</f>
        <v>0</v>
      </c>
      <c r="BA722">
        <f>($B$11*$K$9+$C$11*$K$9+$F$11*((CV722+CN722)/MAX(CV722+CN722+CW722, 0.1)*$P$9+CW722/MAX(CV722+CN722+CW722, 0.1)*$Q$9))/($B$11+$C$11+$F$11)</f>
        <v>0</v>
      </c>
      <c r="BB722">
        <v>6</v>
      </c>
      <c r="BC722">
        <v>0.5</v>
      </c>
      <c r="BD722" t="s">
        <v>355</v>
      </c>
      <c r="BE722">
        <v>2</v>
      </c>
      <c r="BF722" t="b">
        <v>1</v>
      </c>
      <c r="BG722">
        <v>1657320050.25</v>
      </c>
      <c r="BH722">
        <v>1496.3325</v>
      </c>
      <c r="BI722">
        <v>1531.405</v>
      </c>
      <c r="BJ722">
        <v>25.5646875</v>
      </c>
      <c r="BK722">
        <v>24.3183625</v>
      </c>
      <c r="BL722">
        <v>1499.385</v>
      </c>
      <c r="BM722">
        <v>26.527075</v>
      </c>
      <c r="BN722">
        <v>500.019625</v>
      </c>
      <c r="BO722">
        <v>68.40890000000002</v>
      </c>
      <c r="BP722">
        <v>0.0999882</v>
      </c>
      <c r="BQ722">
        <v>26.6748875</v>
      </c>
      <c r="BR722">
        <v>27.0417875</v>
      </c>
      <c r="BS722">
        <v>999.9</v>
      </c>
      <c r="BT722">
        <v>0</v>
      </c>
      <c r="BU722">
        <v>0</v>
      </c>
      <c r="BV722">
        <v>9994.290000000001</v>
      </c>
      <c r="BW722">
        <v>0</v>
      </c>
      <c r="BX722">
        <v>1559.915</v>
      </c>
      <c r="BY722">
        <v>-35.074575</v>
      </c>
      <c r="BZ722">
        <v>1535.58875</v>
      </c>
      <c r="CA722">
        <v>1569.5775</v>
      </c>
      <c r="CB722">
        <v>1.24633875</v>
      </c>
      <c r="CC722">
        <v>1531.405</v>
      </c>
      <c r="CD722">
        <v>24.3183625</v>
      </c>
      <c r="CE722">
        <v>1.74885125</v>
      </c>
      <c r="CF722">
        <v>1.66359125</v>
      </c>
      <c r="CG722">
        <v>15.3369875</v>
      </c>
      <c r="CH722">
        <v>14.5608125</v>
      </c>
      <c r="CI722">
        <v>1999.98</v>
      </c>
      <c r="CJ722">
        <v>0.9799973749999999</v>
      </c>
      <c r="CK722">
        <v>0.020002625</v>
      </c>
      <c r="CL722">
        <v>0</v>
      </c>
      <c r="CM722">
        <v>2.3150625</v>
      </c>
      <c r="CN722">
        <v>0</v>
      </c>
      <c r="CO722">
        <v>4357.13125</v>
      </c>
      <c r="CP722">
        <v>16749.25</v>
      </c>
      <c r="CQ722">
        <v>43.069875</v>
      </c>
      <c r="CR722">
        <v>44.75</v>
      </c>
      <c r="CS722">
        <v>43.5</v>
      </c>
      <c r="CT722">
        <v>42.944875</v>
      </c>
      <c r="CU722">
        <v>41.819875</v>
      </c>
      <c r="CV722">
        <v>1959.97875</v>
      </c>
      <c r="CW722">
        <v>40.00125</v>
      </c>
      <c r="CX722">
        <v>0</v>
      </c>
      <c r="CY722">
        <v>1657320059.7</v>
      </c>
      <c r="CZ722">
        <v>0</v>
      </c>
      <c r="DA722">
        <v>1657315522.5</v>
      </c>
      <c r="DB722" t="s">
        <v>1038</v>
      </c>
      <c r="DC722">
        <v>1657315522.5</v>
      </c>
      <c r="DD722">
        <v>1657315518.5</v>
      </c>
      <c r="DE722">
        <v>10</v>
      </c>
      <c r="DF722">
        <v>0.226</v>
      </c>
      <c r="DG722">
        <v>0.346</v>
      </c>
      <c r="DH722">
        <v>-1.322</v>
      </c>
      <c r="DI722">
        <v>-0.172</v>
      </c>
      <c r="DJ722">
        <v>420</v>
      </c>
      <c r="DK722">
        <v>25</v>
      </c>
      <c r="DL722">
        <v>0.27</v>
      </c>
      <c r="DM722">
        <v>0.2</v>
      </c>
      <c r="DN722">
        <v>-35.07218048780488</v>
      </c>
      <c r="DO722">
        <v>-0.4698898954703752</v>
      </c>
      <c r="DP722">
        <v>0.1421110905534777</v>
      </c>
      <c r="DQ722">
        <v>0</v>
      </c>
      <c r="DR722">
        <v>1.228380243902439</v>
      </c>
      <c r="DS722">
        <v>0.06860090592334414</v>
      </c>
      <c r="DT722">
        <v>0.01701223082083849</v>
      </c>
      <c r="DU722">
        <v>1</v>
      </c>
      <c r="DV722">
        <v>1</v>
      </c>
      <c r="DW722">
        <v>2</v>
      </c>
      <c r="DX722" t="s">
        <v>357</v>
      </c>
      <c r="DY722">
        <v>2.97672</v>
      </c>
      <c r="DZ722">
        <v>2.72471</v>
      </c>
      <c r="EA722">
        <v>0.170676</v>
      </c>
      <c r="EB722">
        <v>0.171262</v>
      </c>
      <c r="EC722">
        <v>0.08725819999999999</v>
      </c>
      <c r="ED722">
        <v>0.0807105</v>
      </c>
      <c r="EE722">
        <v>26081.9</v>
      </c>
      <c r="EF722">
        <v>26163.8</v>
      </c>
      <c r="EG722">
        <v>29258</v>
      </c>
      <c r="EH722">
        <v>29217.8</v>
      </c>
      <c r="EI722">
        <v>35398.1</v>
      </c>
      <c r="EJ722">
        <v>35696.6</v>
      </c>
      <c r="EK722">
        <v>41219.9</v>
      </c>
      <c r="EL722">
        <v>41618</v>
      </c>
      <c r="EM722">
        <v>1.93563</v>
      </c>
      <c r="EN722">
        <v>2.02145</v>
      </c>
      <c r="EO722">
        <v>-0.01093</v>
      </c>
      <c r="EP722">
        <v>0</v>
      </c>
      <c r="EQ722">
        <v>27.2256</v>
      </c>
      <c r="ER722">
        <v>999.9</v>
      </c>
      <c r="ES722">
        <v>27.7</v>
      </c>
      <c r="ET722">
        <v>39.6</v>
      </c>
      <c r="EU722">
        <v>29.3818</v>
      </c>
      <c r="EV722">
        <v>61.579</v>
      </c>
      <c r="EW722">
        <v>26.7107</v>
      </c>
      <c r="EX722">
        <v>2</v>
      </c>
      <c r="EY722">
        <v>0.273676</v>
      </c>
      <c r="EZ722">
        <v>4.81912</v>
      </c>
      <c r="FA722">
        <v>20.3195</v>
      </c>
      <c r="FB722">
        <v>5.21295</v>
      </c>
      <c r="FC722">
        <v>12.0147</v>
      </c>
      <c r="FD722">
        <v>4.9869</v>
      </c>
      <c r="FE722">
        <v>3.28765</v>
      </c>
      <c r="FF722">
        <v>6633.1</v>
      </c>
      <c r="FG722">
        <v>9999</v>
      </c>
      <c r="FH722">
        <v>9999</v>
      </c>
      <c r="FI722">
        <v>107.2</v>
      </c>
      <c r="FJ722">
        <v>1.86752</v>
      </c>
      <c r="FK722">
        <v>1.86651</v>
      </c>
      <c r="FL722">
        <v>1.866</v>
      </c>
      <c r="FM722">
        <v>1.86584</v>
      </c>
      <c r="FN722">
        <v>1.86768</v>
      </c>
      <c r="FO722">
        <v>1.87012</v>
      </c>
      <c r="FP722">
        <v>1.86879</v>
      </c>
      <c r="FQ722">
        <v>1.87016</v>
      </c>
      <c r="FR722">
        <v>0</v>
      </c>
      <c r="FS722">
        <v>0</v>
      </c>
      <c r="FT722">
        <v>0</v>
      </c>
      <c r="FU722">
        <v>0</v>
      </c>
      <c r="FV722" t="s">
        <v>358</v>
      </c>
      <c r="FW722" t="s">
        <v>359</v>
      </c>
      <c r="FX722" t="s">
        <v>360</v>
      </c>
      <c r="FY722" t="s">
        <v>360</v>
      </c>
      <c r="FZ722" t="s">
        <v>360</v>
      </c>
      <c r="GA722" t="s">
        <v>360</v>
      </c>
      <c r="GB722">
        <v>0</v>
      </c>
      <c r="GC722">
        <v>100</v>
      </c>
      <c r="GD722">
        <v>100</v>
      </c>
      <c r="GE722">
        <v>-3.07</v>
      </c>
      <c r="GF722">
        <v>-0.9564</v>
      </c>
      <c r="GG722">
        <v>-0.6157391948907027</v>
      </c>
      <c r="GH722">
        <v>-0.001751842048368114</v>
      </c>
      <c r="GI722">
        <v>2.175043830543419E-07</v>
      </c>
      <c r="GJ722">
        <v>-8.900938919420621E-11</v>
      </c>
      <c r="GK722">
        <v>8.598166570386768</v>
      </c>
      <c r="GL722">
        <v>1.777864070516789</v>
      </c>
      <c r="GM722">
        <v>-0.1595319365346188</v>
      </c>
      <c r="GN722">
        <v>0.002975254502177307</v>
      </c>
      <c r="GO722">
        <v>3</v>
      </c>
      <c r="GP722">
        <v>2360</v>
      </c>
      <c r="GQ722">
        <v>1</v>
      </c>
      <c r="GR722">
        <v>26</v>
      </c>
      <c r="GS722">
        <v>75.5</v>
      </c>
      <c r="GT722">
        <v>75.59999999999999</v>
      </c>
      <c r="GU722">
        <v>3.68408</v>
      </c>
      <c r="GV722">
        <v>2.20703</v>
      </c>
      <c r="GW722">
        <v>1.94702</v>
      </c>
      <c r="GX722">
        <v>2.81738</v>
      </c>
      <c r="GY722">
        <v>2.19482</v>
      </c>
      <c r="GZ722">
        <v>2.37427</v>
      </c>
      <c r="HA722">
        <v>42.3772</v>
      </c>
      <c r="HB722">
        <v>11.5403</v>
      </c>
      <c r="HC722">
        <v>18</v>
      </c>
      <c r="HD722">
        <v>501.591</v>
      </c>
      <c r="HE722">
        <v>571.333</v>
      </c>
      <c r="HF722">
        <v>19.9744</v>
      </c>
      <c r="HG722">
        <v>30.7546</v>
      </c>
      <c r="HH722">
        <v>30.0007</v>
      </c>
      <c r="HI722">
        <v>30.7311</v>
      </c>
      <c r="HJ722">
        <v>30.6641</v>
      </c>
      <c r="HK722">
        <v>74.039</v>
      </c>
      <c r="HL722">
        <v>15.747</v>
      </c>
      <c r="HM722">
        <v>33.2169</v>
      </c>
      <c r="HN722">
        <v>19.9537</v>
      </c>
      <c r="HO722">
        <v>1578.54</v>
      </c>
      <c r="HP722">
        <v>24.3</v>
      </c>
      <c r="HQ722">
        <v>100.064</v>
      </c>
      <c r="HR722">
        <v>99.97020000000001</v>
      </c>
    </row>
    <row r="723" spans="1:226">
      <c r="A723">
        <v>707</v>
      </c>
      <c r="B723">
        <v>1657320057</v>
      </c>
      <c r="C723">
        <v>11196</v>
      </c>
      <c r="D723" t="s">
        <v>1782</v>
      </c>
      <c r="E723" t="s">
        <v>1783</v>
      </c>
      <c r="F723">
        <v>5</v>
      </c>
      <c r="G723" t="s">
        <v>728</v>
      </c>
      <c r="H723" t="s">
        <v>354</v>
      </c>
      <c r="I723">
        <v>1657320054.6875</v>
      </c>
      <c r="J723">
        <f>(K723)/1000</f>
        <v>0</v>
      </c>
      <c r="K723">
        <f>IF(BF723, AN723, AH723)</f>
        <v>0</v>
      </c>
      <c r="L723">
        <f>IF(BF723, AI723, AG723)</f>
        <v>0</v>
      </c>
      <c r="M723">
        <f>BH723 - IF(AU723&gt;1, L723*BB723*100.0/(AW723*BV723), 0)</f>
        <v>0</v>
      </c>
      <c r="N723">
        <f>((T723-J723/2)*M723-L723)/(T723+J723/2)</f>
        <v>0</v>
      </c>
      <c r="O723">
        <f>N723*(BO723+BP723)/1000.0</f>
        <v>0</v>
      </c>
      <c r="P723">
        <f>(BH723 - IF(AU723&gt;1, L723*BB723*100.0/(AW723*BV723), 0))*(BO723+BP723)/1000.0</f>
        <v>0</v>
      </c>
      <c r="Q723">
        <f>2.0/((1/S723-1/R723)+SIGN(S723)*SQRT((1/S723-1/R723)*(1/S723-1/R723) + 4*BC723/((BC723+1)*(BC723+1))*(2*1/S723*1/R723-1/R723*1/R723)))</f>
        <v>0</v>
      </c>
      <c r="R723">
        <f>IF(LEFT(BD723,1)&lt;&gt;"0",IF(LEFT(BD723,1)="1",3.0,BE723),$D$5+$E$5*(BV723*BO723/($K$5*1000))+$F$5*(BV723*BO723/($K$5*1000))*MAX(MIN(BB723,$J$5),$I$5)*MAX(MIN(BB723,$J$5),$I$5)+$G$5*MAX(MIN(BB723,$J$5),$I$5)*(BV723*BO723/($K$5*1000))+$H$5*(BV723*BO723/($K$5*1000))*(BV723*BO723/($K$5*1000)))</f>
        <v>0</v>
      </c>
      <c r="S723">
        <f>J723*(1000-(1000*0.61365*exp(17.502*W723/(240.97+W723))/(BO723+BP723)+BJ723)/2)/(1000*0.61365*exp(17.502*W723/(240.97+W723))/(BO723+BP723)-BJ723)</f>
        <v>0</v>
      </c>
      <c r="T723">
        <f>1/((BC723+1)/(Q723/1.6)+1/(R723/1.37)) + BC723/((BC723+1)/(Q723/1.6) + BC723/(R723/1.37))</f>
        <v>0</v>
      </c>
      <c r="U723">
        <f>(AX723*BA723)</f>
        <v>0</v>
      </c>
      <c r="V723">
        <f>(BQ723+(U723+2*0.95*5.67E-8*(((BQ723+$B$7)+273)^4-(BQ723+273)^4)-44100*J723)/(1.84*29.3*R723+8*0.95*5.67E-8*(BQ723+273)^3))</f>
        <v>0</v>
      </c>
      <c r="W723">
        <f>($C$7*BR723+$D$7*BS723+$E$7*V723)</f>
        <v>0</v>
      </c>
      <c r="X723">
        <f>0.61365*exp(17.502*W723/(240.97+W723))</f>
        <v>0</v>
      </c>
      <c r="Y723">
        <f>(Z723/AA723*100)</f>
        <v>0</v>
      </c>
      <c r="Z723">
        <f>BJ723*(BO723+BP723)/1000</f>
        <v>0</v>
      </c>
      <c r="AA723">
        <f>0.61365*exp(17.502*BQ723/(240.97+BQ723))</f>
        <v>0</v>
      </c>
      <c r="AB723">
        <f>(X723-BJ723*(BO723+BP723)/1000)</f>
        <v>0</v>
      </c>
      <c r="AC723">
        <f>(-J723*44100)</f>
        <v>0</v>
      </c>
      <c r="AD723">
        <f>2*29.3*R723*0.92*(BQ723-W723)</f>
        <v>0</v>
      </c>
      <c r="AE723">
        <f>2*0.95*5.67E-8*(((BQ723+$B$7)+273)^4-(W723+273)^4)</f>
        <v>0</v>
      </c>
      <c r="AF723">
        <f>U723+AE723+AC723+AD723</f>
        <v>0</v>
      </c>
      <c r="AG723">
        <f>BN723*AU723*(BI723-BH723*(1000-AU723*BK723)/(1000-AU723*BJ723))/(100*BB723)</f>
        <v>0</v>
      </c>
      <c r="AH723">
        <f>1000*BN723*AU723*(BJ723-BK723)/(100*BB723*(1000-AU723*BJ723))</f>
        <v>0</v>
      </c>
      <c r="AI723">
        <f>(AJ723 - AK723 - BO723*1E3/(8.314*(BQ723+273.15)) * AM723/BN723 * AL723) * BN723/(100*BB723) * (1000 - BK723)/1000</f>
        <v>0</v>
      </c>
      <c r="AJ723">
        <v>1582.390750528019</v>
      </c>
      <c r="AK723">
        <v>1556.961212121211</v>
      </c>
      <c r="AL723">
        <v>3.416846356688195</v>
      </c>
      <c r="AM723">
        <v>65.61968836560369</v>
      </c>
      <c r="AN723">
        <f>(AP723 - AO723 + BO723*1E3/(8.314*(BQ723+273.15)) * AR723/BN723 * AQ723) * BN723/(100*BB723) * 1000/(1000 - AP723)</f>
        <v>0</v>
      </c>
      <c r="AO723">
        <v>24.31930976462191</v>
      </c>
      <c r="AP723">
        <v>25.55238545454544</v>
      </c>
      <c r="AQ723">
        <v>-0.0001087309026134587</v>
      </c>
      <c r="AR723">
        <v>78.44544884641762</v>
      </c>
      <c r="AS723">
        <v>0</v>
      </c>
      <c r="AT723">
        <v>0</v>
      </c>
      <c r="AU723">
        <f>IF(AS723*$H$13&gt;=AW723,1.0,(AW723/(AW723-AS723*$H$13)))</f>
        <v>0</v>
      </c>
      <c r="AV723">
        <f>(AU723-1)*100</f>
        <v>0</v>
      </c>
      <c r="AW723">
        <f>MAX(0,($B$13+$C$13*BV723)/(1+$D$13*BV723)*BO723/(BQ723+273)*$E$13)</f>
        <v>0</v>
      </c>
      <c r="AX723">
        <f>$B$11*BW723+$C$11*BX723+$F$11*CI723*(1-CL723)</f>
        <v>0</v>
      </c>
      <c r="AY723">
        <f>AX723*AZ723</f>
        <v>0</v>
      </c>
      <c r="AZ723">
        <f>($B$11*$D$9+$C$11*$D$9+$F$11*((CV723+CN723)/MAX(CV723+CN723+CW723, 0.1)*$I$9+CW723/MAX(CV723+CN723+CW723, 0.1)*$J$9))/($B$11+$C$11+$F$11)</f>
        <v>0</v>
      </c>
      <c r="BA723">
        <f>($B$11*$K$9+$C$11*$K$9+$F$11*((CV723+CN723)/MAX(CV723+CN723+CW723, 0.1)*$P$9+CW723/MAX(CV723+CN723+CW723, 0.1)*$Q$9))/($B$11+$C$11+$F$11)</f>
        <v>0</v>
      </c>
      <c r="BB723">
        <v>6</v>
      </c>
      <c r="BC723">
        <v>0.5</v>
      </c>
      <c r="BD723" t="s">
        <v>355</v>
      </c>
      <c r="BE723">
        <v>2</v>
      </c>
      <c r="BF723" t="b">
        <v>1</v>
      </c>
      <c r="BG723">
        <v>1657320054.6875</v>
      </c>
      <c r="BH723">
        <v>1511.145</v>
      </c>
      <c r="BI723">
        <v>1546.18</v>
      </c>
      <c r="BJ723">
        <v>25.554025</v>
      </c>
      <c r="BK723">
        <v>24.3233</v>
      </c>
      <c r="BL723">
        <v>1514.22125</v>
      </c>
      <c r="BM723">
        <v>26.5091</v>
      </c>
      <c r="BN723">
        <v>499.983125</v>
      </c>
      <c r="BO723">
        <v>68.40875</v>
      </c>
      <c r="BP723">
        <v>0.0999657375</v>
      </c>
      <c r="BQ723">
        <v>26.6732375</v>
      </c>
      <c r="BR723">
        <v>27.045675</v>
      </c>
      <c r="BS723">
        <v>999.9</v>
      </c>
      <c r="BT723">
        <v>0</v>
      </c>
      <c r="BU723">
        <v>0</v>
      </c>
      <c r="BV723">
        <v>10007.80625</v>
      </c>
      <c r="BW723">
        <v>0</v>
      </c>
      <c r="BX723">
        <v>1559.9125</v>
      </c>
      <c r="BY723">
        <v>-35.0384625</v>
      </c>
      <c r="BZ723">
        <v>1550.7725</v>
      </c>
      <c r="CA723">
        <v>1584.72875</v>
      </c>
      <c r="CB723">
        <v>1.2307225</v>
      </c>
      <c r="CC723">
        <v>1546.18</v>
      </c>
      <c r="CD723">
        <v>24.3233</v>
      </c>
      <c r="CE723">
        <v>1.7481175</v>
      </c>
      <c r="CF723">
        <v>1.66392625</v>
      </c>
      <c r="CG723">
        <v>15.3304375</v>
      </c>
      <c r="CH723">
        <v>14.5639375</v>
      </c>
      <c r="CI723">
        <v>2000.04</v>
      </c>
      <c r="CJ723">
        <v>0.9799981250000001</v>
      </c>
      <c r="CK723">
        <v>0.020001875</v>
      </c>
      <c r="CL723">
        <v>0</v>
      </c>
      <c r="CM723">
        <v>2.2482625</v>
      </c>
      <c r="CN723">
        <v>0</v>
      </c>
      <c r="CO723">
        <v>4358.296249999999</v>
      </c>
      <c r="CP723">
        <v>16749.775</v>
      </c>
      <c r="CQ723">
        <v>43.117125</v>
      </c>
      <c r="CR723">
        <v>44.75</v>
      </c>
      <c r="CS723">
        <v>43.5</v>
      </c>
      <c r="CT723">
        <v>42.9685</v>
      </c>
      <c r="CU723">
        <v>41.875</v>
      </c>
      <c r="CV723">
        <v>1960.04</v>
      </c>
      <c r="CW723">
        <v>40</v>
      </c>
      <c r="CX723">
        <v>0</v>
      </c>
      <c r="CY723">
        <v>1657320063.9</v>
      </c>
      <c r="CZ723">
        <v>0</v>
      </c>
      <c r="DA723">
        <v>1657315522.5</v>
      </c>
      <c r="DB723" t="s">
        <v>1038</v>
      </c>
      <c r="DC723">
        <v>1657315522.5</v>
      </c>
      <c r="DD723">
        <v>1657315518.5</v>
      </c>
      <c r="DE723">
        <v>10</v>
      </c>
      <c r="DF723">
        <v>0.226</v>
      </c>
      <c r="DG723">
        <v>0.346</v>
      </c>
      <c r="DH723">
        <v>-1.322</v>
      </c>
      <c r="DI723">
        <v>-0.172</v>
      </c>
      <c r="DJ723">
        <v>420</v>
      </c>
      <c r="DK723">
        <v>25</v>
      </c>
      <c r="DL723">
        <v>0.27</v>
      </c>
      <c r="DM723">
        <v>0.2</v>
      </c>
      <c r="DN723">
        <v>-35.065545</v>
      </c>
      <c r="DO723">
        <v>-0.04933958724204111</v>
      </c>
      <c r="DP723">
        <v>0.1476261646016726</v>
      </c>
      <c r="DQ723">
        <v>1</v>
      </c>
      <c r="DR723">
        <v>1.2284085</v>
      </c>
      <c r="DS723">
        <v>0.1063503939962458</v>
      </c>
      <c r="DT723">
        <v>0.01726714880198812</v>
      </c>
      <c r="DU723">
        <v>0</v>
      </c>
      <c r="DV723">
        <v>1</v>
      </c>
      <c r="DW723">
        <v>2</v>
      </c>
      <c r="DX723" t="s">
        <v>357</v>
      </c>
      <c r="DY723">
        <v>2.97681</v>
      </c>
      <c r="DZ723">
        <v>2.72476</v>
      </c>
      <c r="EA723">
        <v>0.17161</v>
      </c>
      <c r="EB723">
        <v>0.172197</v>
      </c>
      <c r="EC723">
        <v>0.08724460000000001</v>
      </c>
      <c r="ED723">
        <v>0.0807399</v>
      </c>
      <c r="EE723">
        <v>26052.4</v>
      </c>
      <c r="EF723">
        <v>26133.7</v>
      </c>
      <c r="EG723">
        <v>29257.9</v>
      </c>
      <c r="EH723">
        <v>29217.3</v>
      </c>
      <c r="EI723">
        <v>35398.9</v>
      </c>
      <c r="EJ723">
        <v>35694.9</v>
      </c>
      <c r="EK723">
        <v>41220.2</v>
      </c>
      <c r="EL723">
        <v>41617.4</v>
      </c>
      <c r="EM723">
        <v>1.93543</v>
      </c>
      <c r="EN723">
        <v>2.02105</v>
      </c>
      <c r="EO723">
        <v>-0.0117198</v>
      </c>
      <c r="EP723">
        <v>0</v>
      </c>
      <c r="EQ723">
        <v>27.2321</v>
      </c>
      <c r="ER723">
        <v>999.9</v>
      </c>
      <c r="ES723">
        <v>27.7</v>
      </c>
      <c r="ET723">
        <v>39.6</v>
      </c>
      <c r="EU723">
        <v>29.3818</v>
      </c>
      <c r="EV723">
        <v>61.629</v>
      </c>
      <c r="EW723">
        <v>26.6947</v>
      </c>
      <c r="EX723">
        <v>2</v>
      </c>
      <c r="EY723">
        <v>0.273923</v>
      </c>
      <c r="EZ723">
        <v>4.84008</v>
      </c>
      <c r="FA723">
        <v>20.3189</v>
      </c>
      <c r="FB723">
        <v>5.21235</v>
      </c>
      <c r="FC723">
        <v>12.0149</v>
      </c>
      <c r="FD723">
        <v>4.9871</v>
      </c>
      <c r="FE723">
        <v>3.28755</v>
      </c>
      <c r="FF723">
        <v>6633.3</v>
      </c>
      <c r="FG723">
        <v>9999</v>
      </c>
      <c r="FH723">
        <v>9999</v>
      </c>
      <c r="FI723">
        <v>107.2</v>
      </c>
      <c r="FJ723">
        <v>1.86752</v>
      </c>
      <c r="FK723">
        <v>1.86655</v>
      </c>
      <c r="FL723">
        <v>1.866</v>
      </c>
      <c r="FM723">
        <v>1.86584</v>
      </c>
      <c r="FN723">
        <v>1.86768</v>
      </c>
      <c r="FO723">
        <v>1.87012</v>
      </c>
      <c r="FP723">
        <v>1.86881</v>
      </c>
      <c r="FQ723">
        <v>1.87017</v>
      </c>
      <c r="FR723">
        <v>0</v>
      </c>
      <c r="FS723">
        <v>0</v>
      </c>
      <c r="FT723">
        <v>0</v>
      </c>
      <c r="FU723">
        <v>0</v>
      </c>
      <c r="FV723" t="s">
        <v>358</v>
      </c>
      <c r="FW723" t="s">
        <v>359</v>
      </c>
      <c r="FX723" t="s">
        <v>360</v>
      </c>
      <c r="FY723" t="s">
        <v>360</v>
      </c>
      <c r="FZ723" t="s">
        <v>360</v>
      </c>
      <c r="GA723" t="s">
        <v>360</v>
      </c>
      <c r="GB723">
        <v>0</v>
      </c>
      <c r="GC723">
        <v>100</v>
      </c>
      <c r="GD723">
        <v>100</v>
      </c>
      <c r="GE723">
        <v>-3.1</v>
      </c>
      <c r="GF723">
        <v>-0.954</v>
      </c>
      <c r="GG723">
        <v>-0.6157391948907027</v>
      </c>
      <c r="GH723">
        <v>-0.001751842048368114</v>
      </c>
      <c r="GI723">
        <v>2.175043830543419E-07</v>
      </c>
      <c r="GJ723">
        <v>-8.900938919420621E-11</v>
      </c>
      <c r="GK723">
        <v>8.598166570386768</v>
      </c>
      <c r="GL723">
        <v>1.777864070516789</v>
      </c>
      <c r="GM723">
        <v>-0.1595319365346188</v>
      </c>
      <c r="GN723">
        <v>0.002975254502177307</v>
      </c>
      <c r="GO723">
        <v>3</v>
      </c>
      <c r="GP723">
        <v>2360</v>
      </c>
      <c r="GQ723">
        <v>1</v>
      </c>
      <c r="GR723">
        <v>26</v>
      </c>
      <c r="GS723">
        <v>75.59999999999999</v>
      </c>
      <c r="GT723">
        <v>75.59999999999999</v>
      </c>
      <c r="GU723">
        <v>3.70728</v>
      </c>
      <c r="GV723">
        <v>2.20947</v>
      </c>
      <c r="GW723">
        <v>1.94702</v>
      </c>
      <c r="GX723">
        <v>2.81738</v>
      </c>
      <c r="GY723">
        <v>2.19482</v>
      </c>
      <c r="GZ723">
        <v>2.36572</v>
      </c>
      <c r="HA723">
        <v>42.4038</v>
      </c>
      <c r="HB723">
        <v>11.5403</v>
      </c>
      <c r="HC723">
        <v>18</v>
      </c>
      <c r="HD723">
        <v>501.47</v>
      </c>
      <c r="HE723">
        <v>571.0410000000001</v>
      </c>
      <c r="HF723">
        <v>19.9354</v>
      </c>
      <c r="HG723">
        <v>30.7569</v>
      </c>
      <c r="HH723">
        <v>30.0006</v>
      </c>
      <c r="HI723">
        <v>30.7323</v>
      </c>
      <c r="HJ723">
        <v>30.6655</v>
      </c>
      <c r="HK723">
        <v>74.4987</v>
      </c>
      <c r="HL723">
        <v>15.747</v>
      </c>
      <c r="HM723">
        <v>33.2169</v>
      </c>
      <c r="HN723">
        <v>19.9096</v>
      </c>
      <c r="HO723">
        <v>1591.91</v>
      </c>
      <c r="HP723">
        <v>24.3</v>
      </c>
      <c r="HQ723">
        <v>100.064</v>
      </c>
      <c r="HR723">
        <v>99.9686</v>
      </c>
    </row>
    <row r="724" spans="1:226">
      <c r="A724">
        <v>708</v>
      </c>
      <c r="B724">
        <v>1657320058.5</v>
      </c>
      <c r="C724">
        <v>11197.5</v>
      </c>
      <c r="D724" t="s">
        <v>1784</v>
      </c>
      <c r="E724" t="s">
        <v>1785</v>
      </c>
      <c r="F724">
        <v>5</v>
      </c>
      <c r="G724" t="s">
        <v>728</v>
      </c>
      <c r="H724" t="s">
        <v>354</v>
      </c>
      <c r="I724">
        <v>1657320055.611111</v>
      </c>
      <c r="J724">
        <f>(K724)/1000</f>
        <v>0</v>
      </c>
      <c r="K724">
        <f>IF(BF724, AN724, AH724)</f>
        <v>0</v>
      </c>
      <c r="L724">
        <f>IF(BF724, AI724, AG724)</f>
        <v>0</v>
      </c>
      <c r="M724">
        <f>BH724 - IF(AU724&gt;1, L724*BB724*100.0/(AW724*BV724), 0)</f>
        <v>0</v>
      </c>
      <c r="N724">
        <f>((T724-J724/2)*M724-L724)/(T724+J724/2)</f>
        <v>0</v>
      </c>
      <c r="O724">
        <f>N724*(BO724+BP724)/1000.0</f>
        <v>0</v>
      </c>
      <c r="P724">
        <f>(BH724 - IF(AU724&gt;1, L724*BB724*100.0/(AW724*BV724), 0))*(BO724+BP724)/1000.0</f>
        <v>0</v>
      </c>
      <c r="Q724">
        <f>2.0/((1/S724-1/R724)+SIGN(S724)*SQRT((1/S724-1/R724)*(1/S724-1/R724) + 4*BC724/((BC724+1)*(BC724+1))*(2*1/S724*1/R724-1/R724*1/R724)))</f>
        <v>0</v>
      </c>
      <c r="R724">
        <f>IF(LEFT(BD724,1)&lt;&gt;"0",IF(LEFT(BD724,1)="1",3.0,BE724),$D$5+$E$5*(BV724*BO724/($K$5*1000))+$F$5*(BV724*BO724/($K$5*1000))*MAX(MIN(BB724,$J$5),$I$5)*MAX(MIN(BB724,$J$5),$I$5)+$G$5*MAX(MIN(BB724,$J$5),$I$5)*(BV724*BO724/($K$5*1000))+$H$5*(BV724*BO724/($K$5*1000))*(BV724*BO724/($K$5*1000)))</f>
        <v>0</v>
      </c>
      <c r="S724">
        <f>J724*(1000-(1000*0.61365*exp(17.502*W724/(240.97+W724))/(BO724+BP724)+BJ724)/2)/(1000*0.61365*exp(17.502*W724/(240.97+W724))/(BO724+BP724)-BJ724)</f>
        <v>0</v>
      </c>
      <c r="T724">
        <f>1/((BC724+1)/(Q724/1.6)+1/(R724/1.37)) + BC724/((BC724+1)/(Q724/1.6) + BC724/(R724/1.37))</f>
        <v>0</v>
      </c>
      <c r="U724">
        <f>(AX724*BA724)</f>
        <v>0</v>
      </c>
      <c r="V724">
        <f>(BQ724+(U724+2*0.95*5.67E-8*(((BQ724+$B$7)+273)^4-(BQ724+273)^4)-44100*J724)/(1.84*29.3*R724+8*0.95*5.67E-8*(BQ724+273)^3))</f>
        <v>0</v>
      </c>
      <c r="W724">
        <f>($C$7*BR724+$D$7*BS724+$E$7*V724)</f>
        <v>0</v>
      </c>
      <c r="X724">
        <f>0.61365*exp(17.502*W724/(240.97+W724))</f>
        <v>0</v>
      </c>
      <c r="Y724">
        <f>(Z724/AA724*100)</f>
        <v>0</v>
      </c>
      <c r="Z724">
        <f>BJ724*(BO724+BP724)/1000</f>
        <v>0</v>
      </c>
      <c r="AA724">
        <f>0.61365*exp(17.502*BQ724/(240.97+BQ724))</f>
        <v>0</v>
      </c>
      <c r="AB724">
        <f>(X724-BJ724*(BO724+BP724)/1000)</f>
        <v>0</v>
      </c>
      <c r="AC724">
        <f>(-J724*44100)</f>
        <v>0</v>
      </c>
      <c r="AD724">
        <f>2*29.3*R724*0.92*(BQ724-W724)</f>
        <v>0</v>
      </c>
      <c r="AE724">
        <f>2*0.95*5.67E-8*(((BQ724+$B$7)+273)^4-(W724+273)^4)</f>
        <v>0</v>
      </c>
      <c r="AF724">
        <f>U724+AE724+AC724+AD724</f>
        <v>0</v>
      </c>
      <c r="AG724">
        <f>BN724*AU724*(BI724-BH724*(1000-AU724*BK724)/(1000-AU724*BJ724))/(100*BB724)</f>
        <v>0</v>
      </c>
      <c r="AH724">
        <f>1000*BN724*AU724*(BJ724-BK724)/(100*BB724*(1000-AU724*BJ724))</f>
        <v>0</v>
      </c>
      <c r="AI724">
        <f>(AJ724 - AK724 - BO724*1E3/(8.314*(BQ724+273.15)) * AM724/BN724 * AL724) * BN724/(100*BB724) * (1000 - BK724)/1000</f>
        <v>0</v>
      </c>
      <c r="AJ724">
        <v>1587.707543428869</v>
      </c>
      <c r="AK724">
        <v>1562.19890909091</v>
      </c>
      <c r="AL724">
        <v>3.450496944109334</v>
      </c>
      <c r="AM724">
        <v>65.61968836560369</v>
      </c>
      <c r="AN724">
        <f>(AP724 - AO724 + BO724*1E3/(8.314*(BQ724+273.15)) * AR724/BN724 * AQ724) * BN724/(100*BB724) * 1000/(1000 - AP724)</f>
        <v>0</v>
      </c>
      <c r="AO724">
        <v>24.32306950199397</v>
      </c>
      <c r="AP724">
        <v>25.5504690909091</v>
      </c>
      <c r="AQ724">
        <v>-2.603489780861324E-05</v>
      </c>
      <c r="AR724">
        <v>78.44544884641762</v>
      </c>
      <c r="AS724">
        <v>0</v>
      </c>
      <c r="AT724">
        <v>0</v>
      </c>
      <c r="AU724">
        <f>IF(AS724*$H$13&gt;=AW724,1.0,(AW724/(AW724-AS724*$H$13)))</f>
        <v>0</v>
      </c>
      <c r="AV724">
        <f>(AU724-1)*100</f>
        <v>0</v>
      </c>
      <c r="AW724">
        <f>MAX(0,($B$13+$C$13*BV724)/(1+$D$13*BV724)*BO724/(BQ724+273)*$E$13)</f>
        <v>0</v>
      </c>
      <c r="AX724">
        <f>$B$11*BW724+$C$11*BX724+$F$11*CI724*(1-CL724)</f>
        <v>0</v>
      </c>
      <c r="AY724">
        <f>AX724*AZ724</f>
        <v>0</v>
      </c>
      <c r="AZ724">
        <f>($B$11*$D$9+$C$11*$D$9+$F$11*((CV724+CN724)/MAX(CV724+CN724+CW724, 0.1)*$I$9+CW724/MAX(CV724+CN724+CW724, 0.1)*$J$9))/($B$11+$C$11+$F$11)</f>
        <v>0</v>
      </c>
      <c r="BA724">
        <f>($B$11*$K$9+$C$11*$K$9+$F$11*((CV724+CN724)/MAX(CV724+CN724+CW724, 0.1)*$P$9+CW724/MAX(CV724+CN724+CW724, 0.1)*$Q$9))/($B$11+$C$11+$F$11)</f>
        <v>0</v>
      </c>
      <c r="BB724">
        <v>6</v>
      </c>
      <c r="BC724">
        <v>0.5</v>
      </c>
      <c r="BD724" t="s">
        <v>355</v>
      </c>
      <c r="BE724">
        <v>2</v>
      </c>
      <c r="BF724" t="b">
        <v>1</v>
      </c>
      <c r="BG724">
        <v>1657320055.611111</v>
      </c>
      <c r="BH724">
        <v>1514.244444444445</v>
      </c>
      <c r="BI724">
        <v>1549.328888888889</v>
      </c>
      <c r="BJ724">
        <v>25.55287777777778</v>
      </c>
      <c r="BK724">
        <v>24.32603333333333</v>
      </c>
      <c r="BL724">
        <v>1517.326666666667</v>
      </c>
      <c r="BM724">
        <v>26.50716666666667</v>
      </c>
      <c r="BN724">
        <v>499.9829999999999</v>
      </c>
      <c r="BO724">
        <v>68.40864444444443</v>
      </c>
      <c r="BP724">
        <v>0.09999937777777777</v>
      </c>
      <c r="BQ724">
        <v>26.6725</v>
      </c>
      <c r="BR724">
        <v>27.04467777777778</v>
      </c>
      <c r="BS724">
        <v>999.9000000000001</v>
      </c>
      <c r="BT724">
        <v>0</v>
      </c>
      <c r="BU724">
        <v>0</v>
      </c>
      <c r="BV724">
        <v>10002.91666666667</v>
      </c>
      <c r="BW724">
        <v>0</v>
      </c>
      <c r="BX724">
        <v>1559.59</v>
      </c>
      <c r="BY724">
        <v>-35.08656666666666</v>
      </c>
      <c r="BZ724">
        <v>1553.951111111111</v>
      </c>
      <c r="CA724">
        <v>1587.96</v>
      </c>
      <c r="CB724">
        <v>1.226836666666667</v>
      </c>
      <c r="CC724">
        <v>1549.328888888889</v>
      </c>
      <c r="CD724">
        <v>24.32603333333333</v>
      </c>
      <c r="CE724">
        <v>1.748036666666667</v>
      </c>
      <c r="CF724">
        <v>1.664111111111111</v>
      </c>
      <c r="CG724">
        <v>15.32971111111111</v>
      </c>
      <c r="CH724">
        <v>14.56565555555556</v>
      </c>
      <c r="CI724">
        <v>2000.023333333333</v>
      </c>
      <c r="CJ724">
        <v>0.9799979999999999</v>
      </c>
      <c r="CK724">
        <v>0.020002</v>
      </c>
      <c r="CL724">
        <v>0</v>
      </c>
      <c r="CM724">
        <v>2.232033333333333</v>
      </c>
      <c r="CN724">
        <v>0</v>
      </c>
      <c r="CO724">
        <v>4358.226666666666</v>
      </c>
      <c r="CP724">
        <v>16749.63333333334</v>
      </c>
      <c r="CQ724">
        <v>43.118</v>
      </c>
      <c r="CR724">
        <v>44.75</v>
      </c>
      <c r="CS724">
        <v>43.5</v>
      </c>
      <c r="CT724">
        <v>42.972</v>
      </c>
      <c r="CU724">
        <v>41.875</v>
      </c>
      <c r="CV724">
        <v>1960.023333333333</v>
      </c>
      <c r="CW724">
        <v>40</v>
      </c>
      <c r="CX724">
        <v>0</v>
      </c>
      <c r="CY724">
        <v>1657320065.1</v>
      </c>
      <c r="CZ724">
        <v>0</v>
      </c>
      <c r="DA724">
        <v>1657315522.5</v>
      </c>
      <c r="DB724" t="s">
        <v>1038</v>
      </c>
      <c r="DC724">
        <v>1657315522.5</v>
      </c>
      <c r="DD724">
        <v>1657315518.5</v>
      </c>
      <c r="DE724">
        <v>10</v>
      </c>
      <c r="DF724">
        <v>0.226</v>
      </c>
      <c r="DG724">
        <v>0.346</v>
      </c>
      <c r="DH724">
        <v>-1.322</v>
      </c>
      <c r="DI724">
        <v>-0.172</v>
      </c>
      <c r="DJ724">
        <v>420</v>
      </c>
      <c r="DK724">
        <v>25</v>
      </c>
      <c r="DL724">
        <v>0.27</v>
      </c>
      <c r="DM724">
        <v>0.2</v>
      </c>
      <c r="DN724">
        <v>-35.07278048780488</v>
      </c>
      <c r="DO724">
        <v>-0.3151881533101359</v>
      </c>
      <c r="DP724">
        <v>0.1508017535957955</v>
      </c>
      <c r="DQ724">
        <v>0</v>
      </c>
      <c r="DR724">
        <v>1.22820756097561</v>
      </c>
      <c r="DS724">
        <v>0.08903310104529764</v>
      </c>
      <c r="DT724">
        <v>0.01709672979434711</v>
      </c>
      <c r="DU724">
        <v>1</v>
      </c>
      <c r="DV724">
        <v>1</v>
      </c>
      <c r="DW724">
        <v>2</v>
      </c>
      <c r="DX724" t="s">
        <v>357</v>
      </c>
      <c r="DY724">
        <v>2.97682</v>
      </c>
      <c r="DZ724">
        <v>2.72472</v>
      </c>
      <c r="EA724">
        <v>0.171959</v>
      </c>
      <c r="EB724">
        <v>0.172538</v>
      </c>
      <c r="EC724">
        <v>0.0872337</v>
      </c>
      <c r="ED724">
        <v>0.0807505</v>
      </c>
      <c r="EE724">
        <v>26041</v>
      </c>
      <c r="EF724">
        <v>26122.9</v>
      </c>
      <c r="EG724">
        <v>29257.6</v>
      </c>
      <c r="EH724">
        <v>29217.3</v>
      </c>
      <c r="EI724">
        <v>35398.8</v>
      </c>
      <c r="EJ724">
        <v>35694.4</v>
      </c>
      <c r="EK724">
        <v>41219.6</v>
      </c>
      <c r="EL724">
        <v>41617.3</v>
      </c>
      <c r="EM724">
        <v>1.93528</v>
      </c>
      <c r="EN724">
        <v>2.02105</v>
      </c>
      <c r="EO724">
        <v>-0.0115111</v>
      </c>
      <c r="EP724">
        <v>0</v>
      </c>
      <c r="EQ724">
        <v>27.234</v>
      </c>
      <c r="ER724">
        <v>999.9</v>
      </c>
      <c r="ES724">
        <v>27.7</v>
      </c>
      <c r="ET724">
        <v>39.6</v>
      </c>
      <c r="EU724">
        <v>29.3853</v>
      </c>
      <c r="EV724">
        <v>61.619</v>
      </c>
      <c r="EW724">
        <v>26.7628</v>
      </c>
      <c r="EX724">
        <v>2</v>
      </c>
      <c r="EY724">
        <v>0.27424</v>
      </c>
      <c r="EZ724">
        <v>4.84253</v>
      </c>
      <c r="FA724">
        <v>20.319</v>
      </c>
      <c r="FB724">
        <v>5.2122</v>
      </c>
      <c r="FC724">
        <v>12.0149</v>
      </c>
      <c r="FD724">
        <v>4.98705</v>
      </c>
      <c r="FE724">
        <v>3.28753</v>
      </c>
      <c r="FF724">
        <v>6633.3</v>
      </c>
      <c r="FG724">
        <v>9999</v>
      </c>
      <c r="FH724">
        <v>9999</v>
      </c>
      <c r="FI724">
        <v>107.2</v>
      </c>
      <c r="FJ724">
        <v>1.86752</v>
      </c>
      <c r="FK724">
        <v>1.86658</v>
      </c>
      <c r="FL724">
        <v>1.866</v>
      </c>
      <c r="FM724">
        <v>1.86584</v>
      </c>
      <c r="FN724">
        <v>1.86769</v>
      </c>
      <c r="FO724">
        <v>1.87012</v>
      </c>
      <c r="FP724">
        <v>1.86881</v>
      </c>
      <c r="FQ724">
        <v>1.8702</v>
      </c>
      <c r="FR724">
        <v>0</v>
      </c>
      <c r="FS724">
        <v>0</v>
      </c>
      <c r="FT724">
        <v>0</v>
      </c>
      <c r="FU724">
        <v>0</v>
      </c>
      <c r="FV724" t="s">
        <v>358</v>
      </c>
      <c r="FW724" t="s">
        <v>359</v>
      </c>
      <c r="FX724" t="s">
        <v>360</v>
      </c>
      <c r="FY724" t="s">
        <v>360</v>
      </c>
      <c r="FZ724" t="s">
        <v>360</v>
      </c>
      <c r="GA724" t="s">
        <v>360</v>
      </c>
      <c r="GB724">
        <v>0</v>
      </c>
      <c r="GC724">
        <v>100</v>
      </c>
      <c r="GD724">
        <v>100</v>
      </c>
      <c r="GE724">
        <v>-3.1</v>
      </c>
      <c r="GF724">
        <v>-0.9522</v>
      </c>
      <c r="GG724">
        <v>-0.6157391948907027</v>
      </c>
      <c r="GH724">
        <v>-0.001751842048368114</v>
      </c>
      <c r="GI724">
        <v>2.175043830543419E-07</v>
      </c>
      <c r="GJ724">
        <v>-8.900938919420621E-11</v>
      </c>
      <c r="GK724">
        <v>8.598166570386768</v>
      </c>
      <c r="GL724">
        <v>1.777864070516789</v>
      </c>
      <c r="GM724">
        <v>-0.1595319365346188</v>
      </c>
      <c r="GN724">
        <v>0.002975254502177307</v>
      </c>
      <c r="GO724">
        <v>3</v>
      </c>
      <c r="GP724">
        <v>2360</v>
      </c>
      <c r="GQ724">
        <v>1</v>
      </c>
      <c r="GR724">
        <v>26</v>
      </c>
      <c r="GS724">
        <v>75.59999999999999</v>
      </c>
      <c r="GT724">
        <v>75.7</v>
      </c>
      <c r="GU724">
        <v>3.71826</v>
      </c>
      <c r="GV724">
        <v>2.20459</v>
      </c>
      <c r="GW724">
        <v>1.94702</v>
      </c>
      <c r="GX724">
        <v>2.81738</v>
      </c>
      <c r="GY724">
        <v>2.19482</v>
      </c>
      <c r="GZ724">
        <v>2.37793</v>
      </c>
      <c r="HA724">
        <v>42.4038</v>
      </c>
      <c r="HB724">
        <v>11.5403</v>
      </c>
      <c r="HC724">
        <v>18</v>
      </c>
      <c r="HD724">
        <v>501.372</v>
      </c>
      <c r="HE724">
        <v>571.052</v>
      </c>
      <c r="HF724">
        <v>19.9184</v>
      </c>
      <c r="HG724">
        <v>30.7573</v>
      </c>
      <c r="HH724">
        <v>30.0006</v>
      </c>
      <c r="HI724">
        <v>30.7323</v>
      </c>
      <c r="HJ724">
        <v>30.6666</v>
      </c>
      <c r="HK724">
        <v>74.4301</v>
      </c>
      <c r="HL724">
        <v>15.747</v>
      </c>
      <c r="HM724">
        <v>33.2169</v>
      </c>
      <c r="HN724">
        <v>19.9096</v>
      </c>
      <c r="HO724">
        <v>1572.13</v>
      </c>
      <c r="HP724">
        <v>24.3</v>
      </c>
      <c r="HQ724">
        <v>100.063</v>
      </c>
      <c r="HR724">
        <v>99.9684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2022-07-09T22:41:03Z</dcterms:created>
  <dcterms:modified xsi:type="dcterms:W3CDTF">2022-07-09T22:41:03Z</dcterms:modified>
</cp:coreProperties>
</file>